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Archiwum 2024\111 2024 Leki\do publikacji\"/>
    </mc:Choice>
  </mc:AlternateContent>
  <bookViews>
    <workbookView xWindow="0" yWindow="0" windowWidth="28800" windowHeight="12135" firstSheet="113" activeTab="113"/>
  </bookViews>
  <sheets>
    <sheet name="p_1_oko" sheetId="1" r:id="rId1"/>
    <sheet name="p 2 oko" sheetId="63" r:id="rId2"/>
    <sheet name="p 3 oko" sheetId="188" r:id="rId3"/>
    <sheet name="p_4_psych." sheetId="2" r:id="rId4"/>
    <sheet name="p_5_psych." sheetId="163" r:id="rId5"/>
    <sheet name="p_6_psych." sheetId="134" r:id="rId6"/>
    <sheet name="p_7_nark." sheetId="3" r:id="rId7"/>
    <sheet name="p_8_nark." sheetId="4" r:id="rId8"/>
    <sheet name="p_9_chem" sheetId="6" r:id="rId9"/>
    <sheet name="p_10_chem." sheetId="7" r:id="rId10"/>
    <sheet name="p_11_chem." sheetId="8" r:id="rId11"/>
    <sheet name="p 12 chem." sheetId="12" r:id="rId12"/>
    <sheet name="p 13 ant." sheetId="10" r:id="rId13"/>
    <sheet name="p_14_ant." sheetId="13" r:id="rId14"/>
    <sheet name="p_15_ant." sheetId="17" r:id="rId15"/>
    <sheet name="p_16_ant." sheetId="18" r:id="rId16"/>
    <sheet name="p_17_ant." sheetId="19" r:id="rId17"/>
    <sheet name="p_18_ant." sheetId="16" r:id="rId18"/>
    <sheet name="p _19_ ant." sheetId="11" r:id="rId19"/>
    <sheet name="p 20 ant" sheetId="54" r:id="rId20"/>
    <sheet name="p 21 ant" sheetId="56" r:id="rId21"/>
    <sheet name="p_22_ant." sheetId="20" r:id="rId22"/>
    <sheet name="p_23_ant." sheetId="164" r:id="rId23"/>
    <sheet name="p 24 ant." sheetId="21" r:id="rId24"/>
    <sheet name="p_25_ant" sheetId="22" r:id="rId25"/>
    <sheet name="p_26_ant." sheetId="23" r:id="rId26"/>
    <sheet name="p 27 ant" sheetId="61" r:id="rId27"/>
    <sheet name="p 28 ant." sheetId="24" r:id="rId28"/>
    <sheet name="p_29_ant." sheetId="159" r:id="rId29"/>
    <sheet name="p_30_ant." sheetId="165" r:id="rId30"/>
    <sheet name="p_31_ant." sheetId="26" r:id="rId31"/>
    <sheet name="p_32_ant." sheetId="142" r:id="rId32"/>
    <sheet name="p_33_ant." sheetId="156" r:id="rId33"/>
    <sheet name="p 34 anes" sheetId="135" r:id="rId34"/>
    <sheet name="p_35_anes." sheetId="29" r:id="rId35"/>
    <sheet name="p_36_żelazo." sheetId="30" r:id="rId36"/>
    <sheet name="p 37 żelazo" sheetId="60" r:id="rId37"/>
    <sheet name="p_38_erytr." sheetId="32" r:id="rId38"/>
    <sheet name="p_39_żel" sheetId="33" r:id="rId39"/>
    <sheet name="p_40_rec." sheetId="34" r:id="rId40"/>
    <sheet name="p_41_rec. " sheetId="35" r:id="rId41"/>
    <sheet name="p_42_rec." sheetId="166" r:id="rId42"/>
    <sheet name="p 43 rec." sheetId="169" r:id="rId43"/>
    <sheet name="p_44_czynn." sheetId="38" r:id="rId44"/>
    <sheet name="p 45 czynn." sheetId="39" r:id="rId45"/>
    <sheet name="p_46_czynn." sheetId="40" r:id="rId46"/>
    <sheet name="p_47_immun." sheetId="42" r:id="rId47"/>
    <sheet name="p 48 immun." sheetId="43" r:id="rId48"/>
    <sheet name="p 49 immun. varicella" sheetId="158" r:id="rId49"/>
    <sheet name="p 50 immun.." sheetId="44" r:id="rId50"/>
    <sheet name="p 51 immun.." sheetId="136" r:id="rId51"/>
    <sheet name="p 52 immun.." sheetId="137" r:id="rId52"/>
    <sheet name="p 53 immun.." sheetId="45" r:id="rId53"/>
    <sheet name="p 54 immun." sheetId="47" r:id="rId54"/>
    <sheet name="p_55_albu." sheetId="51" r:id="rId55"/>
    <sheet name="p_56_płyn." sheetId="48" r:id="rId56"/>
    <sheet name="p_57 _płyn." sheetId="149" r:id="rId57"/>
    <sheet name="p_58_płyn." sheetId="50" r:id="rId58"/>
    <sheet name="p_59_mle.." sheetId="64" r:id="rId59"/>
    <sheet name="p_60_mle.." sheetId="65" r:id="rId60"/>
    <sheet name="p_61_mle." sheetId="66" r:id="rId61"/>
    <sheet name="p 62 mle." sheetId="151" r:id="rId62"/>
    <sheet name="p 63 żdj" sheetId="67" r:id="rId63"/>
    <sheet name="p_64_żdj. " sheetId="68" r:id="rId64"/>
    <sheet name="p 65 żdj" sheetId="170" r:id="rId65"/>
    <sheet name="p_66_żdj." sheetId="69" r:id="rId66"/>
    <sheet name="p 67_żpj." sheetId="70" r:id="rId67"/>
    <sheet name="p 68. żpj" sheetId="150" r:id="rId68"/>
    <sheet name="p_69_żpj." sheetId="72" r:id="rId69"/>
    <sheet name="p_70_L" sheetId="73" r:id="rId70"/>
    <sheet name="p_71_L" sheetId="177" r:id="rId71"/>
    <sheet name="p_72_L" sheetId="74" r:id="rId72"/>
    <sheet name="p_73_L." sheetId="178" r:id="rId73"/>
    <sheet name="p_74_L." sheetId="171" r:id="rId74"/>
    <sheet name="p_75 L" sheetId="140" r:id="rId75"/>
    <sheet name="p 76 L" sheetId="75" r:id="rId76"/>
    <sheet name="p_77_L." sheetId="76" r:id="rId77"/>
    <sheet name="p 78 L" sheetId="77" r:id="rId78"/>
    <sheet name="p_79 L" sheetId="84" r:id="rId79"/>
    <sheet name="p 80_L" sheetId="86" r:id="rId80"/>
    <sheet name="p_81_L" sheetId="80" r:id="rId81"/>
    <sheet name="p_82_L" sheetId="172" r:id="rId82"/>
    <sheet name="p_83_L" sheetId="173" r:id="rId83"/>
    <sheet name="p_84_L" sheetId="174" r:id="rId84"/>
    <sheet name="p_85_L" sheetId="175" r:id="rId85"/>
    <sheet name="p_86_L" sheetId="176" r:id="rId86"/>
    <sheet name="p_87_L" sheetId="89" r:id="rId87"/>
    <sheet name="p 88_L" sheetId="90" r:id="rId88"/>
    <sheet name="p_89 L" sheetId="91" r:id="rId89"/>
    <sheet name="p_90_L" sheetId="147" r:id="rId90"/>
    <sheet name="p_91 L" sheetId="94" r:id="rId91"/>
    <sheet name="p_92_L" sheetId="95" r:id="rId92"/>
    <sheet name="p_93_L" sheetId="96" r:id="rId93"/>
    <sheet name="p_94_L" sheetId="138" r:id="rId94"/>
    <sheet name="p_95_L" sheetId="98" r:id="rId95"/>
    <sheet name="p_96_L" sheetId="99" r:id="rId96"/>
    <sheet name="p_97_L" sheetId="102" r:id="rId97"/>
    <sheet name="p_98_L" sheetId="103" r:id="rId98"/>
    <sheet name="p_99_L" sheetId="104" r:id="rId99"/>
    <sheet name="p 100 L" sheetId="113" r:id="rId100"/>
    <sheet name="p 101 L" sheetId="115" r:id="rId101"/>
    <sheet name="p 102 L" sheetId="117" r:id="rId102"/>
    <sheet name="p 103 L" sheetId="93" r:id="rId103"/>
    <sheet name="p 104 L" sheetId="114" r:id="rId104"/>
    <sheet name="p 105 L" sheetId="116" r:id="rId105"/>
    <sheet name="p 106 L" sheetId="110" r:id="rId106"/>
    <sheet name="p_107_L" sheetId="160" r:id="rId107"/>
    <sheet name="p_108 I" sheetId="81" r:id="rId108"/>
    <sheet name="p 109 I" sheetId="82" r:id="rId109"/>
    <sheet name="p_110 I" sheetId="83" r:id="rId110"/>
    <sheet name="p_111_fondapa." sheetId="41" r:id="rId111"/>
    <sheet name="p 112 Enoxapa." sheetId="92" r:id="rId112"/>
    <sheet name="p_113 Nadropari." sheetId="191" r:id="rId113"/>
    <sheet name="p 114 LZ" sheetId="100" r:id="rId114"/>
    <sheet name="p_115" sheetId="181" r:id="rId115"/>
    <sheet name="p_116" sheetId="161" r:id="rId116"/>
    <sheet name="p 117 " sheetId="106" r:id="rId117"/>
    <sheet name="p 118 S+V" sheetId="126" r:id="rId118"/>
    <sheet name="p_119 A" sheetId="85" r:id="rId119"/>
    <sheet name="p_120 Anti" sheetId="141" r:id="rId120"/>
    <sheet name="p_121 Amino" sheetId="182" r:id="rId121"/>
    <sheet name="p 122 Aprotininum" sheetId="119" r:id="rId122"/>
    <sheet name="p 123 Ato" sheetId="78" r:id="rId123"/>
    <sheet name="p_124 Basi" sheetId="183" r:id="rId124"/>
    <sheet name="p 125 Ciclo" sheetId="125" r:id="rId125"/>
    <sheet name="p_126 Coff" sheetId="152" r:id="rId126"/>
    <sheet name="p_127 Coles" sheetId="187" r:id="rId127"/>
    <sheet name="p_128 Dapa" sheetId="146" r:id="rId128"/>
    <sheet name="p 129 D" sheetId="87" r:id="rId129"/>
    <sheet name="p 130 E" sheetId="88" r:id="rId130"/>
    <sheet name="p_131 Evero" sheetId="145" r:id="rId131"/>
    <sheet name="p_132 Infli" sheetId="192" r:id="rId132"/>
    <sheet name="p_133 kolagen" sheetId="154" r:id="rId133"/>
    <sheet name="p 134 K5ALA" sheetId="131" r:id="rId134"/>
    <sheet name="p 135 L" sheetId="108" r:id="rId135"/>
    <sheet name="p_136_Levoth" sheetId="148" r:id="rId136"/>
    <sheet name="p_137 Mac" sheetId="184" r:id="rId137"/>
    <sheet name="p_138 Methy" sheetId="194" r:id="rId138"/>
    <sheet name="p 139 M" sheetId="109" r:id="rId139"/>
    <sheet name="p 140 N " sheetId="127" r:id="rId140"/>
    <sheet name="p_141 Onda" sheetId="189" r:id="rId141"/>
    <sheet name="p 142 Oxy" sheetId="180" r:id="rId142"/>
    <sheet name="p 143 P" sheetId="120" r:id="rId143"/>
    <sheet name="p_144 P" sheetId="97" r:id="rId144"/>
    <sheet name="p_145 Riv" sheetId="139" r:id="rId145"/>
    <sheet name="p_146 SRG 30%" sheetId="193" r:id="rId146"/>
    <sheet name="p_147 SRdP" sheetId="155" r:id="rId147"/>
    <sheet name="p_148 Suga" sheetId="143" r:id="rId148"/>
    <sheet name="p 149 Sulfa" sheetId="190" r:id="rId149"/>
    <sheet name="p 150 Tacro" sheetId="144" r:id="rId150"/>
    <sheet name="p 151 Theoph" sheetId="179" r:id="rId151"/>
    <sheet name="p 152 Thiami" sheetId="195" r:id="rId152"/>
    <sheet name="p 153 V" sheetId="101" r:id="rId153"/>
    <sheet name="p 154 wapno" sheetId="79" r:id="rId154"/>
    <sheet name="p_155 Phyto" sheetId="186" r:id="rId155"/>
    <sheet name="p 156 DŚSSPM" sheetId="105" r:id="rId156"/>
  </sheets>
  <definedNames>
    <definedName name="_xlnm._FilterDatabase" localSheetId="113" hidden="1">'p 114 LZ'!$A$1:$J$6</definedName>
    <definedName name="_xlnm._FilterDatabase" localSheetId="129" hidden="1">'p 130 E'!$A$2:$T$9</definedName>
    <definedName name="_xlnm._FilterDatabase" localSheetId="66" hidden="1">'p 67_żpj.'!$A$1:$P$9</definedName>
    <definedName name="_xlnm._FilterDatabase" localSheetId="79" hidden="1">'p 80_L'!$A$1:$O$20</definedName>
    <definedName name="_xlnm._FilterDatabase" localSheetId="87" hidden="1">'p 88_L'!$A$1:$M$92</definedName>
    <definedName name="_xlnm._FilterDatabase" localSheetId="0" hidden="1">p_1_oko!#REF!</definedName>
    <definedName name="_xlnm._FilterDatabase" localSheetId="9" hidden="1">p_10_chem.!$A$3:$S$9</definedName>
    <definedName name="_xlnm._FilterDatabase" localSheetId="10" hidden="1">p_11_chem.!$A$1:$S$11</definedName>
    <definedName name="_xlnm._FilterDatabase" localSheetId="110" hidden="1">p_111_fondapa.!$A$1:$Q$7</definedName>
    <definedName name="_xlnm._FilterDatabase" localSheetId="118" hidden="1">'p_119 A'!$A$2:$S$10</definedName>
    <definedName name="_xlnm._FilterDatabase" localSheetId="13" hidden="1">p_14_ant.!$A$1:$S$9</definedName>
    <definedName name="_xlnm._FilterDatabase" localSheetId="143" hidden="1">'p_144 P'!$A$1:$S$8</definedName>
    <definedName name="_xlnm._FilterDatabase" localSheetId="14" hidden="1">p_15_ant.!$A$2:$S$8</definedName>
    <definedName name="_xlnm._FilterDatabase" localSheetId="15" hidden="1">p_16_ant.!$A$1:$R$12</definedName>
    <definedName name="_xlnm._FilterDatabase" localSheetId="16" hidden="1">p_17_ant.!$A$1:$R$9</definedName>
    <definedName name="_xlnm._FilterDatabase" localSheetId="21" hidden="1">p_22_ant.!$A$1:$O$7</definedName>
    <definedName name="_xlnm._FilterDatabase" localSheetId="24" hidden="1">p_25_ant!$A$1:$S$32</definedName>
    <definedName name="_xlnm._FilterDatabase" localSheetId="25" hidden="1">p_26_ant.!$A$1:$Q$27</definedName>
    <definedName name="_xlnm._FilterDatabase" localSheetId="30" hidden="1">p_31_ant.!#REF!</definedName>
    <definedName name="_xlnm._FilterDatabase" localSheetId="34" hidden="1">p_35_anes.!$A$1:$R$9</definedName>
    <definedName name="_xlnm._FilterDatabase" localSheetId="35" hidden="1">p_36_żelazo.!$A$1:$S$12</definedName>
    <definedName name="_xlnm._FilterDatabase" localSheetId="37" hidden="1">p_38_erytr.!$A$1:$S$9</definedName>
    <definedName name="_xlnm._FilterDatabase" localSheetId="38" hidden="1">p_39_żel!$A$1:$S$11</definedName>
    <definedName name="_xlnm._FilterDatabase" localSheetId="3" hidden="1">p_4_psych.!#REF!</definedName>
    <definedName name="_xlnm._FilterDatabase" localSheetId="39" hidden="1">p_40_rec.!$A$1:$U$5</definedName>
    <definedName name="_xlnm._FilterDatabase" localSheetId="40" hidden="1">'p_41_rec. '!$A$1:$U$5</definedName>
    <definedName name="_xlnm._FilterDatabase" localSheetId="43" hidden="1">p_44_czynn.!$A$1:$R$11</definedName>
    <definedName name="_xlnm._FilterDatabase" localSheetId="45" hidden="1">p_46_czynn.!$A$1:$S$15</definedName>
    <definedName name="_xlnm._FilterDatabase" localSheetId="46" hidden="1">p_47_immun.!$A$2:$Q$5</definedName>
    <definedName name="_xlnm._FilterDatabase" localSheetId="54" hidden="1">p_55_albu.!$A$1:$S$10</definedName>
    <definedName name="_xlnm._FilterDatabase" localSheetId="55" hidden="1">p_56_płyn.!$A$1:$L$20</definedName>
    <definedName name="_xlnm._FilterDatabase" localSheetId="57" hidden="1">p_58_płyn.!$A$1:$O$11</definedName>
    <definedName name="_xlnm._FilterDatabase" localSheetId="58" hidden="1">p_59_mle..!$A$1:$S$18</definedName>
    <definedName name="_xlnm._FilterDatabase" localSheetId="59" hidden="1">p_60_mle..!$A$1:$S$17</definedName>
    <definedName name="_xlnm._FilterDatabase" localSheetId="60" hidden="1">p_61_mle.!$A$1:$Q$9</definedName>
    <definedName name="_xlnm._FilterDatabase" localSheetId="63" hidden="1">'p_64_żdj. '!$A$1:$R$32</definedName>
    <definedName name="_xlnm._FilterDatabase" localSheetId="65" hidden="1">p_66_żdj.!$A$1:$P$14</definedName>
    <definedName name="_xlnm._FilterDatabase" localSheetId="68" hidden="1">p_69_żpj.!$A$2:$Q$37</definedName>
    <definedName name="_xlnm._FilterDatabase" localSheetId="6" hidden="1">p_7_nark.!#REF!</definedName>
    <definedName name="_xlnm._FilterDatabase" localSheetId="69" hidden="1">p_70_L!#REF!</definedName>
    <definedName name="_xlnm._FilterDatabase" localSheetId="71" hidden="1">p_72_L!#REF!</definedName>
    <definedName name="_xlnm._FilterDatabase" localSheetId="76" hidden="1">p_77_L.!$A$5:$S$34</definedName>
    <definedName name="_xlnm._FilterDatabase" localSheetId="7" hidden="1">p_8_nark.!$A$1:$Q$12</definedName>
    <definedName name="_xlnm._FilterDatabase" localSheetId="80" hidden="1">p_81_L!$A$2:$S$28</definedName>
    <definedName name="_xlnm._FilterDatabase" localSheetId="86" hidden="1">p_87_L!$A$3:$S$53</definedName>
    <definedName name="_xlnm._FilterDatabase" localSheetId="8" hidden="1">p_9_chem!$A$1:$R$11</definedName>
    <definedName name="_xlnm._FilterDatabase" localSheetId="90" hidden="1">'p_91 L'!$A$1:$L$23</definedName>
    <definedName name="_xlnm._FilterDatabase" localSheetId="91" hidden="1">p_92_L!$A$1:$S$120</definedName>
    <definedName name="_xlnm._FilterDatabase" localSheetId="92" hidden="1">p_93_L!$A$2:$S$43</definedName>
    <definedName name="_xlnm._FilterDatabase" localSheetId="94" hidden="1">p_95_L!$A$1:$S$7</definedName>
    <definedName name="_xlnm._FilterDatabase" localSheetId="95" hidden="1">p_96_L!$A$3:$S$34</definedName>
    <definedName name="_xlnm._FilterDatabase" localSheetId="96" hidden="1">p_97_L!$A$1:$Q$25</definedName>
    <definedName name="_xlnm._FilterDatabase" localSheetId="97" hidden="1">p_98_L!$A$1:$S$60</definedName>
    <definedName name="_xlnm._FilterDatabase" localSheetId="98" hidden="1">p_99_L!$A$1:$S$25</definedName>
    <definedName name="_xlnm.Print_Area" localSheetId="18">'p _19_ ant.'!$A$2:$L$12</definedName>
    <definedName name="_xlnm.Print_Area" localSheetId="99">'p 100 L'!$A$4:$L$48</definedName>
    <definedName name="_xlnm.Print_Area" localSheetId="100">'p 101 L'!$A$4:$L$21</definedName>
    <definedName name="_xlnm.Print_Area" localSheetId="101">'p 102 L'!$A$4:$L$36</definedName>
    <definedName name="_xlnm.Print_Area" localSheetId="103">'p 104 L'!$A$4:$L$16</definedName>
    <definedName name="_xlnm.Print_Area" localSheetId="104">'p 105 L'!$A$4:$L$74</definedName>
    <definedName name="_xlnm.Print_Area" localSheetId="105">'p 106 L'!$A$2:$L$9</definedName>
    <definedName name="_xlnm.Print_Area" localSheetId="108">'p 109 I'!$A$4:$L$22</definedName>
    <definedName name="_xlnm.Print_Area" localSheetId="111">'p 112 Enoxapa.'!$A$3:$L$16</definedName>
    <definedName name="_xlnm.Print_Area" localSheetId="113">'p 114 LZ'!$A$2:$L$15</definedName>
    <definedName name="_xlnm.Print_Area" localSheetId="116">'p 117 '!$A$1:$L$19</definedName>
    <definedName name="_xlnm.Print_Area" localSheetId="117">'p 118 S+V'!$A$4:$L$12</definedName>
    <definedName name="_xlnm.Print_Area" localSheetId="11">'p 12 chem.'!$A$2:$L$11</definedName>
    <definedName name="_xlnm.Print_Area" localSheetId="122">'p 123 Ato'!$A$3:$L$12</definedName>
    <definedName name="_xlnm.Print_Area" localSheetId="124">'p 125 Ciclo'!$A$1:$L$12</definedName>
    <definedName name="_xlnm.Print_Area" localSheetId="128">'p 129 D'!$A$2:$L$7</definedName>
    <definedName name="_xlnm.Print_Area" localSheetId="12">'p 13 ant.'!$A$2:$L$10</definedName>
    <definedName name="_xlnm.Print_Area" localSheetId="129">'p 130 E'!$A$2:$L$11</definedName>
    <definedName name="_xlnm.Print_Area" localSheetId="133">'p 134 K5ALA'!$A$3:$L$8</definedName>
    <definedName name="_xlnm.Print_Area" localSheetId="134">'p 135 L'!$A$2:$L$6</definedName>
    <definedName name="_xlnm.Print_Area" localSheetId="138">'p 139 M'!$A$2:$L$8</definedName>
    <definedName name="_xlnm.Print_Area" localSheetId="139">'p 140 N '!$A$4:$L$12</definedName>
    <definedName name="_xlnm.Print_Area" localSheetId="141">'p 142 Oxy'!$A$1:$L$8</definedName>
    <definedName name="_xlnm.Print_Area" localSheetId="142">'p 143 P'!$A$2:$K$10</definedName>
    <definedName name="_xlnm.Print_Area" localSheetId="148">'p 149 Sulfa'!$A$1:$L$6</definedName>
    <definedName name="_xlnm.Print_Area" localSheetId="155">'p 156 DŚSSPM'!$A$2:$L$21</definedName>
    <definedName name="_xlnm.Print_Area" localSheetId="1">'p 2 oko'!$A$2:$L$9</definedName>
    <definedName name="_xlnm.Print_Area" localSheetId="19">'p 20 ant'!$A$2:$L$8</definedName>
    <definedName name="_xlnm.Print_Area" localSheetId="20">'p 21 ant'!$A$3:$L$8</definedName>
    <definedName name="_xlnm.Print_Area" localSheetId="23">'p 24 ant.'!$A$2:$L$19</definedName>
    <definedName name="_xlnm.Print_Area" localSheetId="2">'p 3 oko'!$A$2:$L$19</definedName>
    <definedName name="_xlnm.Print_Area" localSheetId="42">'p 43 rec.'!$A$2:$N$7</definedName>
    <definedName name="_xlnm.Print_Area" localSheetId="44">'p 45 czynn.'!$A$3:$L$8</definedName>
    <definedName name="_xlnm.Print_Area" localSheetId="47">'p 48 immun.'!$A$2:$L$10</definedName>
    <definedName name="_xlnm.Print_Area" localSheetId="48">'p 49 immun. varicella'!$A$2:$L$11</definedName>
    <definedName name="_xlnm.Print_Area" localSheetId="61">'p 62 mle.'!$A$3:$L$8</definedName>
    <definedName name="_xlnm.Print_Area" localSheetId="64">'p 65 żdj'!$A$3:$L$9</definedName>
    <definedName name="_xlnm.Print_Area" localSheetId="66">'p 67_żpj.'!$A$2:$L$51</definedName>
    <definedName name="_xlnm.Print_Area" localSheetId="67">'p 68. żpj'!$A$3:$L$41</definedName>
    <definedName name="_xlnm.Print_Area" localSheetId="75">'p 76 L'!$A$3:$L$29</definedName>
    <definedName name="_xlnm.Print_Area" localSheetId="77">'p 78 L'!$A$3:$L$24</definedName>
    <definedName name="_xlnm.Print_Area" localSheetId="87">'p 88_L'!$A$1:$L$92</definedName>
    <definedName name="_xlnm.Print_Area" localSheetId="0">p_1_oko!$A$1:$L$57</definedName>
    <definedName name="_xlnm.Print_Area" localSheetId="9">p_10_chem.!$A$2:$L$13</definedName>
    <definedName name="_xlnm.Print_Area" localSheetId="106">p_107_L!$A$2:$L$15</definedName>
    <definedName name="_xlnm.Print_Area" localSheetId="10">p_11_chem.!$A$2:$L$11</definedName>
    <definedName name="_xlnm.Print_Area" localSheetId="109">'p_110 I'!$A$4:$L$20</definedName>
    <definedName name="_xlnm.Print_Area" localSheetId="110">p_111_fondapa.!$A$2:$L$10</definedName>
    <definedName name="_xlnm.Print_Area" localSheetId="118">'p_119 A'!$A$3:$L$8</definedName>
    <definedName name="_xlnm.Print_Area" localSheetId="120">'p_121 Amino'!$A$2:$L$10</definedName>
    <definedName name="_xlnm.Print_Area" localSheetId="123">'p_124 Basi'!$A$1:$L$5</definedName>
    <definedName name="_xlnm.Print_Area" localSheetId="125">'p_126 Coff'!$A$1:$L$7</definedName>
    <definedName name="_xlnm.Print_Area" localSheetId="126">'p_127 Coles'!$A$1:$L$7</definedName>
    <definedName name="_xlnm.Print_Area" localSheetId="127">'p_128 Dapa'!$A$1:$L$5</definedName>
    <definedName name="_xlnm.Print_Area" localSheetId="131">'p_132 Infli'!$A$1:$L$5</definedName>
    <definedName name="_xlnm.Print_Area" localSheetId="135">p_136_Levoth!$A$1:$L$7</definedName>
    <definedName name="_xlnm.Print_Area" localSheetId="136">'p_137 Mac'!$A$1:$L$5</definedName>
    <definedName name="_xlnm.Print_Area" localSheetId="137">'p_138 Methy'!$A$1:$L$8</definedName>
    <definedName name="_xlnm.Print_Area" localSheetId="13">p_14_ant.!$A$1:$L$9</definedName>
    <definedName name="_xlnm.Print_Area" localSheetId="140">'p_141 Onda'!$A$2:$L$15</definedName>
    <definedName name="_xlnm.Print_Area" localSheetId="143">'p_144 P'!$A$2:$L$8</definedName>
    <definedName name="_xlnm.Print_Area" localSheetId="144">'p_145 Riv'!$A$3:$L$18</definedName>
    <definedName name="_xlnm.Print_Area" localSheetId="145">'p_146 SRG 30%'!$A$1:$L$7</definedName>
    <definedName name="_xlnm.Print_Area" localSheetId="146">'p_147 SRdP'!$A$1:$L$7</definedName>
    <definedName name="_xlnm.Print_Area" localSheetId="14">p_15_ant.!$A$2:$L$11</definedName>
    <definedName name="_xlnm.Print_Area" localSheetId="15">p_16_ant.!$A$2:$L$12</definedName>
    <definedName name="_xlnm.Print_Area" localSheetId="16">p_17_ant.!$A$3:$L$9</definedName>
    <definedName name="_xlnm.Print_Area" localSheetId="17">p_18_ant.!$A$3:$L$9</definedName>
    <definedName name="_xlnm.Print_Area" localSheetId="21">p_22_ant.!$A$2:$L$10</definedName>
    <definedName name="_xlnm.Print_Area" localSheetId="22">p_23_ant.!$A$2:$L$10</definedName>
    <definedName name="_xlnm.Print_Area" localSheetId="24">p_25_ant!$A$2:$L$39</definedName>
    <definedName name="_xlnm.Print_Area" localSheetId="25">p_26_ant.!$A$2:$L$35</definedName>
    <definedName name="_xlnm.Print_Area" localSheetId="30">p_31_ant.!$A$2:$L$45</definedName>
    <definedName name="_xlnm.Print_Area" localSheetId="34">p_35_anes.!$A$2:$L$7</definedName>
    <definedName name="_xlnm.Print_Area" localSheetId="35">p_36_żelazo.!$A$2:$L$12</definedName>
    <definedName name="_xlnm.Print_Area" localSheetId="37">p_38_erytr.!$A$3:$L$7</definedName>
    <definedName name="_xlnm.Print_Area" localSheetId="38">p_39_żel!$A$2:$L$14</definedName>
    <definedName name="_xlnm.Print_Area" localSheetId="3">p_4_psych.!$A$2:$L$54</definedName>
    <definedName name="_xlnm.Print_Area" localSheetId="39">p_40_rec.!$A$1:$N$67</definedName>
    <definedName name="_xlnm.Print_Area" localSheetId="40">'p_41_rec. '!$A$2:$N$9</definedName>
    <definedName name="_xlnm.Print_Area" localSheetId="41">p_42_rec.!$A$2:$N$7</definedName>
    <definedName name="_xlnm.Print_Area" localSheetId="43">p_44_czynn.!$A$3:$L$11</definedName>
    <definedName name="_xlnm.Print_Area" localSheetId="45">p_46_czynn.!$A$2:$L$11</definedName>
    <definedName name="_xlnm.Print_Area" localSheetId="46">p_47_immun.!$A$2:$L$16</definedName>
    <definedName name="_xlnm.Print_Area" localSheetId="4">p_5_psych.!$A$2:$L$7</definedName>
    <definedName name="_xlnm.Print_Area" localSheetId="54">p_55_albu.!$A$2:$L$10</definedName>
    <definedName name="_xlnm.Print_Area" localSheetId="55">p_56_płyn.!$A$2:$L$45</definedName>
    <definedName name="_xlnm.Print_Area" localSheetId="57">p_58_płyn.!$A$2:$L$38</definedName>
    <definedName name="_xlnm.Print_Area" localSheetId="58">p_59_mle..!$A$3:$L$19</definedName>
    <definedName name="_xlnm.Print_Area" localSheetId="5">p_6_psych.!$A$2:$L$13</definedName>
    <definedName name="_xlnm.Print_Area" localSheetId="59">p_60_mle..!$A$1:$L$15</definedName>
    <definedName name="_xlnm.Print_Area" localSheetId="60">p_61_mle.!$A$2:$L$30</definedName>
    <definedName name="_xlnm.Print_Area" localSheetId="63">'p_64_żdj. '!$A$2:$L$50</definedName>
    <definedName name="_xlnm.Print_Area" localSheetId="65">p_66_żdj.!$A$2:$L$35</definedName>
    <definedName name="_xlnm.Print_Area" localSheetId="68">p_69_żpj.!$A$2:$L$36</definedName>
    <definedName name="_xlnm.Print_Area" localSheetId="6">p_7_nark.!$A$2:$L$52</definedName>
    <definedName name="_xlnm.Print_Area" localSheetId="69">p_70_L!$A$2:$L$154</definedName>
    <definedName name="_xlnm.Print_Area" localSheetId="70">p_71_L!$A$3:$L$25</definedName>
    <definedName name="_xlnm.Print_Area" localSheetId="73">p_74_L.!$A$3:$L$23</definedName>
    <definedName name="_xlnm.Print_Area" localSheetId="74">'p_75 L'!$A$1:$L$6</definedName>
    <definedName name="_xlnm.Print_Area" localSheetId="76">p_77_L.!$A$2:$L$34</definedName>
    <definedName name="_xlnm.Print_Area" localSheetId="78">'p_79 L'!$A$4:$L$56</definedName>
    <definedName name="_xlnm.Print_Area" localSheetId="7">p_8_nark.!$A$2:$L$12</definedName>
    <definedName name="_xlnm.Print_Area" localSheetId="80">p_81_L!$A$4:$L$67</definedName>
    <definedName name="_xlnm.Print_Area" localSheetId="81">p_82_L!$A$3:$L$26</definedName>
    <definedName name="_xlnm.Print_Area" localSheetId="82">p_83_L!$A$3:$L$34</definedName>
    <definedName name="_xlnm.Print_Area" localSheetId="84">p_85_L!$A$3:$L$27</definedName>
    <definedName name="_xlnm.Print_Area" localSheetId="85">p_86_L!$A$3:$L$21</definedName>
    <definedName name="_xlnm.Print_Area" localSheetId="86">p_87_L!$A$1:$L$58</definedName>
    <definedName name="_xlnm.Print_Area" localSheetId="88">'p_89 L'!$A$3:$L$38</definedName>
    <definedName name="_xlnm.Print_Area" localSheetId="8">p_9_chem!$A$2:$L$11</definedName>
    <definedName name="_xlnm.Print_Area" localSheetId="90">'p_91 L'!$A$1:$L$39</definedName>
    <definedName name="_xlnm.Print_Area" localSheetId="91">p_92_L!$A$2:$L$120</definedName>
    <definedName name="_xlnm.Print_Area" localSheetId="92">p_93_L!$A$2:$L$47</definedName>
    <definedName name="_xlnm.Print_Area" localSheetId="94">p_95_L!$A$2:$L$12</definedName>
    <definedName name="_xlnm.Print_Area" localSheetId="95">p_96_L!$A$3:$L$40</definedName>
    <definedName name="_xlnm.Print_Area" localSheetId="96">p_97_L!$A$2:$L$32</definedName>
    <definedName name="_xlnm.Print_Area" localSheetId="97">p_98_L!$A$2:$L$71</definedName>
    <definedName name="_xlnm.Print_Area" localSheetId="98">p_99_L!$A$1:$L$28</definedName>
  </definedNames>
  <calcPr calcId="152511"/>
</workbook>
</file>

<file path=xl/calcChain.xml><?xml version="1.0" encoding="utf-8"?>
<calcChain xmlns="http://schemas.openxmlformats.org/spreadsheetml/2006/main">
  <c r="I7" i="127" l="1"/>
  <c r="I8" i="127"/>
  <c r="I6" i="61" l="1"/>
  <c r="I7" i="61"/>
  <c r="I8" i="61"/>
  <c r="I9" i="61"/>
  <c r="I10" i="61"/>
  <c r="I11" i="61"/>
  <c r="I12" i="61"/>
  <c r="I5" i="61"/>
  <c r="I13" i="61" s="1"/>
  <c r="I41" i="24"/>
  <c r="I42" i="24"/>
  <c r="I43" i="24"/>
  <c r="I44" i="24"/>
  <c r="I45" i="24"/>
  <c r="I46" i="24"/>
  <c r="I47" i="24"/>
  <c r="I48" i="24"/>
  <c r="I49" i="24"/>
  <c r="I50" i="24"/>
  <c r="I51" i="24"/>
  <c r="I52" i="24"/>
  <c r="I53" i="24"/>
  <c r="I54" i="24"/>
  <c r="I55" i="24"/>
  <c r="I56" i="24"/>
  <c r="I57" i="24"/>
  <c r="I58" i="24"/>
  <c r="I59" i="24"/>
  <c r="I60" i="24"/>
  <c r="I61" i="24"/>
  <c r="I62" i="24"/>
  <c r="I63" i="24"/>
  <c r="I34" i="24"/>
  <c r="I35" i="24"/>
  <c r="I36" i="24"/>
  <c r="I37" i="24"/>
  <c r="I38" i="24"/>
  <c r="I39" i="24"/>
  <c r="I26" i="50" l="1"/>
  <c r="I31" i="96"/>
  <c r="I30" i="96"/>
  <c r="I12" i="96"/>
  <c r="I4" i="195"/>
  <c r="I5" i="195" s="1"/>
  <c r="I5" i="194"/>
  <c r="I4" i="194"/>
  <c r="I6" i="194" s="1"/>
  <c r="I4" i="193"/>
  <c r="I5" i="193" s="1"/>
  <c r="I6" i="42"/>
  <c r="I7" i="158"/>
  <c r="I4" i="192"/>
  <c r="I5" i="192" s="1"/>
  <c r="I10" i="191" l="1"/>
  <c r="I14" i="191"/>
  <c r="I13" i="191"/>
  <c r="I12" i="191"/>
  <c r="I11" i="191"/>
  <c r="I9" i="191"/>
  <c r="I8" i="191"/>
  <c r="I7" i="191"/>
  <c r="I8" i="83"/>
  <c r="I9" i="83"/>
  <c r="I10" i="83"/>
  <c r="I11" i="83"/>
  <c r="I12" i="83"/>
  <c r="I13" i="83"/>
  <c r="I14" i="83"/>
  <c r="I5" i="190"/>
  <c r="I4" i="190"/>
  <c r="I8" i="115"/>
  <c r="I9" i="115"/>
  <c r="I10" i="115"/>
  <c r="I11" i="115"/>
  <c r="I12" i="115"/>
  <c r="I13" i="115"/>
  <c r="I9" i="113"/>
  <c r="I13" i="113"/>
  <c r="I15" i="113"/>
  <c r="I19" i="113"/>
  <c r="I21" i="113"/>
  <c r="I25" i="113"/>
  <c r="I27" i="113"/>
  <c r="I31" i="113"/>
  <c r="I33" i="113"/>
  <c r="I37" i="113"/>
  <c r="I39" i="113"/>
  <c r="I8" i="113"/>
  <c r="I10" i="113"/>
  <c r="I11" i="113"/>
  <c r="I12" i="113"/>
  <c r="I14" i="113"/>
  <c r="I16" i="113"/>
  <c r="I17" i="113"/>
  <c r="I18" i="113"/>
  <c r="I20" i="113"/>
  <c r="I22" i="113"/>
  <c r="I23" i="113"/>
  <c r="I24" i="113"/>
  <c r="I26" i="113"/>
  <c r="I28" i="113"/>
  <c r="I29" i="113"/>
  <c r="I30" i="113"/>
  <c r="I32" i="113"/>
  <c r="I34" i="113"/>
  <c r="I35" i="113"/>
  <c r="I36" i="113"/>
  <c r="I38" i="113"/>
  <c r="I40" i="113"/>
  <c r="I41" i="113"/>
  <c r="I48" i="103"/>
  <c r="I22" i="103"/>
  <c r="I7" i="102"/>
  <c r="I8" i="102"/>
  <c r="I9" i="102"/>
  <c r="I10" i="102"/>
  <c r="I11" i="102"/>
  <c r="I12" i="102"/>
  <c r="I13" i="102"/>
  <c r="I14" i="102"/>
  <c r="I15" i="102"/>
  <c r="I16" i="102"/>
  <c r="I17" i="102"/>
  <c r="I18" i="102"/>
  <c r="I19" i="102"/>
  <c r="I20" i="102"/>
  <c r="I21" i="102"/>
  <c r="I22" i="102"/>
  <c r="I23" i="102"/>
  <c r="I24" i="102"/>
  <c r="I8" i="99"/>
  <c r="I9" i="99"/>
  <c r="I10" i="99"/>
  <c r="I11" i="99"/>
  <c r="I12" i="99"/>
  <c r="I13" i="99"/>
  <c r="I14" i="99"/>
  <c r="I15" i="99"/>
  <c r="I16" i="99"/>
  <c r="I17" i="99"/>
  <c r="I18" i="99"/>
  <c r="I19" i="99"/>
  <c r="I20" i="99"/>
  <c r="I21" i="99"/>
  <c r="I22" i="99"/>
  <c r="I23" i="99"/>
  <c r="I24" i="99"/>
  <c r="I25" i="99"/>
  <c r="I26" i="99"/>
  <c r="I27" i="99"/>
  <c r="I28" i="99"/>
  <c r="I29" i="99"/>
  <c r="I30" i="99"/>
  <c r="I31" i="99"/>
  <c r="I6" i="96"/>
  <c r="I7" i="96"/>
  <c r="I8" i="96"/>
  <c r="I9" i="96"/>
  <c r="I10" i="96"/>
  <c r="I11" i="96"/>
  <c r="I13" i="96"/>
  <c r="I14" i="96"/>
  <c r="I15" i="96"/>
  <c r="I16" i="96"/>
  <c r="I17" i="96"/>
  <c r="I18" i="96"/>
  <c r="I19" i="96"/>
  <c r="I20" i="96"/>
  <c r="I21" i="96"/>
  <c r="I22" i="96"/>
  <c r="I23" i="96"/>
  <c r="I24" i="96"/>
  <c r="I25" i="96"/>
  <c r="I26" i="96"/>
  <c r="I27" i="96"/>
  <c r="I28" i="96"/>
  <c r="I29" i="96"/>
  <c r="I32" i="96"/>
  <c r="I33" i="96"/>
  <c r="I34" i="96"/>
  <c r="I35" i="96"/>
  <c r="I36" i="96"/>
  <c r="I37" i="96"/>
  <c r="I38" i="96"/>
  <c r="I10" i="189"/>
  <c r="I9" i="189"/>
  <c r="I8" i="189"/>
  <c r="I7" i="189"/>
  <c r="I32" i="90"/>
  <c r="I68" i="90"/>
  <c r="I6" i="90"/>
  <c r="I7" i="90"/>
  <c r="I8" i="90"/>
  <c r="I9" i="90"/>
  <c r="I10" i="90"/>
  <c r="I11" i="90"/>
  <c r="I12" i="90"/>
  <c r="I13" i="90"/>
  <c r="I14" i="90"/>
  <c r="I15" i="90"/>
  <c r="I16" i="90"/>
  <c r="I17" i="90"/>
  <c r="I18" i="90"/>
  <c r="I19" i="90"/>
  <c r="I20" i="90"/>
  <c r="I21" i="90"/>
  <c r="I22" i="90"/>
  <c r="I23" i="90"/>
  <c r="I24" i="90"/>
  <c r="I25" i="90"/>
  <c r="I26" i="90"/>
  <c r="I27" i="90"/>
  <c r="I28" i="90"/>
  <c r="I29" i="90"/>
  <c r="I30" i="90"/>
  <c r="I31" i="90"/>
  <c r="I33" i="90"/>
  <c r="I34" i="90"/>
  <c r="I35" i="90"/>
  <c r="I36" i="90"/>
  <c r="I37" i="90"/>
  <c r="I38" i="90"/>
  <c r="I39" i="90"/>
  <c r="I40" i="90"/>
  <c r="I41" i="90"/>
  <c r="I42" i="90"/>
  <c r="I43" i="90"/>
  <c r="I44" i="90"/>
  <c r="I45" i="90"/>
  <c r="I46" i="90"/>
  <c r="I47" i="90"/>
  <c r="I48" i="90"/>
  <c r="I49" i="90"/>
  <c r="I50" i="90"/>
  <c r="I51" i="90"/>
  <c r="I52" i="90"/>
  <c r="I53" i="90"/>
  <c r="I54" i="90"/>
  <c r="I55" i="90"/>
  <c r="I56" i="90"/>
  <c r="I57" i="90"/>
  <c r="I58" i="90"/>
  <c r="I59" i="90"/>
  <c r="I60" i="90"/>
  <c r="I61" i="90"/>
  <c r="I62" i="90"/>
  <c r="I63" i="90"/>
  <c r="I64" i="90"/>
  <c r="I65" i="90"/>
  <c r="I66" i="90"/>
  <c r="I67" i="90"/>
  <c r="I69" i="90"/>
  <c r="I70" i="90"/>
  <c r="I71" i="90"/>
  <c r="I72" i="90"/>
  <c r="I73" i="90"/>
  <c r="I74" i="90"/>
  <c r="I75" i="90"/>
  <c r="I76" i="90"/>
  <c r="I77" i="90"/>
  <c r="I78" i="90"/>
  <c r="I79" i="90"/>
  <c r="I80" i="90"/>
  <c r="I81" i="90"/>
  <c r="I82" i="90"/>
  <c r="I83" i="90"/>
  <c r="I84" i="90"/>
  <c r="I18" i="175"/>
  <c r="I17" i="175"/>
  <c r="I16" i="175"/>
  <c r="I7" i="173"/>
  <c r="I13" i="173"/>
  <c r="I14" i="173"/>
  <c r="I19" i="173"/>
  <c r="I25" i="173"/>
  <c r="I26" i="173"/>
  <c r="I8" i="173"/>
  <c r="I9" i="173"/>
  <c r="I10" i="173"/>
  <c r="I11" i="173"/>
  <c r="I12" i="173"/>
  <c r="I15" i="173"/>
  <c r="I16" i="173"/>
  <c r="I17" i="173"/>
  <c r="I18" i="173"/>
  <c r="I20" i="173"/>
  <c r="I21" i="173"/>
  <c r="I22" i="173"/>
  <c r="I23" i="173"/>
  <c r="I24" i="173"/>
  <c r="I27" i="173"/>
  <c r="I10" i="86"/>
  <c r="I7" i="86"/>
  <c r="I8" i="86"/>
  <c r="I9" i="86"/>
  <c r="I11" i="86"/>
  <c r="I12" i="86"/>
  <c r="I13" i="86"/>
  <c r="I6" i="189"/>
  <c r="I5" i="189"/>
  <c r="I6" i="188"/>
  <c r="I13" i="188"/>
  <c r="I17" i="188"/>
  <c r="I16" i="188"/>
  <c r="I15" i="188"/>
  <c r="I14" i="188"/>
  <c r="I12" i="188"/>
  <c r="I11" i="188"/>
  <c r="I9" i="188"/>
  <c r="I10" i="188"/>
  <c r="I8" i="188"/>
  <c r="I7" i="188"/>
  <c r="I5" i="188"/>
  <c r="I17" i="23"/>
  <c r="I14" i="2"/>
  <c r="I39" i="96" l="1"/>
  <c r="I11" i="189"/>
  <c r="I6" i="190"/>
  <c r="I18" i="188"/>
  <c r="I15" i="191"/>
  <c r="I29" i="69"/>
  <c r="I30" i="69"/>
  <c r="I31" i="69"/>
  <c r="I45" i="70"/>
  <c r="I16" i="70"/>
  <c r="I33" i="69"/>
  <c r="I32" i="69"/>
  <c r="I28" i="69"/>
  <c r="I27" i="69"/>
  <c r="I26" i="69"/>
  <c r="I4" i="187"/>
  <c r="I5" i="187" s="1"/>
  <c r="I4" i="186"/>
  <c r="I5" i="186" s="1"/>
  <c r="I11" i="104"/>
  <c r="I18" i="104"/>
  <c r="I15" i="104"/>
  <c r="I14" i="104"/>
  <c r="I20" i="175"/>
  <c r="I5" i="161"/>
  <c r="I6" i="161"/>
  <c r="I4" i="161"/>
  <c r="I21" i="104"/>
  <c r="I19" i="104"/>
  <c r="I16" i="104"/>
  <c r="I8" i="104"/>
  <c r="I5" i="104"/>
  <c r="I6" i="104"/>
  <c r="I4" i="104"/>
  <c r="I4" i="184"/>
  <c r="I5" i="184" s="1"/>
  <c r="I4" i="183"/>
  <c r="I5" i="183" s="1"/>
  <c r="I5" i="182"/>
  <c r="I45" i="116"/>
  <c r="I5" i="181"/>
  <c r="I4" i="181"/>
  <c r="I19" i="175"/>
  <c r="I4" i="180"/>
  <c r="I5" i="180" s="1"/>
  <c r="I7" i="161" l="1"/>
  <c r="I6" i="181"/>
  <c r="I6" i="182"/>
  <c r="I4" i="179"/>
  <c r="I6" i="178"/>
  <c r="I7" i="178"/>
  <c r="I8" i="178"/>
  <c r="I8" i="45"/>
  <c r="I40" i="74"/>
  <c r="I7" i="177"/>
  <c r="I8" i="177"/>
  <c r="I9" i="177"/>
  <c r="I10" i="177"/>
  <c r="I11" i="177"/>
  <c r="I12" i="177"/>
  <c r="I13" i="177"/>
  <c r="I14" i="177"/>
  <c r="I15" i="177"/>
  <c r="I16" i="177"/>
  <c r="I17" i="177"/>
  <c r="I18" i="177"/>
  <c r="I6" i="177"/>
  <c r="I21" i="84"/>
  <c r="I20" i="84"/>
  <c r="I8" i="84"/>
  <c r="I9" i="84"/>
  <c r="I10" i="84"/>
  <c r="I11" i="84"/>
  <c r="I12" i="84"/>
  <c r="I13" i="84"/>
  <c r="I14" i="84"/>
  <c r="I15" i="84"/>
  <c r="I16" i="84"/>
  <c r="I17" i="84"/>
  <c r="I18" i="84"/>
  <c r="I19" i="84"/>
  <c r="I22" i="84"/>
  <c r="I23" i="84"/>
  <c r="I24" i="84"/>
  <c r="I25" i="84"/>
  <c r="I26" i="84"/>
  <c r="I27" i="84"/>
  <c r="I28" i="84"/>
  <c r="I29" i="84"/>
  <c r="I30" i="84"/>
  <c r="I31" i="84"/>
  <c r="I32" i="84"/>
  <c r="I33" i="84"/>
  <c r="I34" i="84"/>
  <c r="I35" i="84"/>
  <c r="I36" i="84"/>
  <c r="I37" i="84"/>
  <c r="I38" i="84"/>
  <c r="I39" i="84"/>
  <c r="I40" i="84"/>
  <c r="I41" i="84"/>
  <c r="I42" i="84"/>
  <c r="I43" i="84"/>
  <c r="I44" i="84"/>
  <c r="I45" i="84"/>
  <c r="I46" i="84"/>
  <c r="I47" i="84"/>
  <c r="I48" i="84"/>
  <c r="I49" i="84"/>
  <c r="I9" i="76"/>
  <c r="I6" i="76"/>
  <c r="I7" i="76"/>
  <c r="I8" i="76"/>
  <c r="I10" i="76"/>
  <c r="I11" i="76"/>
  <c r="I12" i="76"/>
  <c r="I13" i="76"/>
  <c r="I14" i="76"/>
  <c r="I15" i="76"/>
  <c r="I16" i="76"/>
  <c r="I17" i="76"/>
  <c r="I18" i="76"/>
  <c r="I19" i="76"/>
  <c r="I20" i="76"/>
  <c r="I21" i="76"/>
  <c r="I22" i="76"/>
  <c r="I23" i="76"/>
  <c r="I24" i="76"/>
  <c r="I8" i="72"/>
  <c r="I9" i="72"/>
  <c r="I10" i="72"/>
  <c r="I56" i="149"/>
  <c r="I12" i="176"/>
  <c r="I11" i="176"/>
  <c r="I9" i="175"/>
  <c r="I7" i="176"/>
  <c r="I6" i="176"/>
  <c r="I13" i="176"/>
  <c r="I8" i="175"/>
  <c r="I6" i="175"/>
  <c r="I15" i="175"/>
  <c r="I14" i="175"/>
  <c r="I13" i="175"/>
  <c r="I10" i="176"/>
  <c r="I9" i="176"/>
  <c r="I8" i="176"/>
  <c r="I7" i="175"/>
  <c r="I12" i="175"/>
  <c r="I11" i="175"/>
  <c r="I10" i="175"/>
  <c r="I12" i="172"/>
  <c r="I14" i="174"/>
  <c r="I7" i="174"/>
  <c r="I15" i="174"/>
  <c r="I19" i="174"/>
  <c r="I12" i="174"/>
  <c r="I11" i="174"/>
  <c r="I10" i="174"/>
  <c r="I9" i="174"/>
  <c r="I8" i="174"/>
  <c r="I20" i="174"/>
  <c r="I6" i="174"/>
  <c r="I18" i="174"/>
  <c r="I17" i="174"/>
  <c r="I16" i="174"/>
  <c r="I13" i="174"/>
  <c r="I13" i="172"/>
  <c r="I15" i="172"/>
  <c r="I6" i="173"/>
  <c r="I28" i="173" s="1"/>
  <c r="I18" i="172"/>
  <c r="I17" i="172"/>
  <c r="I11" i="172"/>
  <c r="I10" i="172"/>
  <c r="I9" i="172"/>
  <c r="I8" i="172"/>
  <c r="I7" i="172"/>
  <c r="I6" i="172"/>
  <c r="I68" i="74"/>
  <c r="I67" i="74"/>
  <c r="I66" i="74"/>
  <c r="I19" i="172"/>
  <c r="I16" i="172"/>
  <c r="I14" i="172"/>
  <c r="I35" i="73"/>
  <c r="I6" i="94"/>
  <c r="I7" i="94"/>
  <c r="I8" i="94"/>
  <c r="I5" i="94"/>
  <c r="I12" i="94"/>
  <c r="I11" i="94"/>
  <c r="I9" i="178" l="1"/>
  <c r="I14" i="176"/>
  <c r="I21" i="175"/>
  <c r="I21" i="174"/>
  <c r="I20" i="172"/>
  <c r="I19" i="177"/>
  <c r="I5" i="179"/>
  <c r="I7" i="113"/>
  <c r="I42" i="113" s="1"/>
  <c r="I14" i="171"/>
  <c r="I13" i="171"/>
  <c r="I12" i="171"/>
  <c r="I11" i="171"/>
  <c r="I10" i="171"/>
  <c r="I9" i="171"/>
  <c r="I8" i="171"/>
  <c r="I7" i="171"/>
  <c r="I6" i="171"/>
  <c r="I8" i="170"/>
  <c r="I7" i="170"/>
  <c r="I6" i="170"/>
  <c r="I15" i="171" l="1"/>
  <c r="I9" i="170"/>
  <c r="I23" i="66"/>
  <c r="I26" i="66"/>
  <c r="I16" i="66"/>
  <c r="I15" i="66"/>
  <c r="I14" i="66"/>
  <c r="I13" i="66"/>
  <c r="K63" i="34"/>
  <c r="K65" i="34"/>
  <c r="K64" i="34"/>
  <c r="K62" i="34"/>
  <c r="K61" i="34"/>
  <c r="K6" i="169"/>
  <c r="K7" i="169" s="1"/>
  <c r="K6" i="166"/>
  <c r="K7" i="166" s="1"/>
  <c r="I5" i="165"/>
  <c r="I6" i="165" s="1"/>
  <c r="K14" i="34"/>
  <c r="I14" i="68"/>
  <c r="K46" i="34"/>
  <c r="K6" i="34"/>
  <c r="K7" i="34"/>
  <c r="K8" i="34"/>
  <c r="K9" i="34"/>
  <c r="K10" i="34"/>
  <c r="K11" i="34"/>
  <c r="K12" i="34"/>
  <c r="K13" i="34"/>
  <c r="K15" i="34"/>
  <c r="K16" i="34"/>
  <c r="K17" i="34"/>
  <c r="K18" i="34"/>
  <c r="K19" i="34"/>
  <c r="K20" i="34"/>
  <c r="K21" i="34"/>
  <c r="K22" i="34"/>
  <c r="K23" i="34"/>
  <c r="K24" i="34"/>
  <c r="K25" i="34"/>
  <c r="K26" i="34"/>
  <c r="K27" i="34"/>
  <c r="K28" i="34"/>
  <c r="K29" i="34"/>
  <c r="K30" i="34"/>
  <c r="K31" i="34"/>
  <c r="K32" i="34"/>
  <c r="K33" i="34"/>
  <c r="K34" i="34"/>
  <c r="K35" i="34"/>
  <c r="K36" i="34"/>
  <c r="K37" i="34"/>
  <c r="K38" i="34"/>
  <c r="K39" i="34"/>
  <c r="K40" i="34"/>
  <c r="K41" i="34"/>
  <c r="K42" i="34"/>
  <c r="K43" i="34"/>
  <c r="K44" i="34"/>
  <c r="K45" i="34"/>
  <c r="K47" i="34"/>
  <c r="K48" i="34"/>
  <c r="K49" i="34"/>
  <c r="K50" i="34"/>
  <c r="K51" i="34"/>
  <c r="K52" i="34"/>
  <c r="K53" i="34"/>
  <c r="K54" i="34"/>
  <c r="K55" i="34"/>
  <c r="K56" i="34"/>
  <c r="K57" i="34"/>
  <c r="K58" i="34"/>
  <c r="K59" i="34"/>
  <c r="K60" i="34"/>
  <c r="I10" i="64"/>
  <c r="I6" i="164"/>
  <c r="I5" i="164"/>
  <c r="I6" i="163"/>
  <c r="I7" i="163" s="1"/>
  <c r="I30" i="26"/>
  <c r="I22" i="117"/>
  <c r="I39" i="74"/>
  <c r="K66" i="34" l="1"/>
  <c r="I7" i="164"/>
  <c r="I8" i="106"/>
  <c r="I7" i="106"/>
  <c r="I6" i="106"/>
  <c r="I5" i="106"/>
  <c r="I4" i="106"/>
  <c r="I6" i="144"/>
  <c r="I5" i="144"/>
  <c r="I4" i="144"/>
  <c r="I7" i="144" s="1"/>
  <c r="I7" i="160"/>
  <c r="I6" i="160"/>
  <c r="I5" i="160"/>
  <c r="I8" i="160" l="1"/>
  <c r="I7" i="104"/>
  <c r="I22" i="50"/>
  <c r="I12" i="50"/>
  <c r="I9" i="50"/>
  <c r="I37" i="50"/>
  <c r="I9" i="135"/>
  <c r="I6" i="159"/>
  <c r="I5" i="159"/>
  <c r="I31" i="24"/>
  <c r="I25" i="24"/>
  <c r="I24" i="24"/>
  <c r="I23" i="24"/>
  <c r="I32" i="24"/>
  <c r="I19" i="26"/>
  <c r="I18" i="26"/>
  <c r="I20" i="69"/>
  <c r="I12" i="70"/>
  <c r="I7" i="159" l="1"/>
  <c r="I21" i="66"/>
  <c r="I6" i="158"/>
  <c r="I8" i="158" s="1"/>
  <c r="I8" i="156"/>
  <c r="I9" i="156" s="1"/>
  <c r="I8" i="24"/>
  <c r="I4" i="155"/>
  <c r="I5" i="155" s="1"/>
  <c r="I4" i="154"/>
  <c r="I5" i="154" s="1"/>
  <c r="I4" i="152"/>
  <c r="I5" i="152" s="1"/>
  <c r="I14" i="103"/>
  <c r="I10" i="98"/>
  <c r="I9" i="69"/>
  <c r="I22" i="69"/>
  <c r="I6" i="151"/>
  <c r="I12" i="66"/>
  <c r="I17" i="150"/>
  <c r="I22" i="150"/>
  <c r="I25" i="150"/>
  <c r="I35" i="150"/>
  <c r="I40" i="150"/>
  <c r="I8" i="150"/>
  <c r="I9" i="150"/>
  <c r="I10" i="150"/>
  <c r="I11" i="150"/>
  <c r="I12" i="150"/>
  <c r="I13" i="150"/>
  <c r="I14" i="150"/>
  <c r="I15" i="150"/>
  <c r="I16" i="150"/>
  <c r="I18" i="150"/>
  <c r="I19" i="150"/>
  <c r="I20" i="150"/>
  <c r="I21" i="150"/>
  <c r="I23" i="150"/>
  <c r="I24" i="150"/>
  <c r="I26" i="150"/>
  <c r="I27" i="150"/>
  <c r="I28" i="150"/>
  <c r="I29" i="150"/>
  <c r="I30" i="150"/>
  <c r="I31" i="150"/>
  <c r="I32" i="150"/>
  <c r="I33" i="150"/>
  <c r="I34" i="150"/>
  <c r="I36" i="150"/>
  <c r="I37" i="150"/>
  <c r="I38" i="150"/>
  <c r="I39" i="150"/>
  <c r="I7" i="150"/>
  <c r="I10" i="149"/>
  <c r="I11" i="149"/>
  <c r="I12" i="149"/>
  <c r="I13" i="149"/>
  <c r="I14" i="149"/>
  <c r="I15" i="149"/>
  <c r="I16" i="149"/>
  <c r="I17" i="149"/>
  <c r="I18" i="149"/>
  <c r="I19" i="149"/>
  <c r="I20" i="149"/>
  <c r="I21" i="149"/>
  <c r="I22" i="149"/>
  <c r="I23" i="149"/>
  <c r="I24" i="149"/>
  <c r="I25" i="149"/>
  <c r="I26" i="149"/>
  <c r="I27" i="149"/>
  <c r="I28" i="149"/>
  <c r="I29" i="149"/>
  <c r="I30" i="149"/>
  <c r="I31" i="149"/>
  <c r="I32" i="149"/>
  <c r="I33" i="149"/>
  <c r="I34" i="149"/>
  <c r="I35" i="149"/>
  <c r="I36" i="149"/>
  <c r="I37" i="149"/>
  <c r="I38" i="149"/>
  <c r="I39" i="149"/>
  <c r="I40" i="149"/>
  <c r="I41" i="149"/>
  <c r="I42" i="149"/>
  <c r="I43" i="149"/>
  <c r="I44" i="149"/>
  <c r="I45" i="149"/>
  <c r="I46" i="149"/>
  <c r="I47" i="149"/>
  <c r="I48" i="149"/>
  <c r="I49" i="149"/>
  <c r="I50" i="149"/>
  <c r="I51" i="149"/>
  <c r="I52" i="149"/>
  <c r="I53" i="149"/>
  <c r="I54" i="149"/>
  <c r="I55" i="149"/>
  <c r="I57" i="149"/>
  <c r="I58" i="149"/>
  <c r="I59" i="149"/>
  <c r="I9" i="149"/>
  <c r="I60" i="149" l="1"/>
  <c r="I7" i="151"/>
  <c r="I41" i="150"/>
  <c r="I68" i="73"/>
  <c r="I29" i="73"/>
  <c r="I134" i="73"/>
  <c r="I107" i="73"/>
  <c r="I11" i="2"/>
  <c r="I41" i="73" l="1"/>
  <c r="I34" i="73"/>
  <c r="I31" i="73"/>
  <c r="I131" i="73"/>
  <c r="I125" i="73"/>
  <c r="I29" i="26"/>
  <c r="I27" i="26"/>
  <c r="I4" i="148"/>
  <c r="I5" i="148" s="1"/>
  <c r="I43" i="80"/>
  <c r="I42" i="80"/>
  <c r="I18" i="147"/>
  <c r="I17" i="147"/>
  <c r="I16" i="147"/>
  <c r="I15" i="147"/>
  <c r="I14" i="147"/>
  <c r="I13" i="147"/>
  <c r="I12" i="147"/>
  <c r="I11" i="147"/>
  <c r="I10" i="147"/>
  <c r="I9" i="147"/>
  <c r="I8" i="147"/>
  <c r="I7" i="147"/>
  <c r="I4" i="146"/>
  <c r="I5" i="146" s="1"/>
  <c r="I7" i="105"/>
  <c r="I8" i="105"/>
  <c r="I9" i="105"/>
  <c r="I10" i="105"/>
  <c r="I11" i="105"/>
  <c r="I12" i="105"/>
  <c r="I13" i="105"/>
  <c r="I6" i="105"/>
  <c r="I6" i="145"/>
  <c r="I5" i="145"/>
  <c r="I4" i="145"/>
  <c r="I9" i="106"/>
  <c r="I6" i="110"/>
  <c r="I7" i="110"/>
  <c r="I8" i="110"/>
  <c r="I5" i="110"/>
  <c r="I9" i="110" s="1"/>
  <c r="I14" i="117"/>
  <c r="I13" i="117"/>
  <c r="I7" i="145" l="1"/>
  <c r="I19" i="147"/>
  <c r="I14" i="105"/>
  <c r="I4" i="143"/>
  <c r="I5" i="143" l="1"/>
  <c r="I8" i="142" l="1"/>
  <c r="I9" i="142" s="1"/>
  <c r="I5" i="141" l="1"/>
  <c r="I4" i="141"/>
  <c r="I53" i="80"/>
  <c r="I6" i="141" l="1"/>
  <c r="I5" i="140"/>
  <c r="I4" i="140"/>
  <c r="I9" i="139"/>
  <c r="I8" i="139"/>
  <c r="I7" i="139"/>
  <c r="I6" i="139"/>
  <c r="I8" i="114"/>
  <c r="I7" i="114"/>
  <c r="I9" i="114" s="1"/>
  <c r="I7" i="138"/>
  <c r="I8" i="138"/>
  <c r="I9" i="138"/>
  <c r="I6" i="138"/>
  <c r="I5" i="138"/>
  <c r="I18" i="91"/>
  <c r="I17" i="91"/>
  <c r="I7" i="79"/>
  <c r="I8" i="79" s="1"/>
  <c r="I8" i="77"/>
  <c r="I9" i="77"/>
  <c r="I10" i="77"/>
  <c r="I11" i="77"/>
  <c r="I12" i="77"/>
  <c r="I13" i="77"/>
  <c r="I14" i="77"/>
  <c r="I15" i="77"/>
  <c r="I16" i="77"/>
  <c r="I17" i="77"/>
  <c r="I10" i="138" l="1"/>
  <c r="I10" i="139"/>
  <c r="I6" i="140"/>
  <c r="I7" i="137"/>
  <c r="I8" i="137" s="1"/>
  <c r="I7" i="136"/>
  <c r="I8" i="136" s="1"/>
  <c r="I9" i="40" l="1"/>
  <c r="I7" i="135" l="1"/>
  <c r="I8" i="135"/>
  <c r="I10" i="135"/>
  <c r="I6" i="135"/>
  <c r="I11" i="135" l="1"/>
  <c r="I6" i="24"/>
  <c r="I7" i="24"/>
  <c r="I14" i="23"/>
  <c r="I21" i="22"/>
  <c r="I11" i="22"/>
  <c r="I6" i="11" l="1"/>
  <c r="I5" i="11"/>
  <c r="I7" i="54"/>
  <c r="I8" i="16"/>
  <c r="I7" i="16"/>
  <c r="I9" i="16" s="1"/>
  <c r="I6" i="12"/>
  <c r="I5" i="12"/>
  <c r="I5" i="8"/>
  <c r="I6" i="8" s="1"/>
  <c r="I39" i="3"/>
  <c r="I7" i="11" l="1"/>
  <c r="I7" i="12"/>
  <c r="I29" i="3"/>
  <c r="I6" i="3"/>
  <c r="I7" i="3"/>
  <c r="I8" i="3"/>
  <c r="I9" i="3"/>
  <c r="I10" i="3"/>
  <c r="I11" i="3"/>
  <c r="I12" i="3"/>
  <c r="I13" i="3"/>
  <c r="I14" i="3"/>
  <c r="I15" i="3"/>
  <c r="I16" i="3"/>
  <c r="I17" i="3"/>
  <c r="I18" i="3"/>
  <c r="I19" i="3"/>
  <c r="I20" i="3"/>
  <c r="I21" i="3"/>
  <c r="I22" i="3"/>
  <c r="I23" i="3"/>
  <c r="I24" i="3"/>
  <c r="I25" i="3"/>
  <c r="I26" i="3"/>
  <c r="I27" i="3"/>
  <c r="I28" i="3"/>
  <c r="I30" i="3"/>
  <c r="I31" i="3"/>
  <c r="I32" i="3"/>
  <c r="I33" i="3"/>
  <c r="I34" i="3"/>
  <c r="I35" i="3"/>
  <c r="I36" i="3"/>
  <c r="I37" i="3"/>
  <c r="I38" i="3"/>
  <c r="I40" i="3"/>
  <c r="I5" i="3"/>
  <c r="I7" i="134"/>
  <c r="I8" i="134"/>
  <c r="I9" i="134"/>
  <c r="I6" i="134"/>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 i="1"/>
  <c r="I56" i="1" s="1"/>
  <c r="I10" i="134" l="1"/>
  <c r="I41" i="3"/>
  <c r="I12" i="106"/>
  <c r="I11" i="106"/>
  <c r="I10" i="106"/>
  <c r="I12" i="92" l="1"/>
  <c r="I13" i="92"/>
  <c r="I5" i="125"/>
  <c r="I6" i="125"/>
  <c r="I11" i="100"/>
  <c r="I25" i="22"/>
  <c r="I24" i="22"/>
  <c r="I23" i="22"/>
  <c r="I33" i="103"/>
  <c r="I47" i="103"/>
  <c r="I23" i="103"/>
  <c r="I32" i="103"/>
  <c r="I22" i="22"/>
  <c r="I20" i="22"/>
  <c r="I9" i="22"/>
  <c r="I10" i="22"/>
  <c r="I52" i="116" l="1"/>
  <c r="I7" i="74"/>
  <c r="I8" i="74"/>
  <c r="I9" i="74"/>
  <c r="I10" i="74"/>
  <c r="I11" i="74"/>
  <c r="I12" i="74"/>
  <c r="I13" i="74"/>
  <c r="I14" i="74"/>
  <c r="I15" i="74"/>
  <c r="I16" i="74"/>
  <c r="I17" i="74"/>
  <c r="I18" i="74"/>
  <c r="I19" i="74"/>
  <c r="I20" i="74"/>
  <c r="I21" i="74"/>
  <c r="I22" i="74"/>
  <c r="I23" i="74"/>
  <c r="I24" i="74"/>
  <c r="I25" i="74"/>
  <c r="I26" i="74"/>
  <c r="I27" i="74"/>
  <c r="I28" i="74"/>
  <c r="I29" i="74"/>
  <c r="I30" i="74"/>
  <c r="I31" i="74"/>
  <c r="I32" i="74"/>
  <c r="I33" i="74"/>
  <c r="I34" i="74"/>
  <c r="I35" i="74"/>
  <c r="I36" i="74"/>
  <c r="I37" i="74"/>
  <c r="I38" i="74"/>
  <c r="I41" i="74"/>
  <c r="I42" i="74"/>
  <c r="I43" i="74"/>
  <c r="I44" i="74"/>
  <c r="I45" i="74"/>
  <c r="I46" i="74"/>
  <c r="I47" i="74"/>
  <c r="I48" i="74"/>
  <c r="I49" i="74"/>
  <c r="I50" i="74"/>
  <c r="I51" i="74"/>
  <c r="I52" i="74"/>
  <c r="I53" i="74"/>
  <c r="I54" i="74"/>
  <c r="I55" i="74"/>
  <c r="I56" i="74"/>
  <c r="I57" i="74"/>
  <c r="I58" i="74"/>
  <c r="I59" i="74"/>
  <c r="I60" i="74"/>
  <c r="I61" i="74"/>
  <c r="I62" i="74"/>
  <c r="I63" i="74"/>
  <c r="I64" i="74"/>
  <c r="I65" i="74"/>
  <c r="I69" i="74"/>
  <c r="I70" i="74"/>
  <c r="I71" i="74"/>
  <c r="I72" i="74"/>
  <c r="I73" i="74"/>
  <c r="I74" i="74"/>
  <c r="I75" i="74"/>
  <c r="I76" i="74"/>
  <c r="I77" i="74"/>
  <c r="I78" i="74"/>
  <c r="I79" i="74"/>
  <c r="I80" i="74"/>
  <c r="I81" i="74"/>
  <c r="I82" i="74"/>
  <c r="I83" i="74"/>
  <c r="I40" i="24" l="1"/>
  <c r="I9" i="24"/>
  <c r="I10" i="24"/>
  <c r="I7" i="131"/>
  <c r="I8" i="131" s="1"/>
  <c r="I14" i="91"/>
  <c r="I18" i="72"/>
  <c r="I6" i="23"/>
  <c r="I7" i="23"/>
  <c r="I8" i="23"/>
  <c r="I9" i="23"/>
  <c r="I10" i="23"/>
  <c r="I11" i="23"/>
  <c r="I12" i="23"/>
  <c r="I13" i="23"/>
  <c r="I15" i="23"/>
  <c r="I16" i="23"/>
  <c r="I18" i="23"/>
  <c r="I19" i="23"/>
  <c r="I20" i="23"/>
  <c r="I21" i="23"/>
  <c r="I22" i="23"/>
  <c r="I23" i="23"/>
  <c r="I24" i="23"/>
  <c r="I25" i="23"/>
  <c r="I26" i="23"/>
  <c r="I27" i="23"/>
  <c r="I28" i="23"/>
  <c r="I19" i="22" l="1"/>
  <c r="I16" i="117" l="1"/>
  <c r="I14" i="116"/>
  <c r="I15" i="116"/>
  <c r="I16" i="116"/>
  <c r="I20" i="70" l="1"/>
  <c r="I10" i="104"/>
  <c r="I9" i="104"/>
  <c r="I22" i="72" l="1"/>
  <c r="I23" i="72"/>
  <c r="I9" i="127"/>
  <c r="I7" i="126" l="1"/>
  <c r="I8" i="126"/>
  <c r="I9" i="126" l="1"/>
  <c r="I28" i="70"/>
  <c r="I29" i="70"/>
  <c r="I4" i="125" l="1"/>
  <c r="I7" i="125" s="1"/>
  <c r="I19" i="72" l="1"/>
  <c r="I16" i="72"/>
  <c r="I17" i="72" l="1"/>
  <c r="I14" i="95" l="1"/>
  <c r="H6" i="120"/>
  <c r="H5" i="120"/>
  <c r="H7" i="120" s="1"/>
  <c r="I6" i="119"/>
  <c r="I7" i="119" s="1"/>
  <c r="I29" i="117"/>
  <c r="I28" i="117"/>
  <c r="I27" i="117"/>
  <c r="I26" i="117"/>
  <c r="I25" i="117"/>
  <c r="I24" i="117"/>
  <c r="I23" i="117"/>
  <c r="I21" i="117"/>
  <c r="I20" i="117"/>
  <c r="I19" i="117"/>
  <c r="I18" i="117"/>
  <c r="I17" i="117"/>
  <c r="I15" i="117"/>
  <c r="I12" i="117"/>
  <c r="I11" i="117"/>
  <c r="I10" i="117"/>
  <c r="I9" i="117"/>
  <c r="I8" i="117"/>
  <c r="I7" i="117"/>
  <c r="I66" i="116"/>
  <c r="I65" i="116"/>
  <c r="I64" i="116"/>
  <c r="I63" i="116"/>
  <c r="I62" i="116"/>
  <c r="I61" i="116"/>
  <c r="I60" i="116"/>
  <c r="I59" i="116"/>
  <c r="I58" i="116"/>
  <c r="I57" i="116"/>
  <c r="I56" i="116"/>
  <c r="I55" i="116"/>
  <c r="I54" i="116"/>
  <c r="I53" i="116"/>
  <c r="I51" i="116"/>
  <c r="I50" i="116"/>
  <c r="I49" i="116"/>
  <c r="I48" i="116"/>
  <c r="I47" i="116"/>
  <c r="I46" i="116"/>
  <c r="I44" i="116"/>
  <c r="I43" i="116"/>
  <c r="I42" i="116"/>
  <c r="I41" i="116"/>
  <c r="I40" i="116"/>
  <c r="I39" i="116"/>
  <c r="I38" i="116"/>
  <c r="I37" i="116"/>
  <c r="I36" i="116"/>
  <c r="I35" i="116"/>
  <c r="I34" i="116"/>
  <c r="I33" i="116"/>
  <c r="I32" i="116"/>
  <c r="I31" i="116"/>
  <c r="I30" i="116"/>
  <c r="I29" i="116"/>
  <c r="I28" i="116"/>
  <c r="I27" i="116"/>
  <c r="I26" i="116"/>
  <c r="I25" i="116"/>
  <c r="I24" i="116"/>
  <c r="I23" i="116"/>
  <c r="I22" i="116"/>
  <c r="I21" i="116"/>
  <c r="I20" i="116"/>
  <c r="I19" i="116"/>
  <c r="I18" i="116"/>
  <c r="I17" i="116"/>
  <c r="I13" i="116"/>
  <c r="I12" i="116"/>
  <c r="I11" i="116"/>
  <c r="I10" i="116"/>
  <c r="I9" i="116"/>
  <c r="I8" i="116"/>
  <c r="I7" i="116"/>
  <c r="I7" i="115"/>
  <c r="I14" i="115" s="1"/>
  <c r="I6" i="109"/>
  <c r="I7" i="109" s="1"/>
  <c r="I5" i="108"/>
  <c r="I6" i="108" s="1"/>
  <c r="I16" i="106"/>
  <c r="I15" i="106"/>
  <c r="I14" i="106"/>
  <c r="I13" i="106"/>
  <c r="I20" i="104"/>
  <c r="I17" i="104"/>
  <c r="I13" i="104"/>
  <c r="I12" i="104"/>
  <c r="I64" i="103"/>
  <c r="I63" i="103"/>
  <c r="I62" i="103"/>
  <c r="I61" i="103"/>
  <c r="I60" i="103"/>
  <c r="I59" i="103"/>
  <c r="I58" i="103"/>
  <c r="I57" i="103"/>
  <c r="I56" i="103"/>
  <c r="I55" i="103"/>
  <c r="I53" i="103"/>
  <c r="I54" i="103"/>
  <c r="I52" i="103"/>
  <c r="I51" i="103"/>
  <c r="I50" i="103"/>
  <c r="I49" i="103"/>
  <c r="I46" i="103"/>
  <c r="I45" i="103"/>
  <c r="I44" i="103"/>
  <c r="I43" i="103"/>
  <c r="I42" i="103"/>
  <c r="I41" i="103"/>
  <c r="I40" i="103"/>
  <c r="I39" i="103"/>
  <c r="I38" i="103"/>
  <c r="I37" i="103"/>
  <c r="I36" i="103"/>
  <c r="I35" i="103"/>
  <c r="I34" i="103"/>
  <c r="I31" i="103"/>
  <c r="I30" i="103"/>
  <c r="I29" i="103"/>
  <c r="I28" i="103"/>
  <c r="I27" i="103"/>
  <c r="I26" i="103"/>
  <c r="I25" i="103"/>
  <c r="I24" i="103"/>
  <c r="I21" i="103"/>
  <c r="I20" i="103"/>
  <c r="I19" i="103"/>
  <c r="I18" i="103"/>
  <c r="I17" i="103"/>
  <c r="I16" i="103"/>
  <c r="I15" i="103"/>
  <c r="I13" i="103"/>
  <c r="I12" i="103"/>
  <c r="I11" i="103"/>
  <c r="I10" i="103"/>
  <c r="I9" i="103"/>
  <c r="I8" i="103"/>
  <c r="I7" i="103"/>
  <c r="I6" i="103"/>
  <c r="I6" i="102"/>
  <c r="I25" i="102" s="1"/>
  <c r="I6" i="101"/>
  <c r="I5" i="101"/>
  <c r="I7" i="101" s="1"/>
  <c r="I10" i="100"/>
  <c r="I9" i="100"/>
  <c r="I8" i="100"/>
  <c r="I7" i="100"/>
  <c r="I6" i="100"/>
  <c r="I5" i="100"/>
  <c r="I7" i="99"/>
  <c r="I32" i="99" s="1"/>
  <c r="I9" i="98"/>
  <c r="I8" i="98"/>
  <c r="I7" i="98"/>
  <c r="I6" i="98"/>
  <c r="I11" i="98" s="1"/>
  <c r="I6" i="97"/>
  <c r="I7" i="97" s="1"/>
  <c r="I110" i="95"/>
  <c r="I109" i="95"/>
  <c r="I108" i="95"/>
  <c r="I107" i="95"/>
  <c r="I106" i="95"/>
  <c r="I105" i="95"/>
  <c r="I104" i="95"/>
  <c r="I103" i="95"/>
  <c r="I102" i="95"/>
  <c r="I101" i="95"/>
  <c r="I100" i="95"/>
  <c r="I99" i="95"/>
  <c r="I98" i="95"/>
  <c r="I97" i="95"/>
  <c r="I96" i="95"/>
  <c r="I95" i="95"/>
  <c r="I94" i="95"/>
  <c r="I93" i="95"/>
  <c r="I92" i="95"/>
  <c r="I91" i="95"/>
  <c r="I90" i="95"/>
  <c r="I89" i="95"/>
  <c r="I88" i="95"/>
  <c r="I87" i="95"/>
  <c r="I86" i="95"/>
  <c r="I85" i="95"/>
  <c r="I84" i="95"/>
  <c r="I83" i="95"/>
  <c r="I82" i="95"/>
  <c r="I81" i="95"/>
  <c r="I80" i="95"/>
  <c r="I79" i="95"/>
  <c r="I78" i="95"/>
  <c r="I77" i="95"/>
  <c r="I76" i="95"/>
  <c r="I75" i="95"/>
  <c r="I74" i="95"/>
  <c r="I73" i="95"/>
  <c r="I72" i="95"/>
  <c r="I71" i="95"/>
  <c r="I70" i="95"/>
  <c r="I69" i="95"/>
  <c r="I68" i="95"/>
  <c r="I67" i="95"/>
  <c r="I66" i="95"/>
  <c r="I65" i="95"/>
  <c r="I64" i="95"/>
  <c r="I63" i="95"/>
  <c r="I62" i="95"/>
  <c r="I61" i="95"/>
  <c r="I60" i="95"/>
  <c r="I59" i="95"/>
  <c r="I58" i="95"/>
  <c r="I57" i="95"/>
  <c r="I56" i="95"/>
  <c r="I55" i="95"/>
  <c r="I54" i="95"/>
  <c r="I53" i="95"/>
  <c r="I52" i="95"/>
  <c r="I51" i="95"/>
  <c r="I50" i="95"/>
  <c r="I49" i="95"/>
  <c r="I48" i="95"/>
  <c r="I47" i="95"/>
  <c r="I46" i="95"/>
  <c r="I45" i="95"/>
  <c r="I44" i="95"/>
  <c r="I43" i="95"/>
  <c r="I42" i="95"/>
  <c r="I41" i="95"/>
  <c r="I40" i="95"/>
  <c r="I39" i="95"/>
  <c r="I38" i="95"/>
  <c r="I37" i="95"/>
  <c r="I36" i="95"/>
  <c r="I35" i="95"/>
  <c r="I34" i="95"/>
  <c r="I33" i="95"/>
  <c r="I32" i="95"/>
  <c r="I31" i="95"/>
  <c r="I30" i="95"/>
  <c r="I29" i="95"/>
  <c r="I28" i="95"/>
  <c r="I27" i="95"/>
  <c r="I26" i="95"/>
  <c r="I25" i="95"/>
  <c r="I24" i="95"/>
  <c r="I23" i="95"/>
  <c r="I22" i="95"/>
  <c r="I21" i="95"/>
  <c r="I20" i="95"/>
  <c r="I19" i="95"/>
  <c r="I18" i="95"/>
  <c r="I17" i="95"/>
  <c r="I16" i="95"/>
  <c r="I15" i="95"/>
  <c r="I13" i="95"/>
  <c r="I12" i="95"/>
  <c r="I11" i="95"/>
  <c r="I10" i="95"/>
  <c r="I9" i="95"/>
  <c r="I8" i="95"/>
  <c r="I7" i="95"/>
  <c r="I6" i="95"/>
  <c r="I5" i="95"/>
  <c r="I30" i="94"/>
  <c r="I29" i="94"/>
  <c r="I28" i="94"/>
  <c r="I27" i="94"/>
  <c r="I26" i="94"/>
  <c r="I25" i="94"/>
  <c r="I24" i="94"/>
  <c r="I23" i="94"/>
  <c r="I22" i="94"/>
  <c r="I21" i="94"/>
  <c r="I20" i="94"/>
  <c r="I19" i="94"/>
  <c r="I18" i="94"/>
  <c r="I17" i="94"/>
  <c r="I16" i="94"/>
  <c r="I15" i="94"/>
  <c r="I14" i="94"/>
  <c r="I13" i="94"/>
  <c r="I10" i="94"/>
  <c r="I9" i="94"/>
  <c r="I31" i="94" s="1"/>
  <c r="I8" i="93"/>
  <c r="I7" i="93"/>
  <c r="I11" i="92"/>
  <c r="I10" i="92"/>
  <c r="I9" i="92"/>
  <c r="I8" i="92"/>
  <c r="I7" i="92"/>
  <c r="I14" i="92" s="1"/>
  <c r="I31" i="91"/>
  <c r="I30" i="91"/>
  <c r="I29" i="91"/>
  <c r="I28" i="91"/>
  <c r="I27" i="91"/>
  <c r="I26" i="91"/>
  <c r="I25" i="91"/>
  <c r="I24" i="91"/>
  <c r="I23" i="91"/>
  <c r="I22" i="91"/>
  <c r="I21" i="91"/>
  <c r="I20" i="91"/>
  <c r="I19" i="91"/>
  <c r="I16" i="91"/>
  <c r="I15" i="91"/>
  <c r="I13" i="91"/>
  <c r="I12" i="91"/>
  <c r="I11" i="91"/>
  <c r="I10" i="91"/>
  <c r="I9" i="91"/>
  <c r="I8" i="91"/>
  <c r="I7" i="91"/>
  <c r="I5" i="90"/>
  <c r="I85" i="90" s="1"/>
  <c r="I52" i="89"/>
  <c r="I51" i="89"/>
  <c r="I50" i="89"/>
  <c r="I49" i="89"/>
  <c r="I48" i="89"/>
  <c r="I47" i="89"/>
  <c r="I46" i="89"/>
  <c r="I45" i="89"/>
  <c r="I44" i="89"/>
  <c r="I43" i="89"/>
  <c r="I42" i="89"/>
  <c r="I41" i="89"/>
  <c r="I40" i="89"/>
  <c r="I39" i="89"/>
  <c r="I38" i="89"/>
  <c r="I37" i="89"/>
  <c r="I36" i="89"/>
  <c r="I35" i="89"/>
  <c r="I34" i="89"/>
  <c r="I33" i="89"/>
  <c r="I32" i="89"/>
  <c r="I31" i="89"/>
  <c r="I30" i="89"/>
  <c r="I29" i="89"/>
  <c r="I28" i="89"/>
  <c r="I27" i="89"/>
  <c r="I26" i="89"/>
  <c r="I25" i="89"/>
  <c r="I24" i="89"/>
  <c r="I23" i="89"/>
  <c r="I22" i="89"/>
  <c r="I21" i="89"/>
  <c r="I20" i="89"/>
  <c r="I19" i="89"/>
  <c r="I18" i="89"/>
  <c r="I17" i="89"/>
  <c r="I16" i="89"/>
  <c r="I15" i="89"/>
  <c r="I14" i="89"/>
  <c r="I13" i="89"/>
  <c r="I12" i="89"/>
  <c r="I11" i="89"/>
  <c r="I10" i="89"/>
  <c r="I9" i="89"/>
  <c r="I8" i="89"/>
  <c r="I7" i="89"/>
  <c r="I6" i="89"/>
  <c r="I6" i="88"/>
  <c r="I5" i="88"/>
  <c r="I5" i="87"/>
  <c r="I6" i="87" s="1"/>
  <c r="I6" i="86"/>
  <c r="I14" i="86" s="1"/>
  <c r="I7" i="85"/>
  <c r="I8" i="85" s="1"/>
  <c r="I7" i="84"/>
  <c r="I50" i="84" s="1"/>
  <c r="I7" i="83"/>
  <c r="I15" i="83" s="1"/>
  <c r="I17" i="82"/>
  <c r="I16" i="82"/>
  <c r="I15" i="82"/>
  <c r="I14" i="82"/>
  <c r="I13" i="82"/>
  <c r="I12" i="82"/>
  <c r="I11" i="82"/>
  <c r="I10" i="82"/>
  <c r="I9" i="82"/>
  <c r="I8" i="82"/>
  <c r="I7" i="82"/>
  <c r="I21" i="81"/>
  <c r="I20" i="81"/>
  <c r="I19" i="81"/>
  <c r="I18" i="81"/>
  <c r="I17" i="81"/>
  <c r="I16" i="81"/>
  <c r="I15" i="81"/>
  <c r="I14" i="81"/>
  <c r="I13" i="81"/>
  <c r="I12" i="81"/>
  <c r="I11" i="81"/>
  <c r="I10" i="81"/>
  <c r="I9" i="81"/>
  <c r="I8" i="81"/>
  <c r="I7" i="81"/>
  <c r="I60" i="80"/>
  <c r="I59" i="80"/>
  <c r="I58" i="80"/>
  <c r="I57" i="80"/>
  <c r="I56" i="80"/>
  <c r="I55" i="80"/>
  <c r="I54" i="80"/>
  <c r="I52" i="80"/>
  <c r="I51" i="80"/>
  <c r="I50" i="80"/>
  <c r="I49" i="80"/>
  <c r="I48" i="80"/>
  <c r="I47" i="80"/>
  <c r="I46" i="80"/>
  <c r="I45" i="80"/>
  <c r="I44" i="80"/>
  <c r="I41" i="80"/>
  <c r="I40" i="80"/>
  <c r="I39" i="80"/>
  <c r="I38" i="80"/>
  <c r="I37" i="80"/>
  <c r="I36" i="80"/>
  <c r="I35" i="80"/>
  <c r="I34" i="80"/>
  <c r="I33" i="80"/>
  <c r="I32" i="80"/>
  <c r="I31" i="80"/>
  <c r="I30" i="80"/>
  <c r="I29" i="80"/>
  <c r="I28" i="80"/>
  <c r="I27" i="80"/>
  <c r="I26" i="80"/>
  <c r="I25" i="80"/>
  <c r="I24" i="80"/>
  <c r="I23" i="80"/>
  <c r="I22" i="80"/>
  <c r="I21" i="80"/>
  <c r="I20" i="80"/>
  <c r="I19" i="80"/>
  <c r="I18" i="80"/>
  <c r="I17" i="80"/>
  <c r="I16" i="80"/>
  <c r="I15" i="80"/>
  <c r="I14" i="80"/>
  <c r="I13" i="80"/>
  <c r="I12" i="80"/>
  <c r="I11" i="80"/>
  <c r="I10" i="80"/>
  <c r="I9" i="80"/>
  <c r="I8" i="80"/>
  <c r="I7" i="80"/>
  <c r="I8" i="78"/>
  <c r="I7" i="78"/>
  <c r="I7" i="77"/>
  <c r="I18" i="77" s="1"/>
  <c r="I5" i="76"/>
  <c r="I25" i="76" s="1"/>
  <c r="I20" i="75"/>
  <c r="I19" i="75"/>
  <c r="I17" i="75"/>
  <c r="I16" i="75"/>
  <c r="I15" i="75"/>
  <c r="I14" i="75"/>
  <c r="I13" i="75"/>
  <c r="I12" i="75"/>
  <c r="I11" i="75"/>
  <c r="I10" i="75"/>
  <c r="I9" i="75"/>
  <c r="I8" i="75"/>
  <c r="I7" i="75"/>
  <c r="I6" i="74"/>
  <c r="I84" i="74" s="1"/>
  <c r="I146" i="73"/>
  <c r="I145" i="73"/>
  <c r="I144" i="73"/>
  <c r="I143" i="73"/>
  <c r="I142" i="73"/>
  <c r="I141" i="73"/>
  <c r="I140" i="73"/>
  <c r="I139" i="73"/>
  <c r="I138" i="73"/>
  <c r="I137" i="73"/>
  <c r="I136" i="73"/>
  <c r="I135" i="73"/>
  <c r="I133" i="73"/>
  <c r="I132" i="73"/>
  <c r="I130" i="73"/>
  <c r="I129" i="73"/>
  <c r="I128" i="73"/>
  <c r="I127" i="73"/>
  <c r="I126" i="73"/>
  <c r="I124" i="73"/>
  <c r="I123" i="73"/>
  <c r="I122" i="73"/>
  <c r="I121" i="73"/>
  <c r="I120" i="73"/>
  <c r="I119" i="73"/>
  <c r="I118" i="73"/>
  <c r="I117" i="73"/>
  <c r="I116" i="73"/>
  <c r="I115" i="73"/>
  <c r="I114" i="73"/>
  <c r="I113" i="73"/>
  <c r="I112" i="73"/>
  <c r="I111" i="73"/>
  <c r="I110" i="73"/>
  <c r="I109" i="73"/>
  <c r="I108" i="73"/>
  <c r="I106" i="73"/>
  <c r="I105" i="73"/>
  <c r="I104" i="73"/>
  <c r="I103" i="73"/>
  <c r="I102" i="73"/>
  <c r="I101" i="73"/>
  <c r="I100" i="73"/>
  <c r="I99" i="73"/>
  <c r="I98" i="73"/>
  <c r="I97" i="73"/>
  <c r="I96" i="73"/>
  <c r="I95" i="73"/>
  <c r="I94" i="73"/>
  <c r="I93" i="73"/>
  <c r="I92" i="73"/>
  <c r="I91" i="73"/>
  <c r="I90" i="73"/>
  <c r="I89" i="73"/>
  <c r="I88" i="73"/>
  <c r="I87" i="73"/>
  <c r="I86" i="73"/>
  <c r="I85" i="73"/>
  <c r="I84" i="73"/>
  <c r="I83" i="73"/>
  <c r="I82" i="73"/>
  <c r="I81" i="73"/>
  <c r="I80" i="73"/>
  <c r="I79" i="73"/>
  <c r="I78" i="73"/>
  <c r="I77" i="73"/>
  <c r="I76" i="73"/>
  <c r="I75" i="73"/>
  <c r="I74" i="73"/>
  <c r="I73" i="73"/>
  <c r="I72" i="73"/>
  <c r="I71" i="73"/>
  <c r="I70" i="73"/>
  <c r="I69" i="73"/>
  <c r="I67" i="73"/>
  <c r="I66" i="73"/>
  <c r="I65" i="73"/>
  <c r="I64" i="73"/>
  <c r="I63" i="73"/>
  <c r="I62" i="73"/>
  <c r="I61" i="73"/>
  <c r="I60" i="73"/>
  <c r="I59" i="73"/>
  <c r="I58" i="73"/>
  <c r="I57" i="73"/>
  <c r="I56" i="73"/>
  <c r="I55" i="73"/>
  <c r="I54" i="73"/>
  <c r="I53" i="73"/>
  <c r="I52" i="73"/>
  <c r="I51" i="73"/>
  <c r="I50" i="73"/>
  <c r="I49" i="73"/>
  <c r="I48" i="73"/>
  <c r="I47" i="73"/>
  <c r="I46" i="73"/>
  <c r="I45" i="73"/>
  <c r="I44" i="73"/>
  <c r="I43" i="73"/>
  <c r="I42" i="73"/>
  <c r="I40" i="73"/>
  <c r="I39" i="73"/>
  <c r="I38" i="73"/>
  <c r="I37" i="73"/>
  <c r="I36" i="73"/>
  <c r="I33" i="73"/>
  <c r="I32" i="73"/>
  <c r="I30" i="73"/>
  <c r="I28" i="73"/>
  <c r="I27" i="73"/>
  <c r="I26" i="73"/>
  <c r="I25" i="73"/>
  <c r="I24" i="73"/>
  <c r="I23" i="73"/>
  <c r="I22" i="73"/>
  <c r="I21" i="73"/>
  <c r="I20" i="73"/>
  <c r="I19" i="73"/>
  <c r="I18" i="73"/>
  <c r="I17" i="73"/>
  <c r="I16" i="73"/>
  <c r="I15" i="73"/>
  <c r="I14" i="73"/>
  <c r="I13" i="73"/>
  <c r="I12" i="73"/>
  <c r="I11" i="73"/>
  <c r="I10" i="73"/>
  <c r="I9" i="73"/>
  <c r="I8" i="73"/>
  <c r="I7" i="73"/>
  <c r="I6" i="73"/>
  <c r="I5" i="73"/>
  <c r="I9" i="78" l="1"/>
  <c r="I17" i="106"/>
  <c r="I30" i="117"/>
  <c r="I22" i="104"/>
  <c r="I65" i="103"/>
  <c r="I111" i="95"/>
  <c r="I7" i="88"/>
  <c r="I32" i="91"/>
  <c r="I12" i="100"/>
  <c r="I18" i="82"/>
  <c r="I22" i="81"/>
  <c r="I67" i="116"/>
  <c r="I9" i="93"/>
  <c r="I53" i="89"/>
  <c r="I61" i="80"/>
  <c r="I21" i="75"/>
  <c r="I147" i="73"/>
  <c r="I35" i="72"/>
  <c r="I34" i="72"/>
  <c r="I33" i="72"/>
  <c r="I32" i="72"/>
  <c r="I31" i="72"/>
  <c r="I30" i="72"/>
  <c r="I29" i="72"/>
  <c r="I28" i="72"/>
  <c r="I27" i="72"/>
  <c r="I26" i="72"/>
  <c r="I25" i="72"/>
  <c r="I24" i="72"/>
  <c r="I21" i="72"/>
  <c r="I20" i="72"/>
  <c r="I15" i="72"/>
  <c r="I14" i="72"/>
  <c r="I13" i="72"/>
  <c r="I12" i="72"/>
  <c r="I11" i="72"/>
  <c r="I7" i="72"/>
  <c r="I6" i="72"/>
  <c r="I50" i="70"/>
  <c r="I49" i="70"/>
  <c r="I48" i="70"/>
  <c r="I47" i="70"/>
  <c r="I46" i="70"/>
  <c r="I44" i="70"/>
  <c r="I43" i="70"/>
  <c r="I42" i="70"/>
  <c r="I41" i="70"/>
  <c r="I40" i="70"/>
  <c r="I39" i="70"/>
  <c r="I38" i="70"/>
  <c r="I37" i="70"/>
  <c r="I36" i="70"/>
  <c r="I35" i="70"/>
  <c r="I34" i="70"/>
  <c r="I33" i="70"/>
  <c r="I32" i="70"/>
  <c r="I31" i="70"/>
  <c r="I30" i="70"/>
  <c r="I27" i="70"/>
  <c r="I26" i="70"/>
  <c r="I25" i="70"/>
  <c r="I24" i="70"/>
  <c r="I23" i="70"/>
  <c r="I22" i="70"/>
  <c r="I21" i="70"/>
  <c r="I19" i="70"/>
  <c r="I18" i="70"/>
  <c r="I17" i="70"/>
  <c r="I15" i="70"/>
  <c r="I14" i="70"/>
  <c r="I13" i="70"/>
  <c r="I11" i="70"/>
  <c r="I10" i="70"/>
  <c r="I9" i="70"/>
  <c r="I8" i="70"/>
  <c r="I7" i="70"/>
  <c r="I6" i="70"/>
  <c r="I34" i="69"/>
  <c r="I25" i="69"/>
  <c r="I24" i="69"/>
  <c r="I23" i="69"/>
  <c r="I21" i="69"/>
  <c r="I19" i="69"/>
  <c r="I18" i="69"/>
  <c r="I17" i="69"/>
  <c r="I16" i="69"/>
  <c r="I15" i="69"/>
  <c r="I14" i="69"/>
  <c r="I13" i="69"/>
  <c r="I12" i="69"/>
  <c r="I11" i="69"/>
  <c r="I10" i="69"/>
  <c r="I8" i="69"/>
  <c r="I7" i="69"/>
  <c r="I6" i="69"/>
  <c r="I49" i="68"/>
  <c r="I48" i="68"/>
  <c r="I47" i="68"/>
  <c r="I46" i="68"/>
  <c r="I45" i="68"/>
  <c r="I44" i="68"/>
  <c r="I43" i="68"/>
  <c r="I42" i="68"/>
  <c r="I41" i="68"/>
  <c r="I40" i="68"/>
  <c r="I39" i="68"/>
  <c r="I38" i="68"/>
  <c r="I37" i="68"/>
  <c r="I36" i="68"/>
  <c r="I35" i="68"/>
  <c r="I34" i="68"/>
  <c r="I33" i="68"/>
  <c r="I32" i="68"/>
  <c r="I31" i="68"/>
  <c r="I30" i="68"/>
  <c r="I29" i="68"/>
  <c r="I28" i="68"/>
  <c r="I27" i="68"/>
  <c r="I26" i="68"/>
  <c r="I25" i="68"/>
  <c r="I24" i="68"/>
  <c r="I23" i="68"/>
  <c r="I22" i="68"/>
  <c r="I21" i="68"/>
  <c r="I20" i="68"/>
  <c r="I19" i="68"/>
  <c r="I18" i="68"/>
  <c r="I17" i="68"/>
  <c r="I16" i="68"/>
  <c r="I15" i="68"/>
  <c r="I13" i="68"/>
  <c r="I12" i="68"/>
  <c r="I11" i="68"/>
  <c r="I10" i="68"/>
  <c r="I9" i="68"/>
  <c r="I8" i="68"/>
  <c r="I7" i="68"/>
  <c r="I6" i="68"/>
  <c r="I8" i="67"/>
  <c r="I7" i="67"/>
  <c r="I6" i="67"/>
  <c r="I9" i="67" s="1"/>
  <c r="I28" i="66"/>
  <c r="I27" i="66"/>
  <c r="I25" i="66"/>
  <c r="I24" i="66"/>
  <c r="I22" i="66"/>
  <c r="I20" i="66"/>
  <c r="I19" i="66"/>
  <c r="I18" i="66"/>
  <c r="I17" i="66"/>
  <c r="I11" i="66"/>
  <c r="I10" i="66"/>
  <c r="I9" i="66"/>
  <c r="I8" i="66"/>
  <c r="I7" i="66"/>
  <c r="I6" i="66"/>
  <c r="I14" i="65"/>
  <c r="I13" i="65"/>
  <c r="I12" i="65"/>
  <c r="I11" i="65"/>
  <c r="I10" i="65"/>
  <c r="I9" i="65"/>
  <c r="I8" i="65"/>
  <c r="I7" i="65"/>
  <c r="I6" i="65"/>
  <c r="I17" i="64"/>
  <c r="I16" i="64"/>
  <c r="I15" i="64"/>
  <c r="I14" i="64"/>
  <c r="I13" i="64"/>
  <c r="I12" i="64"/>
  <c r="I11" i="64"/>
  <c r="I9" i="64"/>
  <c r="I8" i="64"/>
  <c r="I7" i="64"/>
  <c r="I6" i="64"/>
  <c r="I50" i="68" l="1"/>
  <c r="I29" i="66"/>
  <c r="I35" i="69"/>
  <c r="I36" i="72"/>
  <c r="I18" i="64"/>
  <c r="I15" i="65"/>
  <c r="I51" i="70"/>
  <c r="I8" i="38" l="1"/>
  <c r="I7" i="63"/>
  <c r="I6" i="63"/>
  <c r="I8" i="63" s="1"/>
  <c r="I7" i="45" l="1"/>
  <c r="I6" i="60"/>
  <c r="I7" i="60" s="1"/>
  <c r="I6" i="56"/>
  <c r="I7" i="56" s="1"/>
  <c r="I5" i="20"/>
  <c r="I6" i="20"/>
  <c r="I6" i="54"/>
  <c r="I8" i="54" s="1"/>
  <c r="I9" i="42" l="1"/>
  <c r="I10" i="42"/>
  <c r="I7" i="20"/>
  <c r="I42" i="48"/>
  <c r="I41" i="48"/>
  <c r="I40" i="48"/>
  <c r="I39" i="48"/>
  <c r="I38" i="48"/>
  <c r="I37" i="48"/>
  <c r="I36" i="48"/>
  <c r="I35" i="48"/>
  <c r="I34" i="48"/>
  <c r="I33" i="48"/>
  <c r="I32" i="48"/>
  <c r="I31" i="48"/>
  <c r="I30" i="48"/>
  <c r="I29" i="48"/>
  <c r="I28" i="48"/>
  <c r="I27" i="48"/>
  <c r="I26" i="48"/>
  <c r="I25" i="48"/>
  <c r="I24" i="48"/>
  <c r="I23" i="48"/>
  <c r="I22" i="48"/>
  <c r="I21" i="48"/>
  <c r="I20" i="48"/>
  <c r="I19" i="48"/>
  <c r="I18" i="48"/>
  <c r="I17" i="48"/>
  <c r="I16" i="48"/>
  <c r="I15" i="48"/>
  <c r="I14" i="48"/>
  <c r="I13" i="48"/>
  <c r="I12" i="48"/>
  <c r="I11" i="48"/>
  <c r="I10" i="48"/>
  <c r="I9" i="48"/>
  <c r="I8" i="48"/>
  <c r="I7" i="48"/>
  <c r="I6" i="48"/>
  <c r="I7" i="51"/>
  <c r="I6" i="51"/>
  <c r="I36" i="50"/>
  <c r="I35" i="50"/>
  <c r="I34" i="50"/>
  <c r="I33" i="50"/>
  <c r="I32" i="50"/>
  <c r="I31" i="50"/>
  <c r="I30" i="50"/>
  <c r="I29" i="50"/>
  <c r="I28" i="50"/>
  <c r="I27" i="50"/>
  <c r="I25" i="50"/>
  <c r="I24" i="50"/>
  <c r="I23" i="50"/>
  <c r="I21" i="50"/>
  <c r="I20" i="50"/>
  <c r="I19" i="50"/>
  <c r="I18" i="50"/>
  <c r="I17" i="50"/>
  <c r="I16" i="50"/>
  <c r="I15" i="50"/>
  <c r="I14" i="50"/>
  <c r="I13" i="50"/>
  <c r="I11" i="50"/>
  <c r="I10" i="50"/>
  <c r="I8" i="50"/>
  <c r="I7" i="50"/>
  <c r="I6" i="50"/>
  <c r="I7" i="47"/>
  <c r="I8" i="47" s="1"/>
  <c r="I6" i="45"/>
  <c r="I9" i="45" s="1"/>
  <c r="I8" i="44"/>
  <c r="I7" i="44"/>
  <c r="I6" i="44"/>
  <c r="I7" i="43"/>
  <c r="I6" i="43"/>
  <c r="I12" i="42"/>
  <c r="I11" i="42"/>
  <c r="I8" i="42"/>
  <c r="I7" i="42"/>
  <c r="I7" i="41"/>
  <c r="I6" i="41"/>
  <c r="I8" i="41" s="1"/>
  <c r="I8" i="40"/>
  <c r="I7" i="40"/>
  <c r="I6" i="40"/>
  <c r="I7" i="39"/>
  <c r="I8" i="39" s="1"/>
  <c r="I10" i="38"/>
  <c r="I9" i="38"/>
  <c r="I7" i="38"/>
  <c r="K8" i="35"/>
  <c r="K7" i="35"/>
  <c r="K6" i="35"/>
  <c r="I7" i="33"/>
  <c r="I6" i="33"/>
  <c r="I6" i="32"/>
  <c r="I8" i="30"/>
  <c r="I7" i="30"/>
  <c r="I6" i="30"/>
  <c r="I6" i="29"/>
  <c r="I7" i="29" s="1"/>
  <c r="I37" i="26"/>
  <c r="I36" i="26"/>
  <c r="I35" i="26"/>
  <c r="I34" i="26"/>
  <c r="I33" i="26"/>
  <c r="I32" i="26"/>
  <c r="I31" i="26"/>
  <c r="I28" i="26"/>
  <c r="I26" i="26"/>
  <c r="I25" i="26"/>
  <c r="I24" i="26"/>
  <c r="I23" i="26"/>
  <c r="I22" i="26"/>
  <c r="I21" i="26"/>
  <c r="I20" i="26"/>
  <c r="I17" i="26"/>
  <c r="I16" i="26"/>
  <c r="I15" i="26"/>
  <c r="I14" i="26"/>
  <c r="I13" i="26"/>
  <c r="I12" i="26"/>
  <c r="I11" i="26"/>
  <c r="I10" i="26"/>
  <c r="I9" i="26"/>
  <c r="I8" i="26"/>
  <c r="I7" i="26"/>
  <c r="I6" i="26"/>
  <c r="I5" i="26"/>
  <c r="I33" i="24"/>
  <c r="I30" i="24"/>
  <c r="I29" i="24"/>
  <c r="I28" i="24"/>
  <c r="I27" i="24"/>
  <c r="I26" i="24"/>
  <c r="I22" i="24"/>
  <c r="I21" i="24"/>
  <c r="I20" i="24"/>
  <c r="I19" i="24"/>
  <c r="I18" i="24"/>
  <c r="I17" i="24"/>
  <c r="I16" i="24"/>
  <c r="I15" i="24"/>
  <c r="I14" i="24"/>
  <c r="I13" i="24"/>
  <c r="I12" i="24"/>
  <c r="I11" i="24"/>
  <c r="I5" i="24"/>
  <c r="I5" i="23"/>
  <c r="I29" i="23" s="1"/>
  <c r="I31" i="22"/>
  <c r="I30" i="22"/>
  <c r="I29" i="22"/>
  <c r="I28" i="22"/>
  <c r="I27" i="22"/>
  <c r="I26" i="22"/>
  <c r="I18" i="22"/>
  <c r="I17" i="22"/>
  <c r="I16" i="22"/>
  <c r="I15" i="22"/>
  <c r="I14" i="22"/>
  <c r="I13" i="22"/>
  <c r="I12" i="22"/>
  <c r="I8" i="22"/>
  <c r="I7" i="22"/>
  <c r="I6" i="22"/>
  <c r="I5" i="22"/>
  <c r="I11" i="21"/>
  <c r="I10" i="21"/>
  <c r="I9" i="21"/>
  <c r="I8" i="21"/>
  <c r="I7" i="21"/>
  <c r="I6" i="21"/>
  <c r="I5" i="21"/>
  <c r="I7" i="19"/>
  <c r="I8" i="19" s="1"/>
  <c r="I6" i="18"/>
  <c r="I7" i="18" s="1"/>
  <c r="I6" i="17"/>
  <c r="I7" i="17"/>
  <c r="I5" i="13"/>
  <c r="I4" i="13"/>
  <c r="I6" i="10"/>
  <c r="I5" i="10"/>
  <c r="I6" i="7"/>
  <c r="I7" i="7"/>
  <c r="I7" i="6"/>
  <c r="I6" i="6"/>
  <c r="I8" i="4"/>
  <c r="I7" i="4"/>
  <c r="I6" i="4"/>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3" i="2"/>
  <c r="I12" i="2"/>
  <c r="I10" i="2"/>
  <c r="I9" i="2"/>
  <c r="I8" i="2"/>
  <c r="I7" i="2"/>
  <c r="I6" i="2"/>
  <c r="I38" i="50" l="1"/>
  <c r="I13" i="42"/>
  <c r="I10" i="40"/>
  <c r="I64" i="24"/>
  <c r="K9" i="35"/>
  <c r="I8" i="17"/>
  <c r="I7" i="10"/>
  <c r="I7" i="32"/>
  <c r="I8" i="51"/>
  <c r="I8" i="7"/>
  <c r="I43" i="48"/>
  <c r="I12" i="21"/>
  <c r="I9" i="4"/>
  <c r="I6" i="13"/>
  <c r="I9" i="30"/>
  <c r="I8" i="6"/>
  <c r="I11" i="38"/>
  <c r="I8" i="43"/>
  <c r="I46" i="2"/>
  <c r="I9" i="44"/>
  <c r="I8" i="33"/>
  <c r="I38" i="26"/>
  <c r="I32" i="22"/>
</calcChain>
</file>

<file path=xl/sharedStrings.xml><?xml version="1.0" encoding="utf-8"?>
<sst xmlns="http://schemas.openxmlformats.org/spreadsheetml/2006/main" count="12635" uniqueCount="2484">
  <si>
    <t>Poz.</t>
  </si>
  <si>
    <t>Produkt leczniczy oferowany/ Nazwa handlowa preparatu-postać-dawka</t>
  </si>
  <si>
    <t>Producent</t>
  </si>
  <si>
    <t>Opis przedmiotu zamówienia/ Nazwa międzynarodowa preparatu - postać - dawka</t>
  </si>
  <si>
    <t>J.M.</t>
  </si>
  <si>
    <t xml:space="preserve">Ilość </t>
  </si>
  <si>
    <t xml:space="preserve">Cena jednostkowa brutto zł </t>
  </si>
  <si>
    <t>VAT %</t>
  </si>
  <si>
    <t xml:space="preserve">Wartość brutto zł </t>
  </si>
  <si>
    <t>1.</t>
  </si>
  <si>
    <t>Aciclovirum 30 mg/1 g maść do oczu: 4,5 g; 1 tuba</t>
  </si>
  <si>
    <t>op.</t>
  </si>
  <si>
    <t>2.</t>
  </si>
  <si>
    <t>3.</t>
  </si>
  <si>
    <t>Amikacini sulfas 3 mg/ml krople do oczu, 5 ml; 1 flakon</t>
  </si>
  <si>
    <t>fl.</t>
  </si>
  <si>
    <t>4.</t>
  </si>
  <si>
    <t>Atropini sulfas 10 mg/1 ml krople do oczu, 5 ml, x 1 flakon</t>
  </si>
  <si>
    <t>szt.</t>
  </si>
  <si>
    <t>5.</t>
  </si>
  <si>
    <t>Betaxololum hydrochloridum 2,5 mg/ 1 ml krople do oczu, 5 ml; 1 flakon</t>
  </si>
  <si>
    <t>6.</t>
  </si>
  <si>
    <t>7.</t>
  </si>
  <si>
    <t>Brimonidini tartras 2 mg/1 ml krople do oczu: 5 ml; 1 butelka</t>
  </si>
  <si>
    <t>8.</t>
  </si>
  <si>
    <t>Brimonidini tartras, Timololi maleas, krople do oczu 2mg/ml+5mg/ml x 1 but a 5 ml</t>
  </si>
  <si>
    <t>9.</t>
  </si>
  <si>
    <t xml:space="preserve">Bromfenak, krople do oczu, roztwór; 0,9 mg/ml; 5 ml </t>
  </si>
  <si>
    <t>10.</t>
  </si>
  <si>
    <t>Carbacholi chloridum 0,1 mg/ml;1,5 ml;roztw.ds.wewnątrzgałkowa, op. a 12 fiol.</t>
  </si>
  <si>
    <t>11.</t>
  </si>
  <si>
    <t>Ciprofloxacini hydrochloridum monohydratum 3 mg/1 ml,  krople do oczu: 5 ml; 1 flakon</t>
  </si>
  <si>
    <t>12.</t>
  </si>
  <si>
    <t>13.</t>
  </si>
  <si>
    <t>Dexamethasoni natrii phosphas, krople do oczu 0,1%/0,4ml, op. x 20 minimsów bez konserwantów.</t>
  </si>
  <si>
    <t>14.</t>
  </si>
  <si>
    <t>Dexamethasonum 1 mg/1 ml zawiesina do oczu 5 ml, x 1 butelka</t>
  </si>
  <si>
    <t>15.</t>
  </si>
  <si>
    <t>Dexamethasonum 1 mg; Tobramycinum 3 mg/ 1 ml krople do oczu: 5 ml; 1 butelka</t>
  </si>
  <si>
    <t>16.</t>
  </si>
  <si>
    <t xml:space="preserve">Dexamethasonum, Gentamycinum (0,3 mg + 5 mg)/1 g, maść do oczu, 3 g, </t>
  </si>
  <si>
    <t>17.</t>
  </si>
  <si>
    <t>Dexamethasonum, Gentamycinum , krople do oczu, 5 ml, 1 fl.</t>
  </si>
  <si>
    <t>18.</t>
  </si>
  <si>
    <t>Dexapanthenolum 50 mg/1 g żel do oczu: 5 g; 1 tuba</t>
  </si>
  <si>
    <t>19.</t>
  </si>
  <si>
    <t>20.</t>
  </si>
  <si>
    <t>Diclofenacum natrium 1 mg/1 ml krople do oczu: 5 ml; 1 butelka</t>
  </si>
  <si>
    <t>21.</t>
  </si>
  <si>
    <t>Dorzolamidi hydrochloridum 20 mg/ 1 ml krople do oczu: 5 ml; 1 butelka</t>
  </si>
  <si>
    <t>22.</t>
  </si>
  <si>
    <t>Dorzolamidi hydrochloridum 22,26 mg; Timololi maleas 6,83 mg/ 1 ml krople do oczu: 5 ml; 1 butelka</t>
  </si>
  <si>
    <t>23.</t>
  </si>
  <si>
    <t>Erythromycinum 0,5%, maść do oczu 5 mg /1 g maść do oczu; 3,5 g, 1 tuba</t>
  </si>
  <si>
    <t>24.</t>
  </si>
  <si>
    <t>Fludrocortisoni acetas 1 mg;  Gramicidinum 0,025 mg;  Netilmicini sulfas 3,7 mg zawiesina do oczu i uszu 5 ml; 1 flakon</t>
  </si>
  <si>
    <t>25.</t>
  </si>
  <si>
    <t>Fludrocortisoni acetas, maść do oczu 0,1%, 3 g x 1 opakowanie</t>
  </si>
  <si>
    <t>26.</t>
  </si>
  <si>
    <t>Fluoresceinum inj. 0,1g/1ml x 10amp, a'.5 ml</t>
  </si>
  <si>
    <t>27.</t>
  </si>
  <si>
    <t xml:space="preserve">Ganciclovirum, żel do oczu; 1,5 mg/g; 5 g </t>
  </si>
  <si>
    <t>28.</t>
  </si>
  <si>
    <t>Gentamycini sulfas 3 mg/1 ml krople do oczu, 5 ml; x 1 flakon</t>
  </si>
  <si>
    <t>29.</t>
  </si>
  <si>
    <t>Hydrocortisone acetate 15 mg + Oxytetracycline chydrochloride, maść oczna, 3g x 1 opakowanie</t>
  </si>
  <si>
    <t>30.</t>
  </si>
  <si>
    <t>Hydrocortisoni acetas 15 mg, Oxytetracyclini hydrochloridum 5 mg; Polymyxini B sulfas 10000 J.M. zawiesina 5 ml; 1 flakon</t>
  </si>
  <si>
    <t>31.</t>
  </si>
  <si>
    <t>32.</t>
  </si>
  <si>
    <t>krople do oczu 8 ml; zawiera: mannitol, glicerol, sól disodową EDTA, chlorobutanol, hialuronian sodu, roztwór buforowy o pH 7,2</t>
  </si>
  <si>
    <t>33.</t>
  </si>
  <si>
    <t xml:space="preserve">krople do oczu; 20 mg/ml (1 ml zawiera 20 mg chlorowodorku karteololu); 3 ml </t>
  </si>
  <si>
    <t>34.</t>
  </si>
  <si>
    <t>krople do oczu zawierające hipertoniczny (5%) roztwór chlorku sodu; 20 minimsów 0,5 ml</t>
  </si>
  <si>
    <t>35.</t>
  </si>
  <si>
    <t>Latanoprostum 0,05 mg/1 ml krople do oczu: 2,5 ml; 1 flakon</t>
  </si>
  <si>
    <t>36.</t>
  </si>
  <si>
    <t xml:space="preserve">Latanoprostum, krople do oczu, roztwór; 50 µg/ml; 30 poj. jednodawkowych </t>
  </si>
  <si>
    <t>37.</t>
  </si>
  <si>
    <t xml:space="preserve">Latanoprostum, krople do oczu, roztwór; 50 µg/ml; 90 poj. jednodawkowych </t>
  </si>
  <si>
    <t>38.</t>
  </si>
  <si>
    <t>Levofloxacinum 5 mg/1 ml krople do oczu: 5 ml; 1 poj.</t>
  </si>
  <si>
    <t>39.</t>
  </si>
  <si>
    <t>Loteprednol (etabonian loteprednolu), zawiesina do oczu 0,5%,poj. a 5 ml.</t>
  </si>
  <si>
    <t>40.</t>
  </si>
  <si>
    <t>Moxifloxacinum 0,5%roztwór 5ml krople opht.</t>
  </si>
  <si>
    <t>41.</t>
  </si>
  <si>
    <t>Mupirocin, 2% maść do nosa, 3 g</t>
  </si>
  <si>
    <t>42.</t>
  </si>
  <si>
    <t>Neomycini sulfas  0,5% /1 g maść do oczu;  3 g, 1 tuba</t>
  </si>
  <si>
    <t>43.</t>
  </si>
  <si>
    <t>Nepafenac, krople do oczu, zawiesina 1mg/ml, op. a 5ml</t>
  </si>
  <si>
    <t>44.</t>
  </si>
  <si>
    <t>Nepafenac, krople do oczu, zawiesina 3mg/ml, op. a 3ml</t>
  </si>
  <si>
    <t>45.</t>
  </si>
  <si>
    <t>46.</t>
  </si>
  <si>
    <t>Ofloxacinum 3 mg/1 g maść do oczu: 3 g, 1 tuba</t>
  </si>
  <si>
    <t>47.</t>
  </si>
  <si>
    <t>Ofloxacinum 3 mg/1 ml krople do oczu: 5 ml; 1 butelka</t>
  </si>
  <si>
    <t>48.</t>
  </si>
  <si>
    <t>Paski fluoresceinowe; sterylne, pakowane oddzielnie 100 szt./1 opakowanie</t>
  </si>
  <si>
    <t>49.</t>
  </si>
  <si>
    <t>Phenylephrini hydrochloridum 100 mg/1 ml krople do oczu: 10 ml; 1 flakon</t>
  </si>
  <si>
    <t>50.</t>
  </si>
  <si>
    <t>Pilocarpini hydrochloridum, krople do oczu 2% krople do oczu.; 2 x 5 ml, 1 op.</t>
  </si>
  <si>
    <t>51.</t>
  </si>
  <si>
    <t>Preparat zawiera 0,5% soli sodowej karboksymetylocelulozy, 0,9% gliceryny oraz 0,01% substancji konserwującej</t>
  </si>
  <si>
    <t>52.</t>
  </si>
  <si>
    <t>Proxymetacaini hydrochloridum 5 mg krople do oczu, 15 ml, x 1 flakon</t>
  </si>
  <si>
    <t>53.</t>
  </si>
  <si>
    <t>Retinol, maść do oczu, 250j.m/g x 5g</t>
  </si>
  <si>
    <t>54.</t>
  </si>
  <si>
    <t>Roztwór 3mg/ml Cyprofloxacyna +0,25mg/ml Fluocynolonu acetonid krople do uszu 10 ml</t>
  </si>
  <si>
    <t>55.</t>
  </si>
  <si>
    <t>roztwór do wstrzykiwań; 1 ml zawiera: 0,2 mg tropikamidu, 3,1 mg chlorowodorku fenylefryny, 10 mg chlorowodorku lidokainy; 20 ampułek 0,6 ml + 20 jałowych igieł z filtrem</t>
  </si>
  <si>
    <t>56.</t>
  </si>
  <si>
    <t>Sulfacetamidum natric. 100 mg; Hydroxyethylcellulosum 2,5 mg /1 ml; krople do oczu, 10 ml; 2 butelki x 5 ml. 1 op</t>
  </si>
  <si>
    <t>57.</t>
  </si>
  <si>
    <t>Test Schirmera</t>
  </si>
  <si>
    <t>58.</t>
  </si>
  <si>
    <t>Timololi maleas 2,5 mg/1 ml, 5 ml krople do oczu, 5 ml, 1 flakon</t>
  </si>
  <si>
    <t>59.</t>
  </si>
  <si>
    <t>Timololi maleas 5 mg/1 ml, 5 ml krople do oczu, 5 ml, x 1 flakon</t>
  </si>
  <si>
    <t>60.</t>
  </si>
  <si>
    <t xml:space="preserve">Tobramycin 0,3% krople do oczu, 5 ml </t>
  </si>
  <si>
    <t>61.</t>
  </si>
  <si>
    <t>Tobramycin maść do oczu (0,3%) 3,5 g</t>
  </si>
  <si>
    <t>62.</t>
  </si>
  <si>
    <t>Trehalose 10 ml, krople do oczu bez konserwantów, działanie nawilżające, regenerujące</t>
  </si>
  <si>
    <t>63.</t>
  </si>
  <si>
    <t>Tropicamidum  10 mg/1 ml krople do oczu, 2 x 5 ml;  1 op.</t>
  </si>
  <si>
    <t>64.</t>
  </si>
  <si>
    <t>Tropicamidum 5 mg/1 ml krople do oczu, 2 x 5 ml;  1 op.</t>
  </si>
  <si>
    <t>65.</t>
  </si>
  <si>
    <t>Troxerutin  krople do oczu 0,05 g/1 ml x 10 ml, flakon</t>
  </si>
  <si>
    <t>Wartość pakietu:</t>
  </si>
  <si>
    <t>Wykonawca zobowiązany jest do dostarczenia kart charakterystyki produktu leczniczego na prośbę zamawiajacego</t>
  </si>
  <si>
    <t>…………………………………………………………………………………</t>
  </si>
  <si>
    <t>podpis osoby/osób uprawnionej do reprezetowania Wykonawcy</t>
  </si>
  <si>
    <t>Ilość</t>
  </si>
  <si>
    <t>Cena jednostkowa brutto/zł</t>
  </si>
  <si>
    <t>Wartość brutto/zł</t>
  </si>
  <si>
    <t>Alprazolam, tabl.  0,25 mg x 30 tabl.</t>
  </si>
  <si>
    <t xml:space="preserve">Alprazolam, tabl. 0,5 mg x 30 tabl. </t>
  </si>
  <si>
    <t xml:space="preserve">Alprazolam, tabl. 1 mg x 30 tabl. </t>
  </si>
  <si>
    <t>Buprenorphini hydrochloridum, tabl. podj.  0,4 mg x 30 tabl.</t>
  </si>
  <si>
    <t>Buprenorphini hydrochloridum, tabl. podj. 0,2 mg x 60 tabl.</t>
  </si>
  <si>
    <t>Buprenorphinum, system transdermalny 35 mcg/h, 0,02 g x 5 szt.</t>
  </si>
  <si>
    <t>Buprenorphinum, system transdermalny 52,5 mcg/h, 0,03 g x 5 szt.</t>
  </si>
  <si>
    <t xml:space="preserve">Chlordiazepoxide, draż. 10 mg x 20 draż.    </t>
  </si>
  <si>
    <t xml:space="preserve">Chlordiazepoxide, draż. 25 mg x 20 draż.    </t>
  </si>
  <si>
    <t xml:space="preserve">Chlordiazepoxide, draż. 5 mg x 20 draż.    </t>
  </si>
  <si>
    <t>Clonazepamum, inj. 1 mg/1 ml /1 amp. a 10 amp</t>
  </si>
  <si>
    <t>Clonazepamum, tabl.  0,5 mg x 30 tabl.</t>
  </si>
  <si>
    <t>Clonazepamum, tabl. 2 mg x 30 tabl.</t>
  </si>
  <si>
    <t>Diazepam, mikrowlewki doodbytnicze w postaci roztworu, 10 mg/2,5 ml x 5 mikrowlewek</t>
  </si>
  <si>
    <t>Diazepam, mikrowlewki doodbytnicze w postaci roztworu, 5 mg/2,5 ml x 5 mikrowlewek</t>
  </si>
  <si>
    <t>Diazepamum, inj. 10 mg/2 ml x 1 amp. opak -50 amp.</t>
  </si>
  <si>
    <t>Diazepamum, tabl. 2 mg x 20 tabl.</t>
  </si>
  <si>
    <t>Diazepamum, tabl. 5 mg x 20 tabl.</t>
  </si>
  <si>
    <t xml:space="preserve">Dikalii clorazepas, kaps. 10 mg x  30 kaps.  </t>
  </si>
  <si>
    <t xml:space="preserve">Dikalii clorazepas, kaps. 5 mg x  30 kaps.  </t>
  </si>
  <si>
    <t>Ephedrini hydrochloridum,  inj. sc./im. 25 mg/1 ml x 10amp.</t>
  </si>
  <si>
    <t>Estazolam, tabl. 2 mg x 20 tabl. (2x10)</t>
  </si>
  <si>
    <t>Midazolamum, inj.  5 mg/1 ml x 10 amp.</t>
  </si>
  <si>
    <t>Midazolamum, inj.  5 mg/5 ml x 10 amp.</t>
  </si>
  <si>
    <t>Midazolamum, inj. 50 mg/10 ml x 5 amp</t>
  </si>
  <si>
    <t xml:space="preserve">Nitrazepam, tabl. 5 mg x 20 tabl. </t>
  </si>
  <si>
    <t>Oxazepamum, tabl.  10 mg x 20 tabl.</t>
  </si>
  <si>
    <t xml:space="preserve">Phenobarbital, tabl. 15 mg x 10 tabl. </t>
  </si>
  <si>
    <t>Phenobarbitalum, tabl. 100 mg x 10 tabl.</t>
  </si>
  <si>
    <t xml:space="preserve">Temazepam, tabl. 10 mg x 20 tabl.  </t>
  </si>
  <si>
    <t>Zolpidem, tabl. powl. 10 mg x 20 tabl.</t>
  </si>
  <si>
    <t>Zopiklon, tabl. powl. 7,5 mg x  20 tabl.</t>
  </si>
  <si>
    <t>Zuclopenthixol, tabl. powl. 10 mg x 100 tabl.</t>
  </si>
  <si>
    <t>Zuclopenthixol, tabl. powl. 25 mg x 100 tabl.</t>
  </si>
  <si>
    <t>*  wymagane dawki substancji leczniczej, w tej samej postaci, od jednego producenta</t>
  </si>
  <si>
    <t xml:space="preserve">Wartość brutto/zł </t>
  </si>
  <si>
    <t>Fentanyl, inj. 0.1 mg/2 ml, x 50 amp., zamawiajacy wymaga rejestracji w 5 drogach podania: domięśniowo, dożylnie, podskórnie, zewnątrzoponowo, podpajęczynówkowo.</t>
  </si>
  <si>
    <t>Fentanyl, inj. 0.5 mg/10 ml, x 50 amp., zamawiajacy wymaga rejestracji w 5 drogach podania: domięśniowo, dożylnie, podskórnie, zewnątrzoponowo, podpajęczynówkowo.</t>
  </si>
  <si>
    <t>Ketamini hydrocloridum, inj. iv. 200 mg/20 ml x 5 fiolka</t>
  </si>
  <si>
    <t>Ketamini hydrocloridum, inj. iv. 500 mg/10 ml  x 5  fiolka</t>
  </si>
  <si>
    <t>Morphinum, tabl. 20 mg  o krótkim dzialaniu 4 godziny, tabletki podzielne x 60 tabl.</t>
  </si>
  <si>
    <t>Oxycodone hydrochloride + naloxone hydrochloride, 10 mg + 5 mg (1 tabl. zawiera: 10 mg chlorowodorku oksykodonu, co odpowiada 9 mg oksykodonu, oraz 5,45 mg chlorowodorku naloksonu dwuwodnego, co odpowiada 5 mg chlorowodorku naloksonu i 4,5 mg naloksonu), tabl. przedł. uwalnianiu, 30 tabl.</t>
  </si>
  <si>
    <t>Oxycodone hydrochloride + naloxone hydrochloride, 20 mg + 10 mg (1 tabl. zawiera: 20 mg chlorowodorku oksykodonu, co odpowiada 18 mg oksykodonu, oraz 10,9 mg chlorowodorku naloksonu dwuwodnego, co odpowiada 10 mg chlorowodorku naloksonu i 9 mg naloksonu), tabl. przedł. uwalnianiu, 30 tabl.</t>
  </si>
  <si>
    <t>Oxycodone hydrochloride + naloxone hydrochloride, 5 mg + 2,5 mg (1 tabl. zawiera: 5 mg chlorowodorku oksykodonu, co odpowiada 4,5 mg oksykodonu, oraz 2,73 mg chlorowodorku naloksonu dwuwodnego, co odpowiada 2,5 mg chlorowodorku naloksonu i 2,25 mg naloksonu), tabl. przedł. uwalnianiu, 30 tabl.</t>
  </si>
  <si>
    <t>Oxycodone hydrochloride 10 mg (1 tabl. zawiera 10 mg chlorowodorku oksykodonu, co odpowiada 9 mg oksykodonu),  tabl. o przedł. uwalnianiu, 60 tabl.</t>
  </si>
  <si>
    <t>Oxycodone hydrochloride 10 mg/ml (1 ml zawiera 10 mg chlorowodorku oksykodonu, co odpowiada 8,97 mg oksykodonu), roztwór do wstrzykiwań, 10 amp. 1 ml</t>
  </si>
  <si>
    <t>Oxycodone hydrochloride 20 mg (1 tabl. zawiera 20 mg chlorowodorku oksykodonu, co odpowiada 17,9 mg oksykodonu),  tabl. o przedł. uwalnianiu, 60 tabl.</t>
  </si>
  <si>
    <t>Oxycodone hydrochloride 20 mg/2 ml (1 ml zawiera 10 mg chlorowodorku oksykodonu, co odpowiada 8,97 mg oksykodonu), roztwór do wstrzykiwań, 10 amp. 2 ml</t>
  </si>
  <si>
    <t>Oxycodone hydrochloride 40 mg (1 tabl. zawiera 40 mg chlorowodorku oksykodonu, co odpowiada 35,9 mg oksykodonu),  tabl. o przedł. uwalnianiu, 60 tabl.</t>
  </si>
  <si>
    <t>Oxycodone hydrochloride 5 mg (1 tabl. zawiera 5 mg chlorowodorku oksykodonu, co odpowiada 4,5 mg oksykodonu),  tabl. o przedł. uwalnianiu, 60 tabl.</t>
  </si>
  <si>
    <t>Oxycodone hydrochloride 80 mg (1 tabl. zawiera 80 mg chlorowodorku oksykodonu, co odpowiada 71,7 mg oksykodonu),  tabl. o przedł. uwalnianiu, 60 tabl.</t>
  </si>
  <si>
    <t>Penthidini hydrochloridum,  inj. im./iv./sc. 50 mg/1 ml  x 10 amp.</t>
  </si>
  <si>
    <t>Zamawiający dopuszcza:</t>
  </si>
  <si>
    <t>a) zamianę tabletek na drażetki, na kapsułki i odwrotnie</t>
  </si>
  <si>
    <t>b) zamianę tabletek powlekanych na kapsułki o przedłużonym działaniu i odwrotnie</t>
  </si>
  <si>
    <t>c) zamianę ampułek na fiolki i odwrotnie</t>
  </si>
  <si>
    <t>d)dopuszcza się zmianę ilości w opakowaniu po przeliczeniu na sztuki.</t>
  </si>
  <si>
    <t>e)wymagane dawki substancji leczniczej, w tej samej postaci, od jednego producenta</t>
  </si>
  <si>
    <t>Produkt leczniczy oferowany/ Nazwa handlowa preparatu-postać-dawka, producent</t>
  </si>
  <si>
    <t>Remifentanilum, inj. 1 mg,  5 fiolek</t>
  </si>
  <si>
    <t>Remifentanilum, inj. 2 mg,  5 fiolek</t>
  </si>
  <si>
    <t>Remifentanilum, inj. 5 mg,  5 fiolek</t>
  </si>
  <si>
    <t>Nazwa handlowa oferowanego preparatu, postać</t>
  </si>
  <si>
    <t>Nazwa międzynarodowa preparatu, postać, dawka</t>
  </si>
  <si>
    <t>J. M.</t>
  </si>
  <si>
    <t>Nazwa handlowa oferowanego preparatu, postać, dawka</t>
  </si>
  <si>
    <t xml:space="preserve">Mykafungina 50mg w postaci soli sodowej , proszek do sporządzenia roztworu do infuzji, op. a 1 fiol., wskazania dla dzieci i niemowląt </t>
  </si>
  <si>
    <t xml:space="preserve">Mykafungina 100mg w postaci soli sodowej , proszek do sporządzenia roztworu do infuzji, op. a 1 fiol., wskazania dla dzieci i niemowląt </t>
  </si>
  <si>
    <t>fiol.</t>
  </si>
  <si>
    <t>*  wymagane dawki leku w tej samej postaci jednego producenta</t>
  </si>
  <si>
    <t>Wartość  pakietu:</t>
  </si>
  <si>
    <t>Amphotericinum B (wbudowana w błonę liposomów), proszek do sporządzania roztworu do infuzji; 50 mg; 1 fiol. + filtr</t>
  </si>
  <si>
    <t>Gentamicin sulfate,  10 cm x 10 cm x 0,5 cm gąbka kolagenowa, x 1 sztuka</t>
  </si>
  <si>
    <t>Gentamicin sulfate, 5 cm x 5 cm x 0,5 cm, gąbka kolagenowa, x 1 sztuka</t>
  </si>
  <si>
    <t xml:space="preserve">Cena jednostkowa brutto/zł </t>
  </si>
  <si>
    <t>Dalbavancin 500 mg, proszek do sporz. konc. roztw. do inf. - 1 fiolka</t>
  </si>
  <si>
    <t>Ciprofloxacin lactate koncentrat do sporządzania inf. 100mg/10 ml x 1  amp.</t>
  </si>
  <si>
    <t>amp.</t>
  </si>
  <si>
    <t>Gentamicin sulfate, inj. 40 mg/ml inj. im./iv., 10 amp. 1 ml</t>
  </si>
  <si>
    <t>Gentamicin sulfate, inj. 80 mg/2 ml inj. im./iv., x  10 amp.</t>
  </si>
  <si>
    <t>Levofloxacinum, tabl. powl. 250 mg x 10 tabl.</t>
  </si>
  <si>
    <t>Levofloxacinum, tabl. powl. 500 mg x 10 tabl.</t>
  </si>
  <si>
    <t>but.</t>
  </si>
  <si>
    <t>Moxifloxacini hydrochloridum, tabl. powl. 400 mg;x 7 tabl.</t>
  </si>
  <si>
    <t>Norfloxacin, 400 mg x 20 tabl powl..</t>
  </si>
  <si>
    <t>* wymagane dawki substancji leczniczej, w tej samej postaci: inj., p.o. od jednego producenta</t>
  </si>
  <si>
    <t>2% kwas fusydowy, krem 15g</t>
  </si>
  <si>
    <t>2% kwas fusydowy, maść 15g</t>
  </si>
  <si>
    <t>Aciclovir, krem 50 mg/1 g, x 5 g, opakowanie</t>
  </si>
  <si>
    <t>Cefuroximum, 125mg/5ml, granulat do sporządzania zawiesiny doustnej, fl.100ml</t>
  </si>
  <si>
    <t>Cefuroximum, 250mg/5ml, granulat do sporządzania zawiesiny doustnej, fl. 50 ml</t>
  </si>
  <si>
    <t>Ertapenem,  proszek do przyg. koncentratu do sporz. roztworu do infuzji, dawka: 1 g; x 1 fiolka.</t>
  </si>
  <si>
    <t>Ethambutolum, kaps. 0,25 g x 250 kaps.</t>
  </si>
  <si>
    <t>Flukonazolum, syrop 5 mg/1 ml, 150 ml x 1 flakon</t>
  </si>
  <si>
    <t>Gancyclovir 0,5 g prosz do przyg rozt do wlewu doz.  x 1 iolka</t>
  </si>
  <si>
    <t>Isoconazole nitrate, krem 0,01 g/1g, 1 opakowanie a 20 g</t>
  </si>
  <si>
    <t>Metronidazolum, 1% żel, 15 g</t>
  </si>
  <si>
    <t>Nystatinum 100 000 J.M. tabl. dopochwowe x 10 tabl.</t>
  </si>
  <si>
    <t>Permethrin 5% krem a 30g</t>
  </si>
  <si>
    <t>Pyrazinamidum, tabl. 0,5 g x 250 tabl.</t>
  </si>
  <si>
    <t>Terbinafine hydrochloride  tabl, 250mg - 28 szt.</t>
  </si>
  <si>
    <t>Voriconazol inj. 200 mg  x 1 fiol..</t>
  </si>
  <si>
    <t>Voriconazol,  0,05g, x 20 tabl.</t>
  </si>
  <si>
    <t>* zamianę tabletek na drażetki, na kapsułki i odwrotnie</t>
  </si>
  <si>
    <t>* zamianę tabletek powlekanych na kapsułki o przedłużonym działaniu i odwrotnie</t>
  </si>
  <si>
    <t>* dopuszcza się zmianę ilości w opakowaniu po przeliczeniu na sztuki.</t>
  </si>
  <si>
    <t>Aciclovir, 200 mg tabl. niepowlekane , x 30 tabl.</t>
  </si>
  <si>
    <t>Aciclovir, 400 mg tabl. niepowlekane, x 30 tabl.</t>
  </si>
  <si>
    <t>Aciclovir, 800 mg tabl. niepowlekane, x 30 tabl.</t>
  </si>
  <si>
    <t>Aciclovir, zawiesina doustna; 40 mg/ml (200 mg/5 ml); 150 ml</t>
  </si>
  <si>
    <t>Aciclovir, zawiesina doustna; 80 mg/ml (400 mg/5 ml); 150 ml</t>
  </si>
  <si>
    <t>Amoxicillinum, 250 mg + Acidum clavulanicum 125 mg, tabl. powl. x 21 tabl.</t>
  </si>
  <si>
    <t>Cefuroximum 50 mg, proszek do sporządzania roztworu do wstrzykiwań do komory gałki ocznej , 10 fiol. i 10 jałowych igieł w jednym opakowaniu.</t>
  </si>
  <si>
    <t>Clarithromycin 250mg tabl. x 14 szt.</t>
  </si>
  <si>
    <t>Clarithromycin 500mg tabl x 14 szt.</t>
  </si>
  <si>
    <t>Clarithromycin, 0,25/5ml/100ml zawiesina doustna , flakon</t>
  </si>
  <si>
    <t>Hydrocortisoni acetas 10 mg; Oxytetracyclini hydrochloridum 30 mg /1g maść, 10 g, 1 tuba</t>
  </si>
  <si>
    <t>Lincomycin HCl, inj. 600 mg/2 ml inj. im./iv., x 1 fiol.</t>
  </si>
  <si>
    <t>maść; 30 mg/g (1 g zawiera 30 mg chlorowodorku tetracykliny); 10 g</t>
  </si>
  <si>
    <t>Mupirocin, 2% maść, 15g</t>
  </si>
  <si>
    <t>Mupirocin, 2% maść, 8g</t>
  </si>
  <si>
    <t>Oseltamivirum, tabl. 30 mg x 10 kaps.</t>
  </si>
  <si>
    <t>Oseltamivirum, tabl. 45 mg x 10 kaps.</t>
  </si>
  <si>
    <t>Oseltamivirum, tabl. 75 mg x 10 kaps.</t>
  </si>
  <si>
    <t>Rifaximinum, tabl. 200 mg, x 28 tab.</t>
  </si>
  <si>
    <t>Streptomycin sulphate, inj. 1000 mg inj. im. (proszek do p. roztworu); x 1 fiolka</t>
  </si>
  <si>
    <t>Sulfamethoxazolum 0,04g + Trimethoprimum 0,2g /5ml/100 ml zawiesina - butelka</t>
  </si>
  <si>
    <t>Sulfamethoxazolum 0,04g + Trimethoprimum 0,2g /5ml/100 ml zawiesina - butelka. Zamawiający wymaga leku o nazwie Bactrim</t>
  </si>
  <si>
    <t>Sulfamethoxazolum 400 mg; Trimethoprimum 80 mg tabl.; x 20 tabl.</t>
  </si>
  <si>
    <t>Sulfamethoxazolum 400 mg; Trimethoprimum 80 mg tabl.; x 20 tabl. Zamawiający wymaga leku o nazwie Bactrim</t>
  </si>
  <si>
    <t>Sulfamethoxazolum 800 mg + Trimethoprimum 160 mg, tabl. x 10 tabl.</t>
  </si>
  <si>
    <t>Amoxicillinum 0,5g + Acidum clavulanicum 0,1g, inj. x 1 fiol.</t>
  </si>
  <si>
    <t>Amoxicillinum 0,5g x 16 szt. tabl.do ssania lub do wypicia po rozp.w wodzie</t>
  </si>
  <si>
    <t>Amoxicillinum 1g + Acidum clavulanicum 0,2g, inj. x 1 fiol.</t>
  </si>
  <si>
    <t>Amoxicillinum 2g + Acidum clavulanicum 0,2g, inj. x 1 fiol.</t>
  </si>
  <si>
    <t>Amoxicillinum, granulat do sporządzania zawiesiny doustnej; 100 mg/ml (500 mg/5 ml); 60 ml</t>
  </si>
  <si>
    <t>Amoxicillinum, kaps. 0,5g x 16 kaps.</t>
  </si>
  <si>
    <t>Amoxicillinum, tabl. 1000 mg x 16 tabl.</t>
  </si>
  <si>
    <t>Amoxycyllin 0,75g x 16 szt. tabl.do ssania lub do wypicia po rozp.w wodzie</t>
  </si>
  <si>
    <t>Amoxycyllin 1g x 16 szt. tabl.do ssania lub do wypicia po rozp.w wodzie</t>
  </si>
  <si>
    <t>Ampicillin sodium 1 g + Sulbactam sodium 500 mg, inj. x 1 fiolka</t>
  </si>
  <si>
    <t>Ampicillin sodium 2g + Sulbactam sodium 1g, inj. x 1 fiolka</t>
  </si>
  <si>
    <t>Ampicillin sodium 500 mg + Sulbactam sodium 250 mg, inj. x 1 fiolka</t>
  </si>
  <si>
    <t>Ampicillin, inj. 1000 mg inj. im./iv. (proszek do p. roztworu); x 1 fiolka</t>
  </si>
  <si>
    <t>Ampicillin, inj. 2000 mg inj. im./iv. (proszek do p. roztworu); x 1 fiolka</t>
  </si>
  <si>
    <t>Ampicillin, inj. 500 mg inj. im./iv. (proszek do p. roztworu); x 1 fiolka</t>
  </si>
  <si>
    <t>Benzylpenicillinum kalicum, inj. 1 000 000 J.M. inj. im./iv. (proszek do p. roztworu); x 1 fiolka</t>
  </si>
  <si>
    <t>Benzylpenicillinum kalicum, inj. 3 000 000 J.M. inj. im./iv. (proszek do p. roztworu); x 1 fiolka</t>
  </si>
  <si>
    <t>Benzylpenicillinum kalicum, inj. 5 000 000 J.M. inj. im./iv. (proszek do p. roztworu); x 1 fiolka</t>
  </si>
  <si>
    <t>Benzylpenicillinum procainicum, inj. 1 200 000 J.M. inj. im./iv. (proszek do p. roztworu); x 1 fiolka</t>
  </si>
  <si>
    <t>Benzylpenicillinum procainicum, inj. 2 400 000 J.M. inj. im./iv. (proszek do p. roztworu); x 1 fiolka</t>
  </si>
  <si>
    <t>Clarithromycin, inj. 500mg inj. iv. (proszek do p. roztworu); x 1 fiolka</t>
  </si>
  <si>
    <t>Cloxacillinum, inj. 1000 mg inj. im./iv. (proszek do p. roztworu); x 1 fiolka</t>
  </si>
  <si>
    <t>Cloxacillinum, tabl. powl. 500 mg x 16 tabl.</t>
  </si>
  <si>
    <t>Dexamethasonum 0,15 mg/ml aerozol na skórę; 30 ml (40 g), x 1 flakon</t>
  </si>
  <si>
    <t>Dexamethasonum 0,15 mg; Neomycini sulfas 0,75 mg aerozol na skórę; 30 ml, x 1 flakon</t>
  </si>
  <si>
    <t>Doxycycline HCl, tabl. 100 mg x 10 tabl.</t>
  </si>
  <si>
    <t>Doxycyclinum 20 mg inj. doż x 1 amp.</t>
  </si>
  <si>
    <t>Erythromycinum cyclocarbonas, tabl. powl. 250mg x 16 szt.</t>
  </si>
  <si>
    <t>Erythromycinum, tabl. powl. 200mg x 16 szt.</t>
  </si>
  <si>
    <t>Hydrocortisoni acetas 100 mg ;  Oxytetracyclini hydrochloridum 300 mg aerozol na skórę 55 ml; 1 poj.</t>
  </si>
  <si>
    <t>Neomycini sulfas  32g/55 ml aerozol na skórę; 1 flakon-55 ml</t>
  </si>
  <si>
    <t>Neomycini sulfas, tabl. 250 mg  x 16 tabl.</t>
  </si>
  <si>
    <t>Rifampicin 150 mg + isoniazidum 100 mg  x 100 kaps.</t>
  </si>
  <si>
    <t>Rifampicin 300 mg + isoniazidum 150 mg  x 100 kaps.</t>
  </si>
  <si>
    <t>Rifampicin, kaps. 150 mg x 100 kaps.</t>
  </si>
  <si>
    <t>Rifampicin, kaps. 300 mg x 100 kaps.</t>
  </si>
  <si>
    <t>Roxithromycin, tabl. 100 mg x 10 tabl.</t>
  </si>
  <si>
    <t>Roxithromycin, tabl. powl.150 mg; x 10 tabl.</t>
  </si>
  <si>
    <t>Tetracyclinum 0,25 tabl, x 16 tabl.</t>
  </si>
  <si>
    <t>Amoxicillin; Clavulanic acid, tabl. 1 g x 14 tabl.</t>
  </si>
  <si>
    <t>Amoxicillin; Clavulanic acid, tabl. 625 mg x 14 tabl.</t>
  </si>
  <si>
    <t>Amoxicillin; Clavulanic acid, zawiesina: 0,457 g/5 ml proszek do p. roztworu doustnego; x 1 flakon 70 ml</t>
  </si>
  <si>
    <t>Azithromycin (100 mg / 5 ml), granulat do sporządzania zawiesiny doustnej, 20 ml</t>
  </si>
  <si>
    <t>Azithromycin (200 mg / 5 ml), granulat do sporządzania zawiesiny doustnej, fl. 37,5 ml</t>
  </si>
  <si>
    <t>Azithromycin, tabl. 0,25 g x 6 tabl.</t>
  </si>
  <si>
    <t>Azithromycin, tabl. 0,5 g x 3 tabl.</t>
  </si>
  <si>
    <t>Bacitracin + neomycin, 1 g maści zawiera: 5 mg (250 j.m.) bacytracyny, 5 mg (5000 j.m.) neomycyny, 20 g, 1 tuba</t>
  </si>
  <si>
    <t>Cefazolinum, inj. 1000 mg inj. im./iv. (proszek do p. roztworu); x 1 fiolka</t>
  </si>
  <si>
    <t>Clindamycini hydrochloridum, kaps. 300 mg x 16 kaps.</t>
  </si>
  <si>
    <t>Penicyllin V 750 000 I.U./5 ml, 60 ml.</t>
  </si>
  <si>
    <t>Vancomycin HCl, inj. 1000 mg inj. iv. lub doustnie (proszek do p. roztworu); 1 fiolka Wskazania do stosowania również zakażenia ośrodkowego układu nerwowego.</t>
  </si>
  <si>
    <t>Vancomycin HCl, inj. 500 mg inj. iv. lub doustnie (proszek do p. roztworu); 1 fiolka  Wskazania do stosowania również zakażenia ośrodkowego układu nerwowego.</t>
  </si>
  <si>
    <t>Amikacin sulfate, inj. 1 g/4 ml inj. im./iv., x 1 amp.</t>
  </si>
  <si>
    <t>Amikacin sulfate, inj. 250 mg/2 ml inj. im./iv., x 1 amp.</t>
  </si>
  <si>
    <t>Amikacin sulfate, inj. 500 mg/2 ml inj. im./iv., x 1 amp.</t>
  </si>
  <si>
    <t>Cefotaxime sodium, inj. 1000 mg inj. im. (proszek do p. roztworu); x 1 fiolka</t>
  </si>
  <si>
    <t>Cefotaxime sodium, inj. 2000 mg inj. im. (proszek do p. roztworu); x 1 fiolka</t>
  </si>
  <si>
    <t>Ceftazidimum inj. 500 mg, proszek do sporz. roztworu do wstrzykiwań i.m., i.v. x 1 fiolka</t>
  </si>
  <si>
    <t>Ceftazidimum, inj, 1 g, proszek do sporz. roztworu do wstrzykiwań i.m., i.v. x 1 fiolka</t>
  </si>
  <si>
    <t>Ceftazidimum, inj, 2 g, proszek do sporz. roztworu do wstrzykiwań i.m., i.v. x 1 fiolka</t>
  </si>
  <si>
    <t>Ceftriaxone sodium, inj. 1 g inj. im./iv. ; x 1 fiolka</t>
  </si>
  <si>
    <t>Ceftriaxone sodium, inj. 2 g inj. im./iv. ; x 1 fiolka</t>
  </si>
  <si>
    <t>Cefuroxinum sodium inj. 1500 mg, do wstrzyknięć dożylnych, domięśniowych, bez ograniczeń wiekowych x 1 fiolka do poj. 30 ml</t>
  </si>
  <si>
    <t>Cefuroxinum sodium inj. 750 mg, do wstrzyknięć dożylnych, domięśniowych, bez ograniczeń wiekowych x 1 fiolka do poj. 30 ml</t>
  </si>
  <si>
    <t>Ciprofloxacini hydrochloridum monohydratum, tabl. 250 mg x 10 tabl.</t>
  </si>
  <si>
    <t>Ciprofloxacini hydrochloridum monohydratum, tabl. 500 mg tabl. x 10 tabl.</t>
  </si>
  <si>
    <t>Flukonazolum, 100mg x 28 kaps.</t>
  </si>
  <si>
    <t>Flukonazolum, 200mg x 7 kaps.</t>
  </si>
  <si>
    <t>Flukonazolum, 50mg x 14 kaps.</t>
  </si>
  <si>
    <t>Fosfomycinum, proszek do sporządzania roztworu do infuzji, 2g, op. a 10 but.</t>
  </si>
  <si>
    <t>Fosfomycinum, proszek do sporządzania roztworu do infuzji, 4g, op. a 10 but.</t>
  </si>
  <si>
    <t>Linezolidum, inj.  600 mg/300 ml,  x 1 worek</t>
  </si>
  <si>
    <t>worek</t>
  </si>
  <si>
    <t>Metronidazol, roz do wstrz i inf 100mg/20ml x 10 amp.</t>
  </si>
  <si>
    <t>Metronidazolum 0,5 g/100 ml inj. iv., butelka stojąca z dwoma oznaczonymi korkami a 100ml</t>
  </si>
  <si>
    <t>Metronidazolum, tabl. 250 mg x 20 tabl.</t>
  </si>
  <si>
    <t>Metronidazolum, tabl. 500 mg x 28 tabl.</t>
  </si>
  <si>
    <t>Metronidazolum, tabl. dopochwowe 500 mg x 10 tabl.</t>
  </si>
  <si>
    <t>Voriconazol, 200 mg, x 20 tabl.</t>
  </si>
  <si>
    <t>Isoflurane, płyn do anestezji wziewnej, 250ml</t>
  </si>
  <si>
    <t>Nazwa handlowa oferowanego preparatu, postać,dawka</t>
  </si>
  <si>
    <t>Ferric hydroxidum dextranum, roztwór do wstrzykiwań i wlewów, 50 mg jonów Fe3+/ml, x 5 ampułek a 2 ml</t>
  </si>
  <si>
    <t xml:space="preserve">Iron (III) isomaltoside 1000, inj. 0,1 g Fe 3+/ml x 5 amp </t>
  </si>
  <si>
    <t xml:space="preserve">Iron (III) isomaltoside 1000, inj. 0,5 g Fe 3+/ 5ml x 5 amp a 5ml </t>
  </si>
  <si>
    <t>1 tys. IU</t>
  </si>
  <si>
    <t>Opis przedmiotu zamówienia/Nazwa międzynarodowa preparatu, postać, dawka</t>
  </si>
  <si>
    <r>
      <rPr>
        <sz val="10"/>
        <rFont val="Arial"/>
        <family val="2"/>
        <charset val="238"/>
      </rPr>
      <t>Glikol metoksypolietylenowy epoetyny beta</t>
    </r>
    <r>
      <rPr>
        <sz val="10"/>
        <color indexed="8"/>
        <rFont val="Arial"/>
        <family val="2"/>
        <charset val="238"/>
      </rPr>
      <t xml:space="preserve">  roztwór do wstrzykiwań, </t>
    </r>
    <r>
      <rPr>
        <sz val="10"/>
        <rFont val="Arial"/>
        <family val="2"/>
        <charset val="238"/>
      </rPr>
      <t>wszystkie zarejestrowane dawki do podawania dożylnego i podskórnego</t>
    </r>
    <r>
      <rPr>
        <sz val="10"/>
        <color indexed="8"/>
        <rFont val="Arial"/>
        <family val="2"/>
        <charset val="238"/>
      </rPr>
      <t xml:space="preserve">. Ilość i wielkość dawek uzależniona od zapotrzebowania zamawiającego. Opakowanie: amp.strzyk. </t>
    </r>
  </si>
  <si>
    <t>1 μg</t>
  </si>
  <si>
    <t>*  Wymagane dawki leku jednego producenta</t>
  </si>
  <si>
    <t>Wielkość fasunku</t>
  </si>
  <si>
    <t>g</t>
  </si>
  <si>
    <t>Acidum boricum</t>
  </si>
  <si>
    <t>Acidum citricum monohydricum</t>
  </si>
  <si>
    <t xml:space="preserve">Acidum salicylicum                                                             </t>
  </si>
  <si>
    <t>Adeps suillus</t>
  </si>
  <si>
    <t xml:space="preserve">Argenti nitras                                                                              </t>
  </si>
  <si>
    <t>Bismuthi subgallas</t>
  </si>
  <si>
    <t>Borax</t>
  </si>
  <si>
    <t>Chlorhexidini digluconatis sol.</t>
  </si>
  <si>
    <t xml:space="preserve">Chloramphenicolum                         </t>
  </si>
  <si>
    <t xml:space="preserve">Codeini phosphas hemihydricus         </t>
  </si>
  <si>
    <t xml:space="preserve">Coffeinum                                                 </t>
  </si>
  <si>
    <t>Dinatrii phosphas dodecahydricus</t>
  </si>
  <si>
    <t xml:space="preserve">Dithranolum                                                                      </t>
  </si>
  <si>
    <t xml:space="preserve">Ephedrini hydrochloridum            </t>
  </si>
  <si>
    <t>Ethanolum 70%</t>
  </si>
  <si>
    <t>Ethanolum 96%</t>
  </si>
  <si>
    <t>Euceryna apteczna/Unguentum Eucerini I</t>
  </si>
  <si>
    <t>Gentamicini sulfas</t>
  </si>
  <si>
    <t>Glucosum monohydricum</t>
  </si>
  <si>
    <t>Glycerolum 85%</t>
  </si>
  <si>
    <t xml:space="preserve">Hydrocortisonum                               </t>
  </si>
  <si>
    <t>Ichthammolum</t>
  </si>
  <si>
    <t>Iodoformium</t>
  </si>
  <si>
    <t xml:space="preserve">Iodum                                                 </t>
  </si>
  <si>
    <t>Kalii bromidum</t>
  </si>
  <si>
    <t xml:space="preserve">Kalii chloridum                                    </t>
  </si>
  <si>
    <t>Kalii iodidum</t>
  </si>
  <si>
    <t>Lactosum monohydricum</t>
  </si>
  <si>
    <t>Lanolinum</t>
  </si>
  <si>
    <t>Lekobaza</t>
  </si>
  <si>
    <t xml:space="preserve">Lidocaini hydrochloridum                    </t>
  </si>
  <si>
    <t>Natrii benzoas</t>
  </si>
  <si>
    <t>Natrii bromidum</t>
  </si>
  <si>
    <t>Natrii chloridum</t>
  </si>
  <si>
    <t>Natrii citras</t>
  </si>
  <si>
    <t>Natrii dihydrogenophosphas dihydricus</t>
  </si>
  <si>
    <t>Natrii hydrogenocarbonas</t>
  </si>
  <si>
    <t xml:space="preserve">Nystatinum                                     </t>
  </si>
  <si>
    <t>Oleum Cacao</t>
  </si>
  <si>
    <t>Paraffinum liquidum</t>
  </si>
  <si>
    <t>Paraffinum solidum</t>
  </si>
  <si>
    <t xml:space="preserve">Pilocarpini hydrochloridum                   </t>
  </si>
  <si>
    <t xml:space="preserve">Prednisolonum                                                             </t>
  </si>
  <si>
    <t>66.</t>
  </si>
  <si>
    <t>Sulfur praecipitatum</t>
  </si>
  <si>
    <t>67.</t>
  </si>
  <si>
    <t>Talcum</t>
  </si>
  <si>
    <t>68.</t>
  </si>
  <si>
    <t>Unguentum Cholesteroli</t>
  </si>
  <si>
    <t>69.</t>
  </si>
  <si>
    <t>Urea</t>
  </si>
  <si>
    <t>70.</t>
  </si>
  <si>
    <t>Vaselinum album</t>
  </si>
  <si>
    <t>71.</t>
  </si>
  <si>
    <t>Vaselinum flavum</t>
  </si>
  <si>
    <t>72.</t>
  </si>
  <si>
    <t>Vitaminum A syntheticum densatum oleosum</t>
  </si>
  <si>
    <t>73.</t>
  </si>
  <si>
    <t xml:space="preserve">Vitaminum E </t>
  </si>
  <si>
    <t>74.</t>
  </si>
  <si>
    <t>Zinci oxidum pasta</t>
  </si>
  <si>
    <t>75.</t>
  </si>
  <si>
    <t>Zinci oxidum</t>
  </si>
  <si>
    <t xml:space="preserve">Formaldehydi solutio 10%                          </t>
  </si>
  <si>
    <t xml:space="preserve">Formaldehydi solutio 4% z buforem fosforanowym                          </t>
  </si>
  <si>
    <t xml:space="preserve">Formaldehydi solutio  35%                          </t>
  </si>
  <si>
    <t>Fibrynogen ludzki, 1 g, proszek do iniekcji dożylnych. Zawartość czynnika XIII w ilości 200 I.U na 1 g opakowanie.Zaopatrzony w urzadzenie Octajet oraz filtr.Przechowywanie w temp.pokojowej.</t>
  </si>
  <si>
    <t>Białka osocza ludzkiego,roztwór do infuzji,45-70 mg/ml do zakupu:1 worek 200 ml(grupa krwi A), 1 worek200 ml (grupa krwi AB), 1 worek 200 ml(grupa krwi 0),1 worek 200 ml(grupa krwi B) wg potrzeby Zamawiającego.</t>
  </si>
  <si>
    <t xml:space="preserve">Koncentrat zespołu protrombiny, 500 I.U,zawartość białka całkowitego na fiolkę  260 - 820 mg. Aktywność swoista produktu wynosi
≥ 0,6 j.m./mg białka, wyrażona jako aktywność czynnika IX.
Standaryzacja wobec czynnika IX, nie zawierający antytrombiny.
Średnia zawartość białka całkowitego w fiolce 20ml 540mg
</t>
  </si>
  <si>
    <t>Wartość:</t>
  </si>
  <si>
    <t>Koncentrat zespołu czynników protrombiny II, VII, IX, X, proszek + rozp., do sporz r-r do wstrzyk., 500j.m., dopuszczalna szybkość infuzji 8ml/min., lek zachowuje stabilność chemiczną i fizyczną przez 24h.</t>
  </si>
  <si>
    <t>Factor VIIa 1 mg inj. iv. 1 mg x 1 fiolka</t>
  </si>
  <si>
    <t>Factor VIIa 2 mg inj. iv. 2 mg x 1 fiolka</t>
  </si>
  <si>
    <t>Factor VIIa 5 mg inj. iv. 5 mg x 1 fiolka</t>
  </si>
  <si>
    <t>…………………</t>
  </si>
  <si>
    <t>pieczęć i podpis osoby uprawnionej do reperezentowania Wykonawcy</t>
  </si>
  <si>
    <t>Fondaparinux, inj. 2,5 mg/0,5 ml x 10 s-amp.</t>
  </si>
  <si>
    <t>Fondaparinux, inj. 7,5 mg/0,6 ml x 10 s-amp.</t>
  </si>
  <si>
    <t>s-amp.</t>
  </si>
  <si>
    <t>Koncentrat ludzkiej gamma globuliny anty -HBsAg 95% czystości, do podawania dożylnego.  Roztwór do wlewu dożylnego 50 j.m./ml x1 ampułka po 10 ml</t>
  </si>
  <si>
    <t>Koncentrat ludzkiej gamma globuliny anty -HBsAg 95% czystości, do podawania dożylnego.  Roztwór do wlewu dożylnego 50 j.m./ml x1 ampułka po 2 ml</t>
  </si>
  <si>
    <t>Pentaglobin 2,5g/50ml</t>
  </si>
  <si>
    <t>Pentaglobin 5g/100ml</t>
  </si>
  <si>
    <t xml:space="preserve">1. </t>
  </si>
  <si>
    <t>Immunoglobulina ludzka 50 mg/ml (500 mg/10 ml), roztwór do wlewu i.v., 50 mg białka zawiera: IgM 6 mg, IgA 6 mg, IgG 38 mg, amp. 10 ml</t>
  </si>
  <si>
    <t>Immunoglobulinum humanum  inj. iv. 1 g/20 ml; 1ml roztworu zawiera 50 mg białka ludzkiego w tym: 57% IgG1, 37% IgG2, 3% IgG3, 3% IgG4, ≤ 2 mg w ml IgA.</t>
  </si>
  <si>
    <t>Opis produktu leczniczego/nazwa międzynarodowa/postać, dawka</t>
  </si>
  <si>
    <t>J.m.</t>
  </si>
  <si>
    <t>100 ml</t>
  </si>
  <si>
    <t>250 ml</t>
  </si>
  <si>
    <t>500 ml</t>
  </si>
  <si>
    <t>10%, 250 ml</t>
  </si>
  <si>
    <t>10%, 500 ml</t>
  </si>
  <si>
    <t>20%, 500 ml</t>
  </si>
  <si>
    <t>5%, 100 ml</t>
  </si>
  <si>
    <t>5%, 250 ml</t>
  </si>
  <si>
    <t>5%, 500 ml</t>
  </si>
  <si>
    <t>Kalii chloridum 150 mg/1 ml, fiolka 20 ml inj. iv. (koncentrat) 2 mEq K+/ml; x 20 amp.Umożliwiających podawanie płynów w systemie bezigłowym.</t>
  </si>
  <si>
    <t>0,9%, 100 ml</t>
  </si>
  <si>
    <t>0,9%, 1000 ml</t>
  </si>
  <si>
    <t>0,9%, 250 ml</t>
  </si>
  <si>
    <t>0,9%, 500 ml</t>
  </si>
  <si>
    <t>1000 ml</t>
  </si>
  <si>
    <t>0,15% KCL gotowy roztwór w 0,9% NaCL a'500ml</t>
  </si>
  <si>
    <t>0,3% KCL gotowy roztwór w 0,9% NaCL, a'1000ml</t>
  </si>
  <si>
    <t>0,3% KCL gotowy roztwór w 0,9% NaCL, a'500ml</t>
  </si>
  <si>
    <t>0,3% KCL gotowy roztwór w 5% Glukozie a 500ml</t>
  </si>
  <si>
    <t>4% roztwór sukcylynowanej żelatyny w roztw. zbilansowanym- butelka stojąca wyposażona w dwa sterylne, równej średnicy niezależnie zabezpieczone porty</t>
  </si>
  <si>
    <t xml:space="preserve"> 500 ml</t>
  </si>
  <si>
    <t>AMIKACINUM inj. 1 g/100 ml - butelka stojąca wyposażona w dwa sterylne, równej średnicy niezależnie zabezpieczone porty</t>
  </si>
  <si>
    <t>AMIKACINUM inj. 250mg/100 ml - butelka stojąca wyposażona w dwa sterylne, równej średnicy niezależnie zabezpieczone porty</t>
  </si>
  <si>
    <t>AMIKACINUM inj. 500mg/100 ml - butelka stojąca wyposażona w dwa sterylne, równej średnicy niezależnie zabezpieczone porty</t>
  </si>
  <si>
    <t xml:space="preserve">Aqua pro injectione - butelka stojaca wyposażona w dwa sterylne, równej średnicy niezależnie zabezpieczone porty, z mozliwością dodania dodatkowej objętości 120ml-150ml. 500 ml </t>
  </si>
  <si>
    <t xml:space="preserve">Aqua pro injectione - butelka stojaca wyposażona w dwa sterylne, równej średnicy niezależnie zabezpieczone porty, z mozliwością dodania dodatkowej objętości 70ml-80ml. 100ml </t>
  </si>
  <si>
    <t>Ecolav - Aqua do irygacji butelka stojaca z wyłamywanym korkiem. 100 ml</t>
  </si>
  <si>
    <t>Ecolav - Aqua do irygacji butelka stojaca z wyłamywanym korkiem. 250 ml</t>
  </si>
  <si>
    <t>Ecolav - Aqua do irygacji butelka stojaca z wyłamywanym korkiem. 500 ml</t>
  </si>
  <si>
    <t>Ecolav - Natrium Chloratum 0,9% do irygacji butelka stojaca z wyłamywanym korkiem. 100 ml</t>
  </si>
  <si>
    <t>Ecolav - Natrium Chloratum 0,9% do irygacji butelka stojaca z wyłamywanym korkiem. 250 ml</t>
  </si>
  <si>
    <t>Ecolav - Natrium Chloratum 0,9% do irygacji butelka stojaca z wyłamywanym korkiem. 500 ml</t>
  </si>
  <si>
    <t xml:space="preserve">Ecolav - Natrium Chloratum 0,9% sterylny do irygacji butelka stojąca z wyłamywanym korkiem. 500 ml </t>
  </si>
  <si>
    <t>Etomidatum, inj.roztwór, 20 mg/10 ml x 1 amp.</t>
  </si>
  <si>
    <t xml:space="preserve">GENTAMICIN inj. 240 mg/80 ml- butelka stojąca wyposażona w dwa sterylne, równej średnicy niezależnie zabezpieczone porty
</t>
  </si>
  <si>
    <t xml:space="preserve">GENTAMICIN inj. 360 mg/120 ml- butelka stojąca wyposażona w dwa sterylne, równej średnicy niezależnie zabezpieczone porty
</t>
  </si>
  <si>
    <t xml:space="preserve">GENTAMICIN inj. 80 mg/80 ml- butelka stojąca wyposażona w dwa sterylne, równej średnicy niezależnie zabezpieczone porty
</t>
  </si>
  <si>
    <t>Glucosum, butelka stojąca wyposażona w dwa sterylne, równej średnicy, niezależne zabezpieczone porty</t>
  </si>
  <si>
    <t>40%, 500 ml</t>
  </si>
  <si>
    <t>5%, 1000 ml</t>
  </si>
  <si>
    <t>Lidocaini hydrochloridum 20mg/1ml inj.iv. x1amp. a'20ml</t>
  </si>
  <si>
    <t>amp. 20ml</t>
  </si>
  <si>
    <t>Natrium chloratum, butelka stojąca wyposażona w dwa sterylne, równej średnicy, niezależne zabezpieczone porty</t>
  </si>
  <si>
    <t xml:space="preserve">Natrium chloratum, butelka stojąca wyposażona w dwa sterylne, równej średnicy, niezależne zabezpieczone porty </t>
  </si>
  <si>
    <t>Paracetamol 1g/100ml, inj. Flakon</t>
  </si>
  <si>
    <t>Paracetamol 500mg/50ml, inj. flakon</t>
  </si>
  <si>
    <t>Propofolum, inj. 10 mg/1 ml x 1 ampułka a 20 ml</t>
  </si>
  <si>
    <t>Propofolum, inj. 20 mg/1 ml x 1 fiolka a 50 ml</t>
  </si>
  <si>
    <t>fiol. 50 ml</t>
  </si>
  <si>
    <t>Propofolum, inj. 5 mg/1 ml, 20ml x 1 ampułka</t>
  </si>
  <si>
    <t>Roztwór Ringera - butelka stojąca wyposażona w dwa sterylne, równej średnicy niezależnie zabezpieczone porty.</t>
  </si>
  <si>
    <t xml:space="preserve">Roztwór wieloelektrolitowy izotoniczny, zawierający jony Na,K,Cl,Mg,Ca oraz anion organiczny jabłczan, octan - butelka stojąca wyposażonym w dwa sterylne, równej średnicy niezależnie zabezpieczone porty, </t>
  </si>
  <si>
    <t>Aqua pro injectione, worek</t>
  </si>
  <si>
    <t>Aqua pro irigatione, pour bottle</t>
  </si>
  <si>
    <t>Aqua pro irigatione, worek</t>
  </si>
  <si>
    <t>3000 ml</t>
  </si>
  <si>
    <t>Glucosum 5% et Natrium chloratum 0,9%, 2:1, worek</t>
  </si>
  <si>
    <t>Glucosum, worek</t>
  </si>
  <si>
    <t>Glucosum, worek z dwoma portami, zabezpieczony dodatkową folią ochronną</t>
  </si>
  <si>
    <t>5%, 50 ml</t>
  </si>
  <si>
    <t>Glycinum 1,5%, worek</t>
  </si>
  <si>
    <t>Mannitol, worek</t>
  </si>
  <si>
    <t>15%, 100 ml</t>
  </si>
  <si>
    <t>15%, 250 ml</t>
  </si>
  <si>
    <t>Natrium chloratum pro irigatione, worek</t>
  </si>
  <si>
    <t>09%, 3000 ml</t>
  </si>
  <si>
    <t>Natrium chloratum, worek</t>
  </si>
  <si>
    <t>09%, 50 ml</t>
  </si>
  <si>
    <t>09%, 100 ml</t>
  </si>
  <si>
    <t>09%, 1000 ml</t>
  </si>
  <si>
    <t>09%, 250 ml</t>
  </si>
  <si>
    <t>09%, 500 ml</t>
  </si>
  <si>
    <t>Płyn Solutio Ringeri lactate, worek</t>
  </si>
  <si>
    <t>Płyn Solutio Ringeri, worek</t>
  </si>
  <si>
    <t>Płyn wieloelektrolitowy fizjologiczny, worek</t>
  </si>
  <si>
    <t xml:space="preserve">Nazwa handlowa oferowanego preparatu, postać, </t>
  </si>
  <si>
    <t>20% Albumin human , płyn 100 ml</t>
  </si>
  <si>
    <t>20% Albumin human , płyn 50 ml</t>
  </si>
  <si>
    <t>RAZEM:</t>
  </si>
  <si>
    <t>Octenidinium : żel -6 ml żel do nosa</t>
  </si>
  <si>
    <t>Produkt leczniczy oferowany/ Nazwa handlowa*/ postać,dawka*</t>
  </si>
  <si>
    <t>worek 500 ml</t>
  </si>
  <si>
    <t>Vancomycin, proszek do sporządzania roztworu do infuzji oraz roztworu doustnego; 500 mg; 5 fiol.</t>
  </si>
  <si>
    <t>Vancomycin, proszek do sporządzania roztworu do infuzji oraz roztworu doustnego; 1000 mg; 5 fiol.</t>
  </si>
  <si>
    <t xml:space="preserve">op. </t>
  </si>
  <si>
    <t>Immunoglobulinum humanum  inj. iv. 5 g/100 ml</t>
  </si>
  <si>
    <t>Immunoglobulinum humanum  inj. iv. 2,5 g/50 ml</t>
  </si>
  <si>
    <t>Midazolami maleas, tabl. powlekane 7,5 mg x 10 szt.</t>
  </si>
  <si>
    <t>Nystatyna, 0,5 mln J.M. tabletki dojelitowe, x 16 szt.</t>
  </si>
  <si>
    <t xml:space="preserve">Fentanyl, plastry TTS, 100 mcg/ h; x  5 sztuk </t>
  </si>
  <si>
    <t xml:space="preserve">Fentanyl, plastry TTS, 25 mcg/ h; x 5 sztuk </t>
  </si>
  <si>
    <t xml:space="preserve">Fentanyl, plastry TTS, 50 mcg/ h; x 5 sztuk </t>
  </si>
  <si>
    <t xml:space="preserve">Fentanyl, plastry TTS, 75 mcg/ h; x 5 sztuk </t>
  </si>
  <si>
    <t>Immunoglobulina anty D 50 mcg</t>
  </si>
  <si>
    <t>Immunoglobulina anty D 150 mcg</t>
  </si>
  <si>
    <t>Immunoglobulina anty D 300 mcg</t>
  </si>
  <si>
    <t>Erythropoetinum alfa.
Ilość i wielkość dawek uzależniona od zapotrzebowania zamawiającego.
W dawkach do podawania podskórnego i dożylnego.
 W dawkach dostępnych na rynku na dzień podpisania umowy.</t>
  </si>
  <si>
    <t>Sulfamethoxazolum 80 mg; Trimethoprimum 16 mg/1 ml; inj.iv 480 mg/5 ml inj. iv.; x 10 amp.</t>
  </si>
  <si>
    <t>Alcohol polivinylicus krople do oczu, 5 ml; op.: 2 x 5 ml</t>
  </si>
  <si>
    <t xml:space="preserve">Dexamethasoni phosphas, krople do oczu, roztwór 1 mg/ml, op. a 6 ml </t>
  </si>
  <si>
    <t>Diclofenacum natricum 1mg/ml, 10 ml butelka; krople do oczu, bez konserwantów.</t>
  </si>
  <si>
    <t xml:space="preserve">Fosfomycinum, gran. do sporz. roztworu doustnego; 3 g; 1 saszetka 
</t>
  </si>
  <si>
    <t>Cefadroxilum, kapsułki 500mg x 12 kaps.</t>
  </si>
  <si>
    <t xml:space="preserve">Cefepimum, proszek do sporządzania roztworu do wstrzykiwań i infuzji; 1 g; 10 fiol. </t>
  </si>
  <si>
    <t xml:space="preserve">Cefepimum, proszek do sporządzania roztworu do wstrzykiwań i infuzji; 2 g; 10 fiol. </t>
  </si>
  <si>
    <t xml:space="preserve">Ceftaroline fosamil, proszek do sporządzania koncentratu roztworu do infuzji; 600 mg; 10 fiol. </t>
  </si>
  <si>
    <t>Ceftolozane 1g + Tazobactam 0,5g;   
proszek do sporządzania koncentratu roztworu do infuzji; 10 fiol.</t>
  </si>
  <si>
    <t>Ceftazidime 2g + Avibactam 0,5g; proszek do sporządzania koncentratu roztworu do infuzji; 10 fiol.</t>
  </si>
  <si>
    <t xml:space="preserve">Flucytosinum, roztwór do infuzji; 10 mg/ml; 5 flak. 250 ml </t>
  </si>
  <si>
    <t xml:space="preserve">Carboxymaltosum ferricum 500mg/10ml, roztwór do wstrzykiwań i infuzji; 1 fiol. 10 ml </t>
  </si>
  <si>
    <t>Ibuprofen, 200mg/50ml, roztwór do infuzji, butelka 50ml</t>
  </si>
  <si>
    <t>Ibuprofen, 400mg/100ml, roztwór do infuzji, butelka 100ml</t>
  </si>
  <si>
    <t>Ibuprofen, 600mg/100ml, roztwór do infuzji, butelka 100 ml</t>
  </si>
  <si>
    <t xml:space="preserve">Prilocaine, roztwór do wstrzykiwań; 20 mg/ml; 10 amp. 5 ml </t>
  </si>
  <si>
    <t>1000 ml roztworu zawiera: 60 g poli(O-2-hydroksyetylo)skrobi (stopień podstawienia 0,38-0,45, średnia masa cząsteczkowa 130 000 Da), 4,63 g trójwodnego octanu sodu, 6,02 g chlorku sodu, 0,3 g chlorku potasu, 0,3 g sześciowodnego chlorku magnezu. Teoretyczna osmolarność - 286,5 mOsm/l, pH - 5,7 - 6,5; op.: worek 500ml x 20 szt.</t>
  </si>
  <si>
    <t>3% roztwór żelatyny w fizjologicznym roztworze zbilansowanym; op.: worek 500ml x 20 szt.</t>
  </si>
  <si>
    <t>Kalii chloridum 150 mg/1 ml, amp. 10 ml inj. iv. (koncentrat) 2 mEq K+/ml; x 20 amp. Umożliwiających podawanie płynów w systemie bezigłowym.</t>
  </si>
  <si>
    <t xml:space="preserve">roztwór do infuzji, jeden ml roztworu do infuzji zawiera:  
sodu chlorek:6,429 mg;potasu chlorek:0,298 mg ;wapnia chlorek dwuwodny:0,147 mg ;magnezu chlorek sześciowodny:0,203 mg; sodu octan trójwodny:4,082 mg ;glukozę jednowodną:11,0 mg (co odpowiada glukozie 10,0 mg) ;wskazany do stosowania u pacjentów takich jak: noworodki (od 0 do ≤28 dni), niemowlęta (od 28 dni do ≤2 lat), dzieci (od 2 do ≤12 lat) oraz młodzież (od 12 do ≤14 lat); inj.; op.: 20 x 250ml butelka stojąca z dwoma oznaczonymi korkami
</t>
  </si>
  <si>
    <t xml:space="preserve">roztwór do infuzji, jeden ml roztworu do infuzji zawiera:  
sodu chlorek:6,429 mg;potasu chlorek:0,298 mg ;wapnia chlorek dwuwodny:0,147 mg ;magnezu chlorek sześciowodny:0,203 mg; sodu octan trójwodny:4,082 mg ;glukozę jednowodną:11,0 mg (co odpowiada glukozie 10,0 mg) ;wskazany do stosowania u pacjentów takich jak: noworodki (od 0 do ≤28 dni), niemowlęta (od 28 dni do ≤2 lat), dzieci (od 2 do ≤12 lat) oraz młodzież (od 12 do ≤14 lat); inj.; op.: 10 x 500ml butelka stojąca z dwoma oznaczonymi korkami
</t>
  </si>
  <si>
    <t xml:space="preserve">Methadoni hydrochloridum, syrop; 1 mg/ml (0,1%); 1 butelka 100 ml </t>
  </si>
  <si>
    <t xml:space="preserve">Methadoni hydrochloridum, syrop; 1 mg/ml (0,1%); 1 butelka 20 ml </t>
  </si>
  <si>
    <t>Aciclovirum, inj. 250 mg inj. iv. (proszek do p. roztworu); x 5 fiol.</t>
  </si>
  <si>
    <t>gram</t>
  </si>
  <si>
    <t xml:space="preserve"> Mleko modyfikowane, początkowe zawierajace łącznie kompozycje oligosacharydów probiotycznych, GOS/FOS w stosunku 9:1 oraz postbiotyki w tym: 3 GL, DHA na poziomie 16,5 mg, op.: 24 szt. a 90ml.</t>
  </si>
  <si>
    <t xml:space="preserve"> Modyfikowane dietetyczne mleko w proszku zawierające białko serwatkowe hydrolizowane, syrop glukozowy, oleje roślinne, trójglicerydy średniołańcuchowe ( MCT) , składniki mineralne , witaminy, lecytynę, cholinę, inozytol, taurynę, karnitynę, kwas cytrynowy. Stosowane w przewlekłej opornej na leczenie biegunce, w alergii pokarmowej, niedoborze dwusacharydaz, po wycięciu jelita, zaburzeniu w trawieniu tłuszczów, białek, mukowiscydozie. Opakowanie po 450 g proszek.</t>
  </si>
  <si>
    <t>Hipoalergiczny preparat dietetyczno-leczniczy stosowany w diagnostyce i leczniu alergii pokarmowych na białka , przeznaczony dla niemowląt  od 1 miesiąca życia, żródłem białka jest hydrolizat serwatki. Op: 400 g</t>
  </si>
  <si>
    <t>Hydrolizat białek serwatkowych i kazeinowych w stosunku 50:50. Preparat przeznaczony do postępowania żywieniowego u niemowląt przedwcześnie urodzonych z ekstremalnie niską masą ciała &lt; 1000g (ELBW). 50 saszetek x 1g</t>
  </si>
  <si>
    <t>opak. 50g</t>
  </si>
  <si>
    <t>Mleko początkowe przeznaczone dla niemowląt od urodzenia, nie zawiera laktozy, może stanowic wyłączna diete do czasu wprowadzenia żywności, zawiera DHA na poziomie 0,53% kwasów tłuszczowych ogółem i nukleotydy. Op. a 400g.</t>
  </si>
  <si>
    <t>puszka</t>
  </si>
  <si>
    <t>Preparat mleko zastępczy, preparat dietetyczno – leczniczy, stosowany w  diagnostyce i leczeniu alergii pokarmowej na białko, przeznaczony dla niemowląt powyżej 5 miesiąca życia, żródłem białka jest hydrolizat serwatki. Op. a 400g.</t>
  </si>
  <si>
    <t>Preparat zagęszczający (proszek) - bez laktozy, sacharozy i glutenu. Jako substancja zageszczajaca: mączka chlebowca świetojańskiego, słuzy do zagęszczania mleka kobiecego, mleka modyfikowanego i preparatu mlekozastępczego. Op. a 135 g.</t>
  </si>
  <si>
    <t>Wzmacniacz pokarmu kobiecego. 1 saszetka zawiera: 0,6 g białka, 1,4 g węglowodanów (w tym 1,2 g polisacharydów; nie zawiera laktozy), nie zawiera tłuszczu ani błonnika, witaminy, składniki mineralne - wartość energetyczna 8 kcal/sasz. (33 kJ/sasz.). 50 saszetek*2,2g</t>
  </si>
  <si>
    <t>Enzymatyczny hydrolizat kazeiny wzbogacony o wysokim stopniu hydrolizy, do żywienia początkowego, od urodzenia dla niemowląt i dzieci karmionych piersią. Stosowany w przypadku  uczulenia na białko mleka krowiego lub innych alergii (na białko sojowe), w nietolerancji laktozy, sacharozy. Opakowanie po 400 g . Proszek.</t>
  </si>
  <si>
    <t>Enzymatyczny hydrolizat kazeiny wzbogacony o wysokim stopniu hydrolizy. Do żywienia i diagnostyki niemowląt powyżej 4 m-ca życie nie karmionych piersią. Stosowany w przypadku uczulenia na białko mleka krowiego lub innych alergii (na białko sojowe), w nietolerancji laktozy , sacharozy. Op: 400 g proszek.</t>
  </si>
  <si>
    <t>Mleko dla niemowląt  od urodzenia ze skłonnością do ulewań  , nie gęstniejące i nie zatykające smoczka. Zagęszczające się w środowisku kwaśnym żołądka,  wzbogacone w lipil w ilościach i proporcjach wzorowanych na mleku matki, opakowanie po 400g . ( np. Enfamil AR 1 po 400 g )</t>
  </si>
  <si>
    <t xml:space="preserve">Mleko dla niemowląt powyżej 4 miesiąca życia do żywienia niemowląt ze skłonnością do ulewań ,  nie gęstniejące w butelce i nie zatykające smoczka. Zagęszczające się w kwaśnym środowisku żołądka , wzbogacone w lipil w      ilościach i proporcjach wzorowanych na mleku matki,   opakowanie po 400 gram. ( np. Enfamil AR 2 po 400 g)
</t>
  </si>
  <si>
    <t>Mleko nie zawierające laktozy, przeznaczone do żywienia niemowląt w przypadku :biegunek, wtórnej nietolerancji laktozy spowodowanej biegunkami, wspomaga powrót do prawidłowej masy ciała i skraca czas biegunek. Zawiera LIPIL – wspomaganie rozwoju mózgu i ostrości widzenia . Jest odpowiedni jako jedyne źródło pożywienia od 6 m. ż. Lub jako podstawa żywienia ( odpowiednik mleka ) do 12 m.ż. Preparat dostarcza wszystkich składników odżywczych zgodnie z wymaganiami  niezbędnych do prawidłowego wzrostu i rozwoju niemowlęcia.  Opakowanie po 400 g ( np. Enfamil OLAC 400 g</t>
  </si>
  <si>
    <t>Mleko początkowe wzbogacone w kwas arachidowy i dokozaheksaenowy,   wskazane dla niemowląt zdrowych , nie karmionych piersią. Dostarcza wszystkich składników dla niemowlęcia do 4 miesiąca życia. Zawiera laktozę, oleje roślinne ( kokosowy, sojowy, słonecznikowy , palmowy) , odtłuszczone mleko , koncentrat białek serwatkowych, lecytynę sojową, witaminy , składniki mineralne. Zawartość energetyczna  w 100 gramach: 528 kcal. Opakowanie po 400 gram. ( np. Enfamil Premium 1 po 400 gram )</t>
  </si>
  <si>
    <t xml:space="preserve">Mleko wzbogacone w kwas arachidowy i dokozaheksaenowy , wskazane dla niemowląt zdrowych , nie karmionych piersią. Dostarcza wszystkich składników dla niemowląt  powyżej  4 miesiąca życia. Zawiera laktozę, oleje roślinne ( kokosowy, sojowy, słonecznikowy , palmowy) , odtłuszczone mleko , koncentrat białek serwatkowych, lecytynę sojową, witaminy , składniki mineralne. Zawartość energetyczna  w 100 gramach: 490 kcal. Opakowanie po 400 gram. ( np. Enfamil Premium 2  po 400 gram </t>
  </si>
  <si>
    <t>Pełnowartościowa odżywka bezmleczna wzbogacona w metioninę, taurynę i karnityninę. Zawiera syrop kukurydziany, sacharozę , oleje roślinne , izolowane białko sojowe, składniki mineralne, witaminy. Nie zawiera glutenu, laktozy, galaktozy, fruktozy. Stosowany u niemowląt u których stwierdzono alergię pokarmową na białko mleka krowiego, nietolerancji laktozy, glutenu, biegunce, galaktozemii. Wartość energetyczna 100 g proszku 517 kcal. Op. 400 g proszek; (np. Nutramigen Puramino Junior)</t>
  </si>
  <si>
    <t xml:space="preserve">Proszek do sporządzania roztworu równoważnik białka 1,89 g/100 ml (wolne aminokwasy). Tłuszcz 3,6 g/100 ml (w tym kwas linolowy 0,58 g/100 ml, kwas α-linolenowy 54 mg/100 ml, ARA 23 mg/100 ml, DHA 11,5 mg/100 ml). Węglowodany 7 g/100 ml. Nie zawiera laktozy, galaktozy i sacharozy. Składniki mineralne. Witaminy. Wzbogacony w taurynę, cholinę, inozytol. Wartość energetyczna 68 kcal/100 ml. Osmolarność 312 mOsm/l. Produkt bezglutenowy. 400 g (np.:  Nutramigen Puramino ) 
</t>
  </si>
  <si>
    <t>Dieta kompletna przeznaczona dla dzieci powyżej 1 roku życia i młodzieży. Do podowania doustnego lub przez zgłębnik. Źródłem białka jest kazeina (50%) oraz serwatka (50%). Zawierająca kwasy tłuszczowe MCT-17%, błonnik oraz probiotyki i błonnik prebiotyczny. 12% energii pochodzi z białka, 35% energii pochodzi z tłuszczy a 52% energii pochodzi z węglowodanów. Op.: puszka 400g.</t>
  </si>
  <si>
    <t>Dieta kompletna pod względem odżywczym, w proszku, wysokoenergetyczna,  bezresztkowa do podaży doustnej. Zawierajaca wysokowartościowe białko w postaci kazeinianu wapnia.  Źródłem węglowodanów są maltodekstryny kukurydziane o zróżnicowanej szybkości wchłaniania. Źródłem tłuszczów są oleje roślinne LCT/MCT. Produkt bezglutenowy. Klinicznie wolny od laktozy. Osmolarność 290 mOsm/l. Op. a 7 sasz. 3 smaki: neutralny, truskawkowy, waniliowy zamawiany wg potrzeb zamawiajacego.</t>
  </si>
  <si>
    <t>Dieta kompletna pod względem odżywczym, w proszku, wysokoenergetyczna, wysokobiałkowa, bezresztkowa do podaży doustnej. Zawierajaca trzy żródła białka: kazeinian wapnia, izolat białka serwatki i koncentrat białka serwatki. Źródłem węglowodanów są maltodekstryny kukurydziane. Źródłem tłuszczów są oleje roślinne LCT/MCT. Produkt bezglutenowy. Klinicznie wolny od laktozy. Osmolarność 290 mOsm/l. Op. a 6 sasz. 3 smaki: neutralny, truskawkowy, waniliowy zamawiany wg potrzeb zamawiajacego.</t>
  </si>
  <si>
    <t>Żywność specjalnego przeznaczenia medycznego. Produkt przeznaczon y do postępowania dietetycznego. Zawiera kompozycję niezbędnych składników pokarmowych-białek, węglowodanów, tłuszczów, witamin, mikro- i makroskładników,  także kwasy omega-3, L-argininę i beta-1,3/1,6 glukan. Może stanowić zarówno całkowite zastąpienie diety jak i jej uzupełnienie. Op. typu worek otwórz-zamknij 780g, 3000 kcal w op. z miarką.</t>
  </si>
  <si>
    <t>Dieta wspomagająca leczenie odleżyn i ran, kompletna,bezresztkowa, hiperkaloryczna ( 1,24 kcal/ml) ,bezglutenowa, zawierająca argininę przyspieszającą gojenie ran,  zwiększona zawartość przeciwutleniaczy ( wit C i E, karotenoidów, cynku) , zawartość białka 8,8 g/100ml,o niskiej zawartości tłuszczu- 3,5g / 100ml, o osmolarności min. 500 mOsmol/l opakowanie 4 x 200 ml, w trzech smakach: truskawkowy, czekoladowy, waniliowy</t>
  </si>
  <si>
    <t>op./ 4x200ml</t>
  </si>
  <si>
    <t>Dieta normalizująca glikemię,kompletna, normokaloryczna ( 1,04 kcal/ml) skąd sprzyjający utrzymaniu niskiej glikemii, nie zawiera sacharozy, zwiększona zawartość przeciwutleniaczy ( wit C i E, karotenoidów, selenu), zwiększona zawartość witamin z grupy B odpowiadających za metabolizm węglowodanów,zawierająca unikalną mieszankę błonnika ( 6 rodzajów błonnika w odpowiednich proporcjach włókien rozpuszczlanych i nierozpuszczalnych) regulującą pracę jelit, bezglutenowa,zawartośc białka 4,9g/100ml,węglowodany 11,7 g/100ml, 19 % energii z białka, o osmolarności 365 mOsmol/l, opakowanie 4 x 200 ml, w dwóch smakach :truskawkowy, waniliowy</t>
  </si>
  <si>
    <t xml:space="preserve">Dieta cząstkowa, oparta na węglowodanach w proszku (mieszanina maltozy,glukozy i maltodekstryn) będąca dodatkowym źródłem energii, nie zawiera sacharozy, fruktozy i galaktozy, bezglutenowa, wolna od laktozy, w opakowaniu puszka 400 g. </t>
  </si>
  <si>
    <t>op./ 4x125ml</t>
  </si>
  <si>
    <t>Dieta kompletna dla dzieci z zaburzeniami wzrastania przeznaczona dla dzieci do 18 miesiąca życia(do 9 kg), może być stosowana u starszych dzieci jako dieta uzupełniająca, hiperkaloryczna(1 kcal/1 ml), bogatobiałkowa 2,6 g/100 ml  (serwatka i kazeina w proporcjach 60:40),z dodatkiem LCP, % energii z białka 10%, a także GOS i FOS, ubogoresztkowa(0,57g/100ml), nie zawiera glutenu, o osmolarności nie wyższej niż 305 mOsm/L, do podaży przez zgłębnik i do karmienia z butelki, opakowanie 24 x 125 ml</t>
  </si>
  <si>
    <t>Dieta kompletna, wysokoenergetyczna(1 kcal/1ml), peptydowa dla niemowląt od urodzenia i małych dzieci do 18 miesiąca życia lub o masie ciała do 9 kg, może byc stosowana u starszych dzieci jako dieta uzupełniajaca,do postępowania dietetycznego w przypadku niedożywienia związanego z chorobą , zaburzeń wzrastania, zwiększonego zapotrzebowania na energię i/lub ograniczenia podaży płynów oraz nietolerancją pokarmową, do podaży przez zgłębnik i do karmienia z butelki, bogatobiałkowa 2,6 g/ 100 ml( 100% hydrolizat serwatki), bezresztkowa, bezglutenowa, zawiera 50% tłuszczów MCT, z dodatkiem nukleotydów( 3,60mg/100ml) o osmolarności 295 mOsmol/l, w opakowaniu 4 x 200 ml</t>
  </si>
  <si>
    <t>Dieta elementarna, kompletna  z dodatkiem długołańcuchowych, wielonienasyconych kwasów tłuszczowych (LCP),kwasu dokozaheksaenowego (DHA) i kwasu arachidonowego (ARA)przeznaczona dla dzieci od urodzenia do ukończenia 1 r.ż, z ciężką alergią na białko mleka krowiego i nietolerancją białek pokarmowych, źródłem białka są wolne aminokwasy, w postaci proszku, w opakowaniu puszka  400 g.</t>
  </si>
  <si>
    <t>Produkt do szybkiego zagęszczania płynów(napojów i pokarmów). Zawiera gumę ksantanową i gumę guar,oraz maltodekstryny, nie zawiera skrobi. Wykazuje oporność na działanie amylazy, co pozwala chronić przed aktywnością tego enzymu w jamie ustnej. Produkt dedykowany dla pacjentów z dysfagią (trudności z przełykaniem). Energetyczność: 2,9kcal/1g, zawiera węglowodany 0,58g/1g, oraz błonnik 0,28g/1g. Produkt bezglutenowy, nie zawiera laktozy. Dawkowanie zależne od stopnia dysfagii, 1porcja= 3g. Opakowanie typu puszka 175g.</t>
  </si>
  <si>
    <t xml:space="preserve">Dieta kompletna dostosowana składem do żywienia dzieci w wieku 1-6 lat (8-20 kg) , normokaloryczna (1 kcal/1 ml), normobiałkowa (serwatka i kazeina w proporcjach 60:40)
zawartość białka 2,5 g/100ml; bogatoresztkowa z dodatkiem 6 rodzajów błonnika (m.in. 
z inuliną i FOS) i z dodatkiem wielonienasyconych kwasów tłuszczowych (EPA, DHA) 
z przewagą DHA (nie mniej niż 30mg/100ml). Osmolarność nie wyższa niż 205 mOsm/l Opakowanie poj. 500 ml. Zawiera 6 karotenoidów, cholinę, karnitynę i taurynę, nie zawiera laktozy i glutenu.
</t>
  </si>
  <si>
    <t>Dieta kompletna dojelitowa dostosowana składem do żywienia dzieci w wieku 1-6 lat (8-20 kg), normokaloryczna (1 kcal/1 ml), normobiałkowa (serwatka i kazeina w proporcjach 60:40)
zawartość białka 2,5 g/100ml, z dodatkiem wielonienasyconych kwasów tłuszczowych (EPA, DHA) z przewagą DHA (nie mniej niż 30mg/100ml), bezresztkowa, o osmolarności nie wyższej niż 200 mOsm/l, opakowanie  butelka 200 ml. Zawiera 6 karotenoidów, cholinę, karnitynę i taurynę, nie zawiera laktozy i glutenu; 200ml</t>
  </si>
  <si>
    <t>Dieta kompletna dojelitowa dostosowana składem do żywienia dzieci w wieku 1-6 lat (8-20 kg), normokaloryczna (1 kcal/1 ml), normobiałkowa (serwatka i kazeina w proporcjach 60:40)
zawartość białka 2,5 g/100ml, z dodatkiem wielonienasyconych kwasów tłuszczowych (EPA, DHA) z przewagą DHA (nie mniej niż 30mg/100ml), bezresztkowa, o osmolarności nie wyższej niż 200 mOsm/l, opakowanie 500ml. Zawiera 6 karotenoidów, cholinę, karnitynę i taurynę, nie zawiera laktozy i glutenu.</t>
  </si>
  <si>
    <t>Dieta kompletna dostosowana składem do żywienia dzieci w wieku 1-6 lat (8-20 kg), normokaloryczna (1 kcal/1 ml), peptydowa - hydrolizat białka serwatkowego 2,8g/100ml, z dodatkiem tłuszczu MCT 46%, bezresztkowa, o osmolarności  295 mOsm/l, opakowanie poj. 500 ml. Zawiera 6 karotenoidów, cholinę, karnitynę i taurynę, nie zawiera glutenu.</t>
  </si>
  <si>
    <t xml:space="preserve">Dieta kompletna dostosowana składem do żywienia dzieci w wieku 7-12 lat (21 do 45 kg), hiperkaloryczna (1,5 kcal/1 ml), bogatobiałkowa 4,8 g/100ml (serwatka i kazeina w proporcjach 40:60); z dodatkiem wielonienasyconych kwasów tłuszczowych (EPA, DHA) 
z przewagą DHA (nie mniej niż 50mg/100ml)., bezresztkowa, bezglutenowa, bezlaktozowa, o osmolarności 330 mOsm/l,  opakowanie poj. 500 ml. Zawiera 6 karotenoidów, cholinę, karnitynę i taurynę.
</t>
  </si>
  <si>
    <t>Dieta kompletna dostosowana składem do żywienia dzieci w wieku 7-12 lat (21 do 45 kg), normokaloryczna (1 kcal/1 ml), normobiałkowa (serwatka i kazeina w proporcjach 60:40) zawartość białka 3,3 g/100ml, z dodatkiem wielonienasyconych kwasów tłuszczowych (EPA, DHA) z przewagą DHA (nie mniej niż 30mg/100ml), bogatoresztkowa z dodatkiem 6 rodzajów błonnika (m.in. z inuliną i FOS), o osmolarności  230 mOsm/l,  opakowanie poj. 500 ml. Zawiera 6 karotenoidów, cholinę, karnitynę i taurynę, nie zawiera laktozy i glutenu.</t>
  </si>
  <si>
    <t>Dieta kompletna dostosowana składem do żywienia dzieci w wieku 7-12 lat (21 do 45 kg), normokaloryczna (1 kcal/1 ml), normobiałkowa (serwatka i kazeina w proporcjach 60:40) zawartość białka 3,3 g/100 ml, z dodatkiem wielonienasyconych kwasów tłuszczowych (EPA, DHA) z przewagą DHA (nie mniej niż 30mg/100ml)., bezresztkowa, o osmolarności  225 mOsm/l,  opakowanie poj. 500 ml. Zawiera 6 karotenoidów, cholinę, karnitynę i taurynę, nie zawiera laktozy i glutenu.</t>
  </si>
  <si>
    <t>Dieta kompletna dostosowana składem do żywienia dzieci w wieku 7-12 lat (21 do 45 kg), hiperkaloryczna (1,5 kcal/1 ml), bogatobiałkowa 4,8 g/100ml (serwatka i kazeina w proporcjach 40:60); z dodatkiem wielonienasyconych kwasów tłuszczowych (EPA, DHA) z przewagą DHA (nie mniej niż 50mg/100ml), bogatoresztkowa z dodatkiem 6 rodzajów błonnika (m.in. z inuliną i FOS), o osmolarności  315 mOsm/l, opakowanie poj. 500 ml. Zawiera 6 karotenoidów, cholinę, karnitynę i taurynę, nie zawiera laktozy i glutenu.</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</si>
  <si>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klinicznie wolna do laktozy, % energii z: białka-16%, węglowodanów-49%, tłuszczów-35%, w opakowaniu  o pojemności 1500 ml.</t>
  </si>
  <si>
    <t>Dieta kompletna pod względem odżywczym, normokaloryczna (1,04 kcal/ml) ,wspomagająca leczenie ran i odleżyn , bogatoresztkowa, oparta na białku kazeinowym i sojowym, klinicznie wolna do laktozy, z zawartością argininy 0,85 g/ 100 ml , glutaminy 0,96 g/ 100 ml , % energii z: białka-22 %, węglowodanów- 47 %, tłuszczów-28 %, błonnika- 3%,  o osmolarności 315 mosmol/l, w opakowaniu  o pojemności 1000 ml.</t>
  </si>
  <si>
    <t>Dieta kompletna pod względem odżywczym normalizująca glikemię, normokaloryczna (1,03 kcal/ml) zawierająca 6 rodzajów błonnika, klinicznie wolna do laktozy, oparta na białku sojowym, zawiertość białka 4,3g/100ml, o osmolarności 300 mOsm/l, % energii z: białka- 17 %, węglowodanów- 43 %, tłuszczów- 37 %, błonnik -3% w opakowaniu  o pojemności 1000 ml.</t>
  </si>
  <si>
    <t>Dieta kompletna pod względem odżywczym o smaku waniliowym, normalizująca glikemię o niskim indeksie glikemicznym, hiperkaloryczna (1,5 kcal/ml), bogatobiałkowa (powyżej 20% energii z białka), oparta na mieszaninie białek sojowego i kazieiny w proporcjach 40:60, zawartość białka 7,7g/100 ml, zawierająca 6 rodzajów błonnika rozpuszczalnego i nierozpuszczalnego, zawartość błonnika 1,5g/100 ml, obniżony współczynnik oddechowy (powyżej 46% energii z tłuszczu), dieta z zawartością oleju rybiego, klinicznie wolna od laktozy, o osmolarności 395 mOsmol/l, w opakowaniu  o objętości 1000 ml, dieta do podaży przez zgłębnik.</t>
  </si>
  <si>
    <t>Dieta peptydowa, kompletna pod względem odżywczym, normokaloryczna, bezresztkowa, klinicznie wolna od laktozy, której źródło węglowodanów stanowią maltodekstryny, peptydowa 4g białka/100 ml z serwatki (mieszanina wolnych aminokwasów i krótkołańcuchowych peptydów), niskotłuszczowa - 1,7 g/100ml (tłuszcz obecny w postaci oleju roślinnego i średniołańcuchowych trójglicerydów - MCT), o osmolarności 455 mosmol/l,  w opakowaniu typu butelka o pojemności 500 ml.</t>
  </si>
  <si>
    <t xml:space="preserve">Dieta kompletna pod względem odżywczym, dedykowana pacjentom w ciężkim stanie, w stresie metabolicznym , wysokobiałkowa, 7,5g białka/100ml , w oparciu o  kazeinę i soję, serwatkę i groch, z zawartością glutaminy 1,56 g/100ml, hiperkaloryczna ( 1,28 kcal/ml), bogatoresztkowa, klinicznie wolna od laktozy, % energii z  : białka - 24%, węglowodanów- 48%, tłuszczu- 26 %, błonnika - 2%, o osmolarności 270 mOsmol/l, w opakowaniu 500 ml, </t>
  </si>
  <si>
    <t>Dieta kompletna pod względem odżywczym, wysokobiałkowa, zawartość białka 10g/100ml zawierająca 4 rodzaje białka( serwatka, kazeina, groch i soja), węglowodany 10,4g/100ml, tłuszcze 4,9g/100ml, hiperkaloryczna(1,26 kcal/1 ml), bezresztkowa, wolna od laktozy(&lt;0,025g/100ml) o osmolarności 275mOsmol/l, w opakowaniu 500ml.</t>
  </si>
  <si>
    <t xml:space="preserve">Dieta kompletna pod względem odżywczym , wysokobiałkowa, 6,3 g białka/100ml , w oparciu o 4 rodzaje białka (kazeina, serwatka,groch i soja), z glutaminą 1,3 g/100ml, hiperkaloryczna ( 1,25 kcal/ml), bezresztkowa, klinicznie wolna od laktozy, % energii z : białka - 20%, węglowodanów- 45%, tłuszczu- 35%, o osmolarności 275 mOsmol/l, w opakowaniu o pojemności 1000ml </t>
  </si>
  <si>
    <t>Dieta kompletna, normokaloryczna ( 1kcal/ml), źródłem bialka jest wyłącznie białko sojowe (4g/100ml), bezresztkowa, klinicznie wolna do laktozy, źródłem węglowodanów są maltodekstryny, % energii z: białka-16 %, węglowodanów- 49 %, tłuszczów-35 %,o osmolarności 250 mOsmol/l, w opakowaniu  o pojemności 1000 ml.</t>
  </si>
  <si>
    <t>Klarowny preparat płynny na bazie węglowodanów, (0,5 kcal/ ml )do stosowania u pacjentów chirurgicznych do przedoperacyjnego nawadniania zmnijeszającego stres przedoperacyjny oraz zapobigający pooperacyjnej insulinooporności, zawiera węglowodany (12,6 g/ 100 ml)  i elektrolity, bezresztkowy, bezglutenowy, 100% energii z węglowodanów, o osmolarności 240 mOsmol/l o smaku cytrynowym, w opakowaniu butelka 4 X 200 ml;</t>
  </si>
  <si>
    <t>op. /4x200ml</t>
  </si>
  <si>
    <t xml:space="preserve">Dieta cząstkowa w proszku będąca żródłem białka i wapnia,95% energii pochodzi z białka, wapń 1350mg/100g,  bezglutenowa,stanowiąca dodatkowe żródło białka w przypadku pacjentów, których dieta nie pokrywa całkowitego zapotrzebowania na jego wartość, przy oparzeniach, odleżynach, utrudnionym gojeniu ran,nadmiernej utraty białka z wydzielinami i wydalinami ustrojowymi,opakowanie puszka 225 g </t>
  </si>
  <si>
    <t>Białko 7,5 g 20%energii, tłuszcze 7,0 g 42% energii, węlowodany 13,1 g 35%energii, 150kcal/100ml, sód 55mg, błonnik 2,3g 3%. 500ml</t>
  </si>
  <si>
    <t>Dieta dla pacjentów chorych na cukrzycę;
Zawartość:
 - Białko                 4,6 g (18% energii)
 - Tłuszcze             4,6 g (41% energii
                                           1,5 g Omega-3)
 - Węglowodany   9,25g (37% energii)
Gęstośc kaloryczna:  1 kcal/l
Osmolarność:  345 mOsmol/l</t>
  </si>
  <si>
    <t>Dieta do żywienia dojelitowego:
 - Białko                     3,8g/l (15% energii)
 - Tłuszcze                3,4 g/l (30% energii)
                                   (40% MCT/60%LCT)
 - Węglowodany    13 g/l (52% energii)
Gęstośc kaloryczna:   1 kcal/ml
Osmolarność:  285 mOsmol/l</t>
  </si>
  <si>
    <t>Dieta do żywienia dojelitowego:
 - Białko                     3,8g/l (15% energii)
 - Tłuszcze        3,4 g/l (30% energii)
 - Węglowodany    13,8 g/l (55% energii)
Gęstośc kaloryczna:   1 kcal/ml
Osmolarność:  220 mOsmol/l</t>
  </si>
  <si>
    <t>Dieta do żywienia dojelitowego:
 - Białko 10g - Tłuszcze 10 g, - Węglowodany    17,5 g. Gęstośc kaloryczna:   2 kcal/ml Osmolarność:  395 mOsmol/l</t>
  </si>
  <si>
    <t>worek    500 ml</t>
  </si>
  <si>
    <t xml:space="preserve">Dieta do żywienia dojelitowego:
 - Białko kazeinowe i serwatkowe (20% energii)
 - Tłuszcze MCT/LCT i Omega-3 kwasy tłuszczowe
Gęstośc kaloryczna:  1,5 kcal/ml
Osmolarność: 300 mOsmol/, Węglowodany 17,0 </t>
  </si>
  <si>
    <t>Dieta o wysokiej zawartości glutaminy 10 g w saszetce x 30 sasz.</t>
  </si>
  <si>
    <t>Dietetyczny środek spożywczy do przeznaczenia medycznego:
 - Białko                    8,5 g (68% energii)
 - Tłuszcze               0,2 g (2% energii)
 - Węglowodany   3,75g (30% energii)
Wartośc kaloryczna: 210 kJ (50 kcal)</t>
  </si>
  <si>
    <t>Kompletna dieta do żywienia dojelitowego dla dzieci w wieku 1-12 lat, normokaloryczna, bezbłonnikowa w worku zabezpieczonym samozasklepiającą się membraną; płyn odżywczy; 100 ml zawiera: 2,5 g białek, 12,5 g węglowodanów (w tym: 0,9 g cukru, nie więcej niż 30 mg laktozy), 4,4 g tłuszczów (w tym: 1,2 g nasyconych kwasów tłuszczowych, 2,1 g jednonienasyconych kwasów tłuszczowych, 1,2 g wielonienasyconych kwasów tłuszczowych, 0,9 g MCT, 0,09 g EPA+DHA), nie zawiera błonnika. Witaminy, składniki mineralne, cholina, tauryna, karnityna, mioinozytol. Wartość energetyczna 100 kcal. Osmolarność 220 mOsm/l.; 500 ml płynu o smaku neutralnym [poj. typu easy bag]</t>
  </si>
  <si>
    <t>op
/500ml</t>
  </si>
  <si>
    <t>Niekompletna dieta wysokoenergetyczna (1,5 kcal/ml), wysokobiałkowa, o konsystencji syropu, przeznaczona do żywienia drogą doustną. Zawiera błonnik. Nie zawiera glutenu, klinicznie wolna od laktozy. Dostarczająca 300 kcal oraz 20 g białka w jednym opakowaniu. Do postępowania dietetycznego u osób zagrożonych niedożywieniem lub niedożywionych, w szczególności z zaburzeniami połykania (dysfagia) lub zwiększonym zapotrzebowaniem na białko i energię. Gotowa do użycia dieta umożliwiająca picie bezpośrednio z butelki, o smaku waniliowym, but. 200ml x 4 szt.</t>
  </si>
  <si>
    <t>Niekompletna dieta wysokoenergetyczna (1,5 kcal/ml), wysokobiałkowa, o konsystencji kremu, przeznaczona do żywienia drogą doustną. Zawiera błonnik. Nie zawiera glutenu, klinicznie wolna od laktozy. Dostarczająca 300 kcal oraz 20 g białka w jednym opakowaniu. Do postępowania dietetycznego u osób zagrożonych niedożywieniem lub niedożywionych, w szczególności z zaburzeniami połykania (dysfagia) lub zwiększonym zapotrzebowaniem na białko i energię. Gotowa do użycia dieta umożliwiająca picie bezpośrednio z butelki, o smaku waniliowym, but. 200ml x 4 szt.</t>
  </si>
  <si>
    <t>Oligopeptydowa dieta do żywienia dojelitowego:
 - Białko                     4,5 g (18% energii)
 - Tłuszcze                 2,8 g (25% energii)
- Węglowodany    14,3g (57% energii)
    cukier                   1,1 g
Gęstośc kaloryczna:   1 kcal/ml
Osmolarność:  300 mOsmol/l</t>
  </si>
  <si>
    <r>
      <t xml:space="preserve">płyn odżywczy 100 ml zawiera: 4 g białek (w tym rozgałęzione aminokwasy 44%), 17,4 g węglowodanów (w tym: 700 mg cukru, nie więcej niż 10 mg laktozy), 4,7 g tłuszczów (w tym: 2 g nasyconych kwasów tłuszczowych, 1,4 g jednonienasyconych kwasów tłuszczowych, 1,3 g wielonienasyconych kwasów tłuszczowych, 1,7 g MCT), 1 g błonnika, witaminy, składniki mineralne. Wartość energetyczna 550 kJ (130 kcal). Osmolarność 330 mOsm/l. 500 ml płynu o smaku neutralnym [poj. typu </t>
    </r>
    <r>
      <rPr>
        <i/>
        <sz val="10"/>
        <rFont val="Arial"/>
        <family val="2"/>
        <charset val="238"/>
      </rPr>
      <t>easy bag</t>
    </r>
    <r>
      <rPr>
        <sz val="10"/>
        <rFont val="Arial"/>
        <family val="2"/>
        <charset val="238"/>
      </rPr>
      <t>]</t>
    </r>
  </si>
  <si>
    <t>Płyn odżywczy zawartość: EPA 0,4 g
- Białko 10 g DHA 0,2 g
- Tłuszcze 6,7 g/l DHA 0,2 g
- Węglowodany (maltodekstroza) 11,8 g
Gęstość kaloryczna 1,5 kcal/ml
Osmolarność 340 mOsmol/l</t>
  </si>
  <si>
    <t>op. 500 ml</t>
  </si>
  <si>
    <t>Specjalistyczna dieta dla osób z cukrzycą, hiperglikemią stresową, nietolerancją glukozy lub insulinoopornością. Kompletna pod względem odżywczym wysokoenergetyczna (1,5 kcal/ml) i bogatobiałkowa (20 en%) dieta, o niskiej zawartości węglowodanów (35 en%), dostarczająca 300 kcal i 15 g białka. Zawiera 4 g błonnika pokarmowego w jednym opakowaniu, nie zawiera glutenu, syropu glukozowego oraz jest klinicznie wolny od laktozy. Jest gotową do użycia dietą umożliwiającą picie bezpośrednio z butelki, o smaku: owoców leśnych, pralinowym, poj. 200ml x 4 szt.</t>
  </si>
  <si>
    <t>Specjalistyczna dieta dla osób z chorobami onkologicznymi, zwłaszcza z kacheksją nowotworową, zagrożonych niedożywieniem lub niedożywionych. Kompletna pod względem odżywczym wysokoenergetyczna (1,5 kcal/ml) i bogatobiałkowa (27 en%) dieta, dostarczająca 300 kcal oraz 20 g białka w jednym opakowaniu. Charakteryzuje się wysoką zawartością EPA i DHA z oleju rybnego oraz obecnością błonnika pokarmowego. Nie zawiera glutenu, syropu glukozowego oraz jest dietą klinicznie wolną od laktozy. Jest gotową do użycia dietą umożliwiającą picie bezpośrednio z butelki. Dostępna o smaku: cappuccino, owoców tropikalnych; op.: 4 szt.</t>
  </si>
  <si>
    <t>Roztwór inj. 8,5% aminokwasów bez węglowodanów i elektrolitów po 500 ml, flakon a' 500 ml</t>
  </si>
  <si>
    <t>Koncentrant inj., iv, 20g /50ml zawiera 8,2 g alaniny i 13,46 g glutaminy; butelka szklana</t>
  </si>
  <si>
    <t>10% emulsja wysoko oczyszconego oleju rybiego  100 ml butelka szklana</t>
  </si>
  <si>
    <t>Koncentrant inj., iv, 20g /100ml zawiera 8,2 g alaniny i 13,46 g glutaminy; butelka szklana</t>
  </si>
  <si>
    <t>Emulsja do infuzji dożylnej zawierajaca aminokwasy (składniki niezbędne do tworzenia białek), glukozę(węglowodany), tłuszcze(lipidy), sole(elektrolity), stosowany u dzieci powyzej 2 lat i dorosłych; op. a 1012 ml x 4 szt.</t>
  </si>
  <si>
    <t>Emulsja do infuzji dożylnej zawierajaca aminokwasy (składniki niezbędne do tworzenia białek), glukozę(węglowodany), tłuszcze(lipidy), sole(elektrolity), stosowany u dzieci powyzej 2 lat i dorosłych; op. a 1518 ml x 4 szt.</t>
  </si>
  <si>
    <t>Emulsja do infuzji dożylnej zawierajaca aminokwasy (składniki niezbędne do tworzenia białek), glukozę(węglowodany), tłuszcze(lipidy), sole(elektrolity), stosowany u dzieci powyzej 2 lat i dorosłych; op. a 2025 ml x 4 szt.</t>
  </si>
  <si>
    <t>Emulsja do żywienia pozajelitowego do infuzji dla dzieci w wieku 2 lat i osób dorosłych, trzykomorowy worek o poj. 1400 ml gdzie roztwór aminokwasów 10% z elektrolitami stanowi 350ml, glukoza 11,8%-805ml, emulsja tłuszczowa 20%-245ml x 4 szt.</t>
  </si>
  <si>
    <t>Emulsja do żywienia pozajelitowego do infuzji dla dzieci w wieku 2 lat i osób dorosłych, trzykomorowy worek o poj. 1950 ml gdzie roztwór aminokwasów 10% z elektrolitami stanowi 488 ml, glukoza 11,8%-1121ml, emulsja tłuszczowa 20%-341ml x 4 szt.</t>
  </si>
  <si>
    <t>Emulsja do żywienia pozajelitowego do infuzji dla dzieci w wieku 2 lat i osób dorosłych, trzykomorowy worek o poj. 850 ml gdzie roztwór aminokwasów 10% z elektrolitami stanowi 213ml, glukoza 11,8%-489ml, emulsja tłuszczowa 20%-149ml x 5 szt.</t>
  </si>
  <si>
    <t>Emulsja tłuszczowa do wlewów dożylnych , zawierająca w 1000ml oczyszczony olej sojowy 60g, olej z oliwek  50 g, olej rybny bogaty w kwas omega 3-30g i trójglicerydy o średniej długości łańcucha (MCT)60g. Osmolalność 380mOsmol/kg; op. 100ml x 10 szt.</t>
  </si>
  <si>
    <t>Emulsja tłuszczowa do wlewów dożylnych, zawierająca w 1000ml oczyszczony olej sojowy 60g, olej z oliwek  50 g, olej rybny bogaty w kwas omega 3-30g i trójglicerydy o średniej długości łańcucha (MCT)60g. Osmolalność 380mOsmol/kg. Opakowanie 250 ml x 10 szt.</t>
  </si>
  <si>
    <t>Fluconazolum 400 mg/200 ml inj. iv. ; x 10 szt.</t>
  </si>
  <si>
    <t>Jałowa liofilizowana mieszanina witamin rozpuszczalnych w wodzie . Lek do wlewów dożylnych:
Zawartość:
Witaminy:
- C  - B1- B2 - B6- PP- B12    
- Kwas pantotenowy - Biotyna- Kwas foliowy 
Stabilizatory:
- glicyna ,- wersenian sodowy.
- parahydoksybenzoesan metylu 
Ponadtto stabilizatory: glicyna, wersenian sodowy, parahydroksybenzoesan metylu. Osmolalność ok.1000 mOsm/kg H2O, pH 5,8. Stosowany u dzieci i niemowląt. Fiolka a'10 ml; op.: 10 fiolek</t>
  </si>
  <si>
    <t>Jałowy koncentrat do przygotowania roztw do inf. Zawiera pierwiastki śladowe ze zwiększoną zawartością cynku, dodatek do roztworów aminokwasów lub glukozy, przeznaczony do uzupełnienia żywienia u dzieci i niemowląt , nie zawiera żelaza. 1ml roztworu zawiera: 250 mcg Zn, 20mcg Cu, 1mcg Mn, 2mcg Se, 57mcg F, 1mcg J. Fiolka 10 ml; op.: 10 fiolek</t>
  </si>
  <si>
    <t>Koncentrat 10 ml.
Witaminy zawartość 1 ml: A,D,E, K dla dzieci
Koncentrat emulsji do infuzji; amp. 10 ml Preparat do stosowania dla niemowląt i dzieci poniżej 11 roku życia; op.: 10 amp.</t>
  </si>
  <si>
    <t>Koncentrat 10 ml.
Witaminy zawartość 1 ml: A,D,E,K   dla dorosłych
Koncentrat emulsji do infuzji; amp. 10 ml x 10 szt.</t>
  </si>
  <si>
    <r>
      <t xml:space="preserve">Koncentrat pierwiastków śladowych do sporządzania roztworu uzupełniającego żywienie pozajelitowe do infuzji, op. a 20 amp. a 10ml, pH 2,5, osmolarność 3100 mOsm/kg wody, 1 ml zawiera: Cr-1 </t>
    </r>
    <r>
      <rPr>
        <sz val="10"/>
        <rFont val="Czcionka tekstu podstawowego"/>
        <charset val="238"/>
      </rPr>
      <t>µ</t>
    </r>
    <r>
      <rPr>
        <sz val="10"/>
        <rFont val="Arial"/>
        <family val="2"/>
        <charset val="238"/>
      </rPr>
      <t>g, Cu- 38</t>
    </r>
    <r>
      <rPr>
        <sz val="10"/>
        <rFont val="Czcionka tekstu podstawowego"/>
        <charset val="238"/>
      </rPr>
      <t>µ</t>
    </r>
    <r>
      <rPr>
        <sz val="10"/>
        <rFont val="Arial"/>
        <family val="2"/>
        <charset val="238"/>
      </rPr>
      <t>g, Fe-110</t>
    </r>
    <r>
      <rPr>
        <sz val="10"/>
        <rFont val="Czcionka tekstu podstawowego"/>
        <charset val="238"/>
      </rPr>
      <t>µ</t>
    </r>
    <r>
      <rPr>
        <sz val="10"/>
        <rFont val="Arial"/>
        <family val="2"/>
        <charset val="238"/>
      </rPr>
      <t>g, Mn-5,5</t>
    </r>
    <r>
      <rPr>
        <sz val="10"/>
        <rFont val="Czcionka tekstu podstawowego"/>
        <charset val="238"/>
      </rPr>
      <t>µ</t>
    </r>
    <r>
      <rPr>
        <sz val="10"/>
        <rFont val="Arial"/>
        <family val="2"/>
        <charset val="238"/>
      </rPr>
      <t>g, I-13</t>
    </r>
    <r>
      <rPr>
        <sz val="10"/>
        <rFont val="Czcionka tekstu podstawowego"/>
        <charset val="238"/>
      </rPr>
      <t>µ</t>
    </r>
    <r>
      <rPr>
        <sz val="10"/>
        <rFont val="Arial"/>
        <family val="2"/>
        <charset val="238"/>
      </rPr>
      <t>g, F-95</t>
    </r>
    <r>
      <rPr>
        <sz val="10"/>
        <rFont val="Czcionka tekstu podstawowego"/>
        <charset val="238"/>
      </rPr>
      <t>µ</t>
    </r>
    <r>
      <rPr>
        <sz val="10"/>
        <rFont val="Arial"/>
        <family val="2"/>
        <charset val="238"/>
      </rPr>
      <t>g, Mo-1,9</t>
    </r>
    <r>
      <rPr>
        <sz val="10"/>
        <rFont val="Czcionka tekstu podstawowego"/>
        <charset val="238"/>
      </rPr>
      <t>µ</t>
    </r>
    <r>
      <rPr>
        <sz val="10"/>
        <rFont val="Arial"/>
        <family val="2"/>
        <charset val="238"/>
      </rPr>
      <t>g, Se-7,9</t>
    </r>
    <r>
      <rPr>
        <sz val="10"/>
        <rFont val="Czcionka tekstu podstawowego"/>
        <charset val="238"/>
      </rPr>
      <t>µ</t>
    </r>
    <r>
      <rPr>
        <sz val="10"/>
        <rFont val="Arial"/>
        <family val="2"/>
        <charset val="238"/>
      </rPr>
      <t>g, Zn-500</t>
    </r>
    <r>
      <rPr>
        <sz val="10"/>
        <rFont val="Czcionka tekstu podstawowego"/>
        <charset val="238"/>
      </rPr>
      <t>µ</t>
    </r>
    <r>
      <rPr>
        <sz val="10"/>
        <rFont val="Arial"/>
        <family val="2"/>
        <charset val="238"/>
      </rPr>
      <t>g, Na-120</t>
    </r>
    <r>
      <rPr>
        <sz val="10"/>
        <rFont val="Czcionka tekstu podstawowego"/>
        <charset val="238"/>
      </rPr>
      <t>µ</t>
    </r>
    <r>
      <rPr>
        <sz val="10"/>
        <rFont val="Arial"/>
        <family val="2"/>
        <charset val="238"/>
      </rPr>
      <t>g, K-3,9</t>
    </r>
    <r>
      <rPr>
        <sz val="10"/>
        <rFont val="Czcionka tekstu podstawowego"/>
        <charset val="238"/>
      </rPr>
      <t>µ</t>
    </r>
    <r>
      <rPr>
        <sz val="10"/>
        <rFont val="Arial"/>
        <family val="2"/>
        <charset val="238"/>
      </rPr>
      <t>g.</t>
    </r>
  </si>
  <si>
    <t>Paracetamolum 0,5 g/50 ml roztwór do infuzji; bez glukozy, dla noworodków i małych  dzieci, op.: 10 fiolek</t>
  </si>
  <si>
    <t>Paracetamolum 10 mg/1 ml roztwór do infuzji; 100 ml, bez glukozy, op.: 10 fiolek</t>
  </si>
  <si>
    <t>Propofolum 1% MCT/LCT inj. 10 mg/1 ml x 5 amp. a 20 ml. Preparat zarejestrowany do podawania dla dzieci</t>
  </si>
  <si>
    <t>Rocuronii bromidum 100 mg/10 ml inj. iv., x 10 fiol.</t>
  </si>
  <si>
    <t>Rocuronii bromidum 50 mg/5 ml inj. iv., x 10 fiol.</t>
  </si>
  <si>
    <t>Roztwór 10% aminokwasów specjalistycznych do żywienia pozajelitowego dla pacjentów  z chorobami nerek , bez elektrolitów, butelka 500 ml</t>
  </si>
  <si>
    <t>Roztwór 8% kwasów aminowych specjalistycznych do żywienia pozajelitowego dla pacjentów  z zaburzeniami wątroby , z elektrolitami, butelka szklana  500 ml</t>
  </si>
  <si>
    <t>Worki dwukomorowe o zawartości: 
- Aminokwasy ogółem 50 g,
- Zawartość azotu ogółem 8 g,
- Wartość energetyczna całkowita 1000 kcal,
- Energia niebiałkowa 800 kcal,
- Na++ 50 mmol,
- K+ 30 mmol,
- Ca++ 2 mmol,
- Mg++ 3 mmol,
- Zn++ 0,04 mmol,
- Cl- 64 mmol,
- Glicerolofosforan- 15 mmol,
- Osmolarność 1779 mOsm/l Roztwór do wlewów dożylnych 1000ml x 6 szt.</t>
  </si>
  <si>
    <t>Worki trzykom. o zawartości:
- azot: 12 g,
- kalorie niebiałkowe: 1300 kcal,
- mieszanina 4 rodzajów emulsji tłuszczowej, w tym:
 * olej rybi: 15%,
 * olej sojowy,
 * MCT,
 * olejz oliwek,
- węglowodany 
inj. (roztwór + emulsja); 
Objętość 1477 x 4szt.</t>
  </si>
  <si>
    <t>Worki trzykom. o zawartości:
- azot: 12 g,
- kalorie niebiałkowe: 1300 kcal,
- mieszanina 4 rodzajów emulsji tłuszczowej, w tym:
 * olej rybi: 15%,
 * olej sojowy,
 * MCT,
 * olejz oliwek,
- węglowodany i elektrolity
inj. (roztwór + emulsja); 
Objętość 1477 x 4 szt.</t>
  </si>
  <si>
    <t>Worki trzykom. o zawartości:
- azot: 16 g,
- kalorie niebiałkowe: 1800 kcal,
- mieszanina 4 rodzajów emulsji tłuszczowej, w tym:
 * olej rybi: 15%,
 * olej sojowy,
 * MCT,
 * olejz oliwek,
- węglowodany 
inj. (roztwór + emulsja); 
Objętość 1970 x 4 szt.</t>
  </si>
  <si>
    <t>Worki trzykom. o zawartości:
- azot: 16 g,
- kalorie niebiałkowe: 1800 kcal,
- mieszanina 4 rodzajów emulsji tłuszczowej, w tym:
 * olej rybi: 15%,
 * olej sojowy,
 * MCT,
 * olejz oliwek,
- węglowodany i elektrolity
inj. (roztwór + emulsja); 
Objętość 1970 x 4 szt.</t>
  </si>
  <si>
    <t>Worki trzykom. o zawartości:
- azot: 4 g,
- kalorie niebiałkowe: 450 kcal,
- mieszanina 4 rodzajów emulsji tłuszczowej, w tym:
 * olej rybi: 15%,
 * olej sojowy,
 * MCT,
 * olejz oliwek,
- węglowodany i elektrolity
inj. (roztwór + emulsja); 
Objętość 493 ml x 6 szt.</t>
  </si>
  <si>
    <t>Trójkomorowy worek do obwodowego i centralnego żywienia pozajelitowego o poj. 1448ml, zawierający 7,4 g azotu  energii niebiałkowej  800 kcal. Zawierający mieszaninę 4 rodzajów emulsji tłuszczowej w tym olej rybi 15% , olej sojowy, MCT,olej z oliwek, węglowodany i elektrolity; op.: 4 szt.</t>
  </si>
  <si>
    <t>Worki trzykom. o zawartości:
- azot: 6,2 g,
- kalorie niebiałkowe: 700 kcal,
- mieszanina 4 rodzajów emulsji tłuszczowej, w tym:
 * olej rybi: 15%,
 * olej sojowy,
 * MCT,
 * olejz oliwek,
- węglowodany i elektrolity
inj. (roztwór + emulsja); 
Objętość 1206ml x 4 szt.</t>
  </si>
  <si>
    <t>Worki trzykom. o zawartości:
- azot: 8 g,
- kalorie niebiałkowe: 900 kcal,
- mieszanina 4 rodzajów emulsji tłuszczowej, w tym:
 * olej rybi: 15%,
 * olej sojowy,
 * MCT,
 * olejz oliwek,
- węglowodany 
inj. (roztwór + emulsja); 
Objętość 986ml x 4 szt.</t>
  </si>
  <si>
    <t>Worki trzykom. o zawartości:
- azot: 8 g,
- kalorie niebiałkowe: 900 kcal,
- mieszanina 4 rodzajów emulsji tłuszczowej, w tym:
 * olej rybi: 15%,
 * olej sojowy,
 * MCT,
 * olejz oliwek,
- węglowodany i elektrolity
inj. (roztwór + emulsja); 
Objętość 986ml x 4 szt.</t>
  </si>
  <si>
    <t>Worki trzykom. o zawartości:
- azot: 9,8 g,
- kalorie niebiałkowe: 1100 kcal,
- mieszanina 4 rodzajów emulsji tłuszczowej, w tym:
 * olej rybi: 15%,
 * olej sojowy,
 * MCT,
 * olejz oliwek,
- węglowodany i elektrolity
inj. (roztwór + emulsja); 
Objętość 1904ml x 4 szt.</t>
  </si>
  <si>
    <t xml:space="preserve">10 % Aminokwasy pediatryczne a 100ml worek </t>
  </si>
  <si>
    <t>10% Aminokwasy bez elektrolitów, poj. 500ml</t>
  </si>
  <si>
    <t>10% Aminokwasy specjalistyczne wątrobowe, bez elektrolitów, poj. 500ml</t>
  </si>
  <si>
    <t>10% Aminokwasy z elektrolitami w tym fosforany, azotu 16g, poj. 500ml</t>
  </si>
  <si>
    <t>10% Aminokwasy z elektrolitami w tym fosforany, azotu 16g, poj.1000ml</t>
  </si>
  <si>
    <t>15% Aminokwasy z elektrolitami w tym fosforany, azotu 24g, poj. 500ml</t>
  </si>
  <si>
    <t xml:space="preserve">Dieta hiperkaloryczna (1,5 kcal/ml), bogatobiałkowa,oparta na białku kazeinowym 75,0g, zawierająca tłuszcze MCT (50%) ,LCT olej rybi, żródło węglowodanów - maltodekstryny z dużą zawartością polisacharydów, 20g błonnika (60% rozpuszczalnego, 40% nierozpuszczalnego), osmolarność 440 mosmol/l, worek 500 ml </t>
  </si>
  <si>
    <t xml:space="preserve">Dieta kompletna,normokaloryczna (1kcal/ml),  bezglutenowa, wolna od laktozy, białko 38,0g, zawierająca tłuszcze MCT/LCT olej rybi, żródło węglowodanów - maltodekstryny z dużą zawartością polisacharydów, 15 g błonnika (60%rozpuszczalnego , 40%nirozpuszczalnego), osmolarność 260 mosmol/l worek 500 ml </t>
  </si>
  <si>
    <t xml:space="preserve">Dieta kompletna,normokaloryczna (1kcal/ml), bezresztkowa, bezglutenowa, wolna od laktozy, białko 38,0g, zawierająca tłuszcze MCT/LCT olej rybi, żródło węglowodanów - maltodekstryny z dużą zawartością polisacharydów, osmolarność 200 mosmol/l,  worek 500 ml </t>
  </si>
  <si>
    <t>Emulsja tłuszczowa  MCT/LCT +Omega 3 kwasy 10% , poj.100ml</t>
  </si>
  <si>
    <t>Emulsja tłuszczowa  MCT/LCT +Omega 3 kwasy 10% , poj.500ml</t>
  </si>
  <si>
    <t>Emulsja tłuszczowa MCT/LCT 20% zawierająca olej sojowy, olej kokosowy,  witaminę E, poj.500ml</t>
  </si>
  <si>
    <t>Preparat zawierający pierwiastki śladowe, 5 amp x 10 ml</t>
  </si>
  <si>
    <t>Trzy komorowy zestaw do całkowitego żywienia pozajelitowego, zawierający: aminokwasy, glukozę z cynkiem i wapniem, emulsję tłuszczową MCT/LCT 50:50, do podaży drogą żyły centralnej. Zawierający 4,8-5,0 azotu- objętość 625 ml.</t>
  </si>
  <si>
    <t>Trzykomorowy zestaw  do całkowitego żywienia pozajelitowego zawierający : roztwór aminokwasów z elektrolitami, roztwór glukozy z cynkiem,  emulsję tłuszczową MCT/LCT 50:40 oraz 10% olej rybi - 4,7-5,0g kwasów omega 3 , do podaży drogą żyły centralnej. Zawierający  10,0 - 10,2 g azotu - objętość  1250 ml</t>
  </si>
  <si>
    <t>Trzykomorowy zestaw  do całkowitego żywienia pozajelitowego,  zawierający : aminokwasy, glukozę z cynkiem i wapniem,  emulsję tłuszczową MCT/LCT 50/50, do podaży drogą żył obwodowych i centralnych. Zawierający  8,2-8,6 g azotu - objętość 1875 ml.</t>
  </si>
  <si>
    <t>Trzykomorowy zestaw  do całkowitego żywienia pozajelitowego, zawierający : aminokwasy, glukozę z cynkiem i wapniem,  emulsję tłuszczową MCT/LCT 50/50, do podaży drogą żył obwodowych i centralnych. Zawierający  5,6-5,8 g azotu - objętość 1250ml ml.</t>
  </si>
  <si>
    <t>Trzykomorowy zestaw  do całkowitego żywienia pozajelitowego, zawierający : aminokwasy, glukozę z cynkiem i wapniem,  emulsję tłuszczową MCT/LCT 50:40 oraz 10% olej rybi - 2,2-2,5g kwasów omega 3 , do podaży drogą żyły centralnej. Zawierający  5,0 - 5,2 g azotu - objętość  625 ml</t>
  </si>
  <si>
    <t>Trzykomorowy zestaw  do całkowitego żywienia pozajelitowego, zawierający : aminokwasy, glukozę z cynkiem i wapniem,  emulsję tłuszczową MCT/LCT 50:40 oraz 10% olej rybi - 4,5-5,0g kwasów omega 3 , do podaży drogą żyły centralnej. Zawierający  6,8-6,9 g azotu - objętość 1250 ml</t>
  </si>
  <si>
    <t>Trzykomorowy zestaw  do całkowitego żywienia pozajelitowego, zawierający : aminokwasy, glukozę z cynkiem i wapniem, emulsję tłuszczową MCT/LCT 50/50, do podaży drogą żyły centralnej. Zawierający  10,1 - 10,2 g azotu - objętość 1875 ml.</t>
  </si>
  <si>
    <t>Trzykomorowy zestaw  do całkowitego żywienia pozajelitowego, zawierający : aminokwasy, glukozę z cynkiem i wapniem, emulsję tłuszczową MCT/LCT 50/50, do podaży drogą żyły centralnej. Zawierający  6,6 - 6,8 g azotu - objętość 1250 ml.</t>
  </si>
  <si>
    <t>Trzykomorowy zestaw  do całkowitego żywienia pozajelitowego, zawierający : aminokwasy, glukozę z cynkiem i wapniem, emulsję tłuszczową MCT/LCT 50:50, do podaży drogą żyły centralnej. Zawierający  9,5 - 10,0 g azotu - objętość 1250 ml.</t>
  </si>
  <si>
    <t>Trzykomorowy zestaw  do całkowitego żywienia pozajelitowego, zawierający : roztwór aminokwasów z elektrolitami, roztwór glukozy z cynkiem,  emulsję tłuszczową MCT/LCT 50:40 oraz 10% olej rybi - 7,1-7,5g kwasów omega 3 , do podaży drogą żyły centralnej. Zawierający  15,0 - 15,2 g azotu - objętość  1875 ml</t>
  </si>
  <si>
    <t>Trzykomorowy zestaw  do całkowitego żywienia pozajelitowego, zawierający : roztwór aminokwasów z elektrolitami, roztwór glukozy z cynkiem, emulsję tłuszczową MCT/LCT 50:40 oraz 10% olej rybi - 7,0-7,5 kwasów omega 3 , do podaży drogą żyły centralnej. Zawierający  10,2 - 10,4 g azotu - objętość 1875 ml</t>
  </si>
  <si>
    <t>Worek dwukomorowy do żywienia pozjelitowego zawierający aminokwasy, glukozę, elektrolity o zawartości azotu 15g, energia niebiałkowa 1440kacl, pojemności 1500ml</t>
  </si>
  <si>
    <t>Worek dwukomorowy do żywienia pozjelitowego zawierający aminokwasy, glukozę, elektrolity o zawartości azotu 5,7g, energia niebiałkowa 320kacl, pojemności 1000ml</t>
  </si>
  <si>
    <t>Worek dwukomorowy do żywienia pozjelitowego zawierający aminokwasy, glukozę, elektrolity o zawartości azotu 6,8g, energia niebiałkowa 600kacl, pojemności 1000ml</t>
  </si>
  <si>
    <t>Worek dwukomorowy do żywienia pozjelitowego zawierający aminokwasy, glukozę, elektrolity o zawartości azotu 9,2g, energia niebiałkowa 1000kacl, pojemności 2000ml</t>
  </si>
  <si>
    <t>Aminokwasy 10 % z elektrolitami  500 ml fl.</t>
  </si>
  <si>
    <t>Aminokwasy 12,5 % z elektrolitami  500 ml fl.</t>
  </si>
  <si>
    <t xml:space="preserve">Emulsja olejowa która w 100 ml zawiera 20 g mieszaniny oczyszczonych olejów : z  oliwek ( ok. 80% ) i sojowego ( ok. 20%) : w tym 4 g ( 20%) niezbędnych wielonienasyconych kwasów tłuszczowych. Wartość energetyczna : 8,36 MJ/L ( 2000 kcal/L), osmolarność : 270 mosmol/l , pH 7-8 . Do stosowania u wcześniaków, dzieci i dorosłych,  opakowanie po 100 ml  </t>
  </si>
  <si>
    <t>op.100ml</t>
  </si>
  <si>
    <t xml:space="preserve">Emulsja olejowa która w 100 ml zawiera 20 g mieszaniny oczyszczonych olejów : z oliwek ( ok. 80% ) i sojowego ( ok. 20%) : w tym 4 g ( 20%) niezbędnych wielonienasyconych kwasów tłuszczowych. Wartość energetyczna : 8,36 MJ/L ( 2000 kcal/L), osmolarność : 270 mosmol/l , pH 7-8 . Do stosowania u wcześniaków, dzieci i dorosłych,  opakowanie po 250 ml  </t>
  </si>
  <si>
    <t>op./250ml</t>
  </si>
  <si>
    <t>Emulsja tłuszczowa o zawartości 80% oleju z oliwek i 20% oleju sojowego do stosowania u wcześniaków, dzieci i dorosłych obj.500 ml</t>
  </si>
  <si>
    <t xml:space="preserve">Roztwór aminokwasów do wlewów dożylnych dla noworodków przedwcześnie urodzonych i dzieci , o stężeniu 10% pojemności po 100 ml. Skład 1000 ml preparatu zawiera 100g aminokwasów w tym 6,70g L-izoleucyny , 10g L-leucyny, 7,6g L-waliny, 11,0g L-lizyny, 2,4g l- metioniny, 4,2g l- fenyloalaniny, 3,7g L- treoniny, 2g L- tryptofanu, 8g L- alaniny, 8,4g L- argininy, 6g kwasu L- asparginowego , 2,46g L- cysteiny HCl , 10g kwasu  L- glutaminowego , 4g glicyny, 3,8g L- histydyny , 3g L- proliny, 4g L-seryny, 0,45g L-tyrozyny, 2,49g L- ornityny, 0,6g tauryny. Osmolalność roztworu 10% 780mosmol/l. </t>
  </si>
  <si>
    <t>op./100 ml</t>
  </si>
  <si>
    <t>Roztwór aminokwasów do wlewów dożylnych dla noworodków przedwcześnie urodzonych i dzieci , o stężeniu 10% pojemności po 250 ml. Skład 1000 ml preparatu zawiera 100g aminokwasów w tym 6,70g L-izoleucyny , 10g L-leucyny, 7,6g L-waliny, 11,0g L-lizyny, 2,4g l- metioniny, 4,2g l- fenyloalaniny, 3,7g L- treoniny, 2g L- tryptofanu, 8g L- alaniny, 8,4g L- argininy, 6g kwasu L- asparginowego , 2,46g L-cysteiny HCl , 10g kwasu  L- glutaminowego , 4g glicyny, 3,8g L- histydyny , 3g L-proliny, 4g L-seryny, 0,45g L-tyrozyny, 2,49g L- ornityny, 0,6g tauryny. Osmolalność roztworu 10% 780mosmol/l .</t>
  </si>
  <si>
    <t>Worek trzykomorowy do żywienia pozajelitowego  do podawania obwodowo lub centralnie , zawierający aminokwasy,  glukozę i emulsję tłuszczową (80% oleju z oliwek i 20% oleju sojowego). Zawartości azotu 4 g i energia niebiałkowa 600 kcal, objętośc 1000 ml. Stosunek energii pozabiałkowej do azotu 150</t>
  </si>
  <si>
    <t>Worek trzykomorowy do żywienia pozajelitowego  do podawania obwodowo lub centralnie , zawierający aminokwasy,  glukozę i emulsję tłuszczową (80% oleju z oliwek i 20% oleju sojowego). Zawartości azotu 6 g i energia niebiałkowa 900 kcal, objętośc 1500 ml. Stosunek energii pozabiałkowej do azotu 150</t>
  </si>
  <si>
    <t>Worek trzykomorowy do żywienia pozajelitowego  do podawania  centralnie,  zawierający aminokwasy,  glukozę i emulsję tłuszczową (80% oleju z oliwek i 20% oleju sojowego). Zawartości azotu 6,6 g i energia niebiałkowa 1040 kcal, objętośc 1000 ml.Stosunek energii pozabiałkowej do azotu 158</t>
  </si>
  <si>
    <t>Worek trzykomorowy do żywienia pozajelitowego  do podawania  centralnie,  zawierający aminokwasy,  glukozę i emulsję tłuszczową (80% oleju z oliwek i 20% oleju sojowego). Zawartości azotu 9,9 g i energia niebiałkowa 1560 kcal, objętośc 1500 ml.Stosunek energii pozabiałkowej do azotu 158</t>
  </si>
  <si>
    <t>Worek trzykomorowy do żywienia pozajelitowego  do podawania  centralnie, zawierający aminokwasy,  glukozę i emulsję tłuszczową (80% oleju z oliwek i 20% oleju sojowego). Zawartości azotu 9 g i energia niebiałkowa 840 kcal, objętośc 1000 ml. Stosunek energii pozabiałkowej do azotu 93</t>
  </si>
  <si>
    <t>Worek trzykomorowy do żywienia pozajelitowego  do podawania  centralnie , zawierający aminokwasy,  glukozę i emulsję tłuszczową (80% oleju z oliwek i 20% oleju sojowego). Zawartości azotu 13,5 g i energia niebiałkowa 1260 kcal, objętośc 1500 ml. Stosunek energii pozabiałkowej do azotu 93</t>
  </si>
  <si>
    <t>Worek trzykomorowy do żywienia pozajelitowego bez elektrolitów  do podawania  centralnie , zawierający aminokwasy,  glukozę i emulsję tłuszczową (80% oleju z oliwek i 20% oleju sojowego). Zawartości azotu 13,5 g i energia niebiałkowa 1260 kcal, objętośc 1500 ml. Stosunek energii pozabiałkowej do azotu 93</t>
  </si>
  <si>
    <t>Worek trzykomorowy do żywienia pozajelitowego  do podawania  centralnie , zawierający aminokwasy,  glukozę i emulsję tłuszczową (80% oleju z oliwek i 20% oleju sojowego). Zawartości azotu 7,8 g i energia niebiałkowa 420 kcal, objętośc 650 ml. Stosunek energii pozabiałkowej do azotu 53</t>
  </si>
  <si>
    <t>Worek trzykomorowy do żywienia pozajelitowego  do podawania  centralnie , zawierający aminokwasy,  glukozę i emulsję tłuszczową (80% oleju z oliwek i 20% oleju sojowego). Zawartości azotu 12 g i energia niebiałkowa 640 kcal, objętośc 1000 ml. Stosunek energii pozabiałkowej do azotu 53</t>
  </si>
  <si>
    <t>Worek trzykomorowy do żywienia pozajelitowego  do podawania  centralnie , zawierający aminokwasy,  glukozę i emulsję tłuszczową (80% oleju z oliwek i 20% oleju sojowego). Zawartości azotu 18 g i energia niebiałkowa 960 kcal, objętośc 1500 ml. Stosunek energii pozabiałkowej do azotu 53</t>
  </si>
  <si>
    <t xml:space="preserve">Emulsja do żywienia przeznaczona dla nowordków przedwcześnie urodzonych, worek trójkomorowy: roztwór glukozy 50%;
pediatryczny roztwór aminokwasów z elektrolitami 5,9%;
emulsja tłuszczowa 12,5%, inj. 300ml </t>
  </si>
  <si>
    <t>Witaminy rozp. w wodzie i tłuszczach 750 mg inj. im./iv. (lizofilizat do p. roztworu), x 1 fiolka</t>
  </si>
  <si>
    <t>Koncentrat organicznych pierwiastków śladowych</t>
  </si>
  <si>
    <t>proszek do sporządzania roztworu do infuzji; preparat wielowitaminowy do żywienia pozajelitowego; 10 fiol.</t>
  </si>
  <si>
    <t>Acenocoumarolum 4 mg tabl., x 60 tabl.</t>
  </si>
  <si>
    <t>Acetazolamidum, tabl. 250 mg x 30 tabl.</t>
  </si>
  <si>
    <t>Acidum acetylosalicylicum 75 mg, tabl. x 60 tabl. dojelitowe</t>
  </si>
  <si>
    <t xml:space="preserve">Acidum acetylosalicylicum, tabl. powl. dojelit. 150 mg, tabl. x 60 tabl. </t>
  </si>
  <si>
    <t>Acidum acetylsalicylicum, tabl. rozp. 300 mg x 20 tabl.</t>
  </si>
  <si>
    <t>Acidum ascrobicum, inj.  500 mg/5 ml x 5 amp.</t>
  </si>
  <si>
    <t>Adrenalinum 1mg/1 ml inj. iv.; x 10amp.</t>
  </si>
  <si>
    <t>Amiloridi hydrochloridum 5 mg; Hydrochlorothiazidum 50 mg tabl. x 50 tabl.</t>
  </si>
  <si>
    <t>Amiodaroni hydrochloridum, tabl. powl. 200 mg x 60 szt.</t>
  </si>
  <si>
    <t>Aqua pro injectione 10 ml rozpuszczalnik do injekcji x 100 amp., 1 op.</t>
  </si>
  <si>
    <t>Aqua pro injectione 5 ml rozpuszczalnik do injekcji x 100 amp., 1 op.</t>
  </si>
  <si>
    <t>Atropini sulfas 0,5 mg/1 ml inj.; x 10 amp.</t>
  </si>
  <si>
    <t>Atropini sulfas 1 mg/1 ml inj.; x 10amp.</t>
  </si>
  <si>
    <t>Baclofenum, tabl. 0,01 g x 50 tabl.</t>
  </si>
  <si>
    <t>Baclofenum, tabl. 0,025 g x 50 tabl.</t>
  </si>
  <si>
    <t>Barii sulfas, zawiesina doustna 1g/ml, 200ml, x 1 opakowanie</t>
  </si>
  <si>
    <t xml:space="preserve">Betahistine dihydrochloride, tabl. 16 mg x 30 tabl. </t>
  </si>
  <si>
    <t xml:space="preserve">Betahistine dihydrochloride, tabl. 24 mg x 30 tabl. </t>
  </si>
  <si>
    <t xml:space="preserve">Betahistine dihydrochloride, tabl. 8 mg x 30 tabl. </t>
  </si>
  <si>
    <t xml:space="preserve">Bupivacaini hydrochloridum; roztwór do wstrzykiwań; 5mg/ml, 5 amp. a 4 ml </t>
  </si>
  <si>
    <t>Bupivacaini hydrochloridum 5mg/1 ml inj. dotkankowe; x 10 amp. a 10 ml</t>
  </si>
  <si>
    <t>Bupivacaini hydrochloridum, inj. dotkankowe 5 mg/ml; fiol. 20 ml x 5 fiolka</t>
  </si>
  <si>
    <t>Calcium chloratum 6,7%, inj. 0,67G/10 ml, amp. 10 ml, op.  10 amp.</t>
  </si>
  <si>
    <t>Cetrizini dihydrochloridum, tabl. powl. 10 mg x 30 tabl.</t>
  </si>
  <si>
    <t>Chlorpromazini hydrochloridum 25 mg/5 ml inj. im.; x 5 amp.</t>
  </si>
  <si>
    <t>Chlorpromazini hydrochloridum 50 mg/2 ml inj. iv. x 10 amp.</t>
  </si>
  <si>
    <t>Clemastini fumaras 1 mg tabl.; x 30 tabl.</t>
  </si>
  <si>
    <t>Clemastini fumaras 2 mg/2 ml inj., x 5 amp.</t>
  </si>
  <si>
    <t>Clemastinum, syr. 0,5 mg/5 ml a 100 ml x 1 flakon</t>
  </si>
  <si>
    <t>Cyanocobalamin 1000 mcg/2 ml inj.; x 5 amp.</t>
  </si>
  <si>
    <t>Cyanocobalaminum 100 mcg/1 ml inj.; x 10 amp.</t>
  </si>
  <si>
    <t>Dopamini hydrochloridum 200 mg/5 ml inj. iv.; x 10 amp.</t>
  </si>
  <si>
    <t>Dopamini hydrochloridum 50 mg/5 ml inj. iv.; x 10 amp.</t>
  </si>
  <si>
    <t>Doxazosinum, tabl. 4 mg x 30 tabl.</t>
  </si>
  <si>
    <t>Doxazosinum, tabl. podzielna 2 mg x 30 tabl.</t>
  </si>
  <si>
    <t>Enalapril maleas, tabl. 10 mg x 60 tabl.</t>
  </si>
  <si>
    <t>Enalapril maleas, tabl. 20 mg x 60 tabl.</t>
  </si>
  <si>
    <t>Enalapril maleas, tabl. 5 mg x 60 tabl.</t>
  </si>
  <si>
    <t>Esomeprazol; 40 mg inj., x 10 fiolka</t>
  </si>
  <si>
    <t>Famotidinum 40 mg tabl. powl. x 30 szt.</t>
  </si>
  <si>
    <t xml:space="preserve">Fexofenadine hydrochloride tabl. powl.180 mg x 20 szt.   </t>
  </si>
  <si>
    <t>Furosemidum 40 mg tabl.; x 30 tabl.</t>
  </si>
  <si>
    <t>Fusidic acid+Betamethasone valerate ((20 mg+1 mg)/g) tuba 15g</t>
  </si>
  <si>
    <t>Glimepiridum, tabl. 1 mg; x 30 tabl.</t>
  </si>
  <si>
    <t>Glimepiridum, tabl. 2 mg; x 30 tabl.</t>
  </si>
  <si>
    <t>Glimepiridum, tabl. 3 mg; x 30 tabl.</t>
  </si>
  <si>
    <t>Glimepiridum, tabl. 4 mg; x 30 tabl.</t>
  </si>
  <si>
    <t>Glyceril trinitrate 6,5 mg x 30 tabl. o przedł. uw.</t>
  </si>
  <si>
    <t>Haloperidol decanoate 50mg/ml,  x 5 amp.</t>
  </si>
  <si>
    <t>Haloperidol, tabl. 5 mg x 30 tabl.</t>
  </si>
  <si>
    <t>Haloperidolum 1 mg tabl., x 40 tabl.</t>
  </si>
  <si>
    <t xml:space="preserve">Haloperidolum 5 mg/1 ml inj. im.; x 10 amp. </t>
  </si>
  <si>
    <t>op</t>
  </si>
  <si>
    <t>Heparinum natricum 25000 J.M./5 ml inj. sc./iv., x 10 fiolka</t>
  </si>
  <si>
    <t>Hydrochlorothiazidum, tabl. 12,5 mg x 30 tabl.</t>
  </si>
  <si>
    <t>Hydrochlorothiazidum, tabl. 25 mg x 30 tabl.</t>
  </si>
  <si>
    <t xml:space="preserve">Indapamide, tabl. powl.; 2,5 mg x 20 szt.   </t>
  </si>
  <si>
    <t xml:space="preserve">Ipratropii bromidum,0,02 mg/dawkę; poj.10 ml aerozol wziewny; 10 ml (200 dawek), 1 flakon </t>
  </si>
  <si>
    <t>Itraconazolum, kaps. 0,1 g x 28 kaps.</t>
  </si>
  <si>
    <t>Kalii chloridum 150 mg/1 ml, amp. 10 ml inj. iv. (koncentrat) 2 mEq K+/ml; x 50 amp</t>
  </si>
  <si>
    <t>Kalii chloridum 150 mg/1 ml, fiolka 20 ml inj. iv. (koncentrat) 2 mEq K+/ml; x 10 fiolek. Proszę nie zmieniać postaci leku.</t>
  </si>
  <si>
    <t xml:space="preserve">Lactobacillus rhamnosus, 10 mld. CFU x 10 kaps. </t>
  </si>
  <si>
    <t>Lidocaini hydrochloridum 10 mg/1ml inj. iv. lub dotkankowe; 1% 2 ml, x 10 amp.</t>
  </si>
  <si>
    <t>Lidocaini hydrochloridum 20 mg/1ml inj. iv. lub dotkankowe; 2% 2 ml; x 10 amp.</t>
  </si>
  <si>
    <t>Lidocaini hydrochloridum 20 mg; Norepinephrini hydrotartras 0,0125 mg /1 ml inj. dotkankowe 2 ml; x 10 amp.</t>
  </si>
  <si>
    <t>Lidocaini hydrochloridum 200 mg/20 ml inj. iv. lub dotkankowe; 1% 20ml; x 5 fiolka</t>
  </si>
  <si>
    <t>Lidocaini hydrochloridum 400 mg/20 ml inj. iv. lub dotkankowe; 2% 20ml, x 5 fiolka</t>
  </si>
  <si>
    <t>Loperamidi hydrochloridum, tabl. 2 mg x 30 tabl.</t>
  </si>
  <si>
    <t>Magnesium sulfate, inj. iv. 2 g/10 ml x 10 amp.</t>
  </si>
  <si>
    <t>Metamizolum natricum, inj. 1 g /2 ml x 5 amp.</t>
  </si>
  <si>
    <t>76.</t>
  </si>
  <si>
    <t>Metamizolum natricum, inj. 2,5 g/5 ml x 5 amp.</t>
  </si>
  <si>
    <t>77.</t>
  </si>
  <si>
    <t>Metamizolum natricum, tabl. 500 mg x 50 tabl.</t>
  </si>
  <si>
    <t>78.</t>
  </si>
  <si>
    <t>Metamizolum natricum monohydricum, krople doustne, roztwór; 500mg/ml;20 ml</t>
  </si>
  <si>
    <t>79.</t>
  </si>
  <si>
    <t>Metamizolum natricum monohydricum, krople doustne, roztwór; 500mg/ml;100 ml</t>
  </si>
  <si>
    <t>80.</t>
  </si>
  <si>
    <t>Metformini hydrochloridum, tabl. powl. 1000 mg x 60 szt.</t>
  </si>
  <si>
    <t>81.</t>
  </si>
  <si>
    <t>Metformini hydrochloridum, tabl. powl. 500 mg x 60 szt.</t>
  </si>
  <si>
    <t>82.</t>
  </si>
  <si>
    <t>Metformini hydrochloridum, tabl. powl. 850 mg x 60 szt.</t>
  </si>
  <si>
    <t>83.</t>
  </si>
  <si>
    <t>Metoclopramidi hydrochloridum, tabl. 10 mg x 50 tabl.</t>
  </si>
  <si>
    <t>84.</t>
  </si>
  <si>
    <t>Metoclopramidum, inj. 10 mg/2 ml x 5 amp.</t>
  </si>
  <si>
    <t>85.</t>
  </si>
  <si>
    <t>Metoprololi tartras 1 mg/1 ml inj., x 5 amp.</t>
  </si>
  <si>
    <t>86.</t>
  </si>
  <si>
    <t>Metoprololi tartras, tabl. 100 mg x 30 tabl.</t>
  </si>
  <si>
    <t>87.</t>
  </si>
  <si>
    <t>Metoprololi tartras, tabl. 50 mg x 30 tabl.</t>
  </si>
  <si>
    <t>88.</t>
  </si>
  <si>
    <t>Molsidominum 2 mg tabl. x 30 tabl.</t>
  </si>
  <si>
    <t>89.</t>
  </si>
  <si>
    <t>Molsidominum 4 mg tabl. x 30 tabl.</t>
  </si>
  <si>
    <t>90.</t>
  </si>
  <si>
    <t>Mometasone furoate, krem 1 mg/g (0,1%), 30 g, 1 tuba</t>
  </si>
  <si>
    <t>91.</t>
  </si>
  <si>
    <t>Mometasone furoate, maść 1 mg/g (0,1%), 30 g, 1 tuba</t>
  </si>
  <si>
    <t>92.</t>
  </si>
  <si>
    <t>Naloxoni hydrochloridum  0,4 mg/1 ml inj.; x 10 amp.</t>
  </si>
  <si>
    <t>93.</t>
  </si>
  <si>
    <t>Natrii chloridum  10 mg /1 ml; amp. 10 ml inj. iv.,  20 x 5amp (100amp.)</t>
  </si>
  <si>
    <t>94.</t>
  </si>
  <si>
    <t>Natrii hydrogenocarbonas 84 mg/1 ml; amp. 20 ml inj. iv., x  10amp.</t>
  </si>
  <si>
    <t>95.</t>
  </si>
  <si>
    <t>Norepinephrini bitartras 1 mg/ml inj. iv.; x 10 amp.</t>
  </si>
  <si>
    <t>96.</t>
  </si>
  <si>
    <t>Norepinephrini bitartras 4 mg/4ml inj. iv.; x 5 amp.</t>
  </si>
  <si>
    <t>97.</t>
  </si>
  <si>
    <t>Omeprazol 40 mg proszek do sporządzania roztworu do infuzji dożylnej. Wskazany do stosowania: dorośli, dzieci - od 1 roku życia.</t>
  </si>
  <si>
    <t>fiol/amp</t>
  </si>
  <si>
    <t>98.</t>
  </si>
  <si>
    <t xml:space="preserve">Omeprazolum, kaps. 0,02 g x 28 kaps dojelitowe twarde dla dzieci od 1 roku życia </t>
  </si>
  <si>
    <t>99.</t>
  </si>
  <si>
    <t>Opipramol hydrochloride, tabl. powl. 50 mg x 20 szt.</t>
  </si>
  <si>
    <t>100.</t>
  </si>
  <si>
    <t>Papaverini hydrochloridum 40 mg/2 ml inj.; x 10 amp.</t>
  </si>
  <si>
    <t>101.</t>
  </si>
  <si>
    <t>Pentoxyfyllinum, inj. iv. 300 mg/15 ml x 10 amp.</t>
  </si>
  <si>
    <t>102.</t>
  </si>
  <si>
    <t>Pentoxyfyllinum, tabl. retard 400 mg x 60 tabl.</t>
  </si>
  <si>
    <t>103.</t>
  </si>
  <si>
    <t>Phenazolinum rozt.do wstrz. 50 mg/ml / 2 ml x 10 amp.</t>
  </si>
  <si>
    <t>104.</t>
  </si>
  <si>
    <t xml:space="preserve">Phenytoin, tabl. 100 mg x 60 tabl. </t>
  </si>
  <si>
    <t>105.</t>
  </si>
  <si>
    <t>Phytomenadionum, inj. 10 mg/1 ml x 10 amp.</t>
  </si>
  <si>
    <t>106.</t>
  </si>
  <si>
    <t>Phytomenadionum, tabl. draż. 10 mg x 30 tabl. draż.</t>
  </si>
  <si>
    <t>107.</t>
  </si>
  <si>
    <t>Piracetamum, inj. im./iv. 1 g/5 ml x 12 amp.</t>
  </si>
  <si>
    <t>108.</t>
  </si>
  <si>
    <t>Piracetamum, inj. im./iv. 3 g/15 ml x 4 amp.</t>
  </si>
  <si>
    <t>109.</t>
  </si>
  <si>
    <t>110.</t>
  </si>
  <si>
    <t>Piracetamum, tabl. powl. 1,2 g x 60 tabl.</t>
  </si>
  <si>
    <t>111.</t>
  </si>
  <si>
    <t xml:space="preserve">Piracetamum, tabl. powl. 800 mg x 60 tabl. </t>
  </si>
  <si>
    <t>112.</t>
  </si>
  <si>
    <t xml:space="preserve">Propafenone hydrochloride, tabl. powl. 300 mg x 20 szt. </t>
  </si>
  <si>
    <t>113.</t>
  </si>
  <si>
    <t>Propafenoni hydrochloridum, tabl. powl. 150 mg x 60 szt.</t>
  </si>
  <si>
    <t>114.</t>
  </si>
  <si>
    <t>Propranololi hydrochloridum, 10 mg tabl. x 50 tabl.</t>
  </si>
  <si>
    <t>115.</t>
  </si>
  <si>
    <t>Propranololi hydrochloridum, 40 mg tabl. x 50 tabl.</t>
  </si>
  <si>
    <t>116.</t>
  </si>
  <si>
    <t>Pyranteli pamoas, tabl. 250 mg; x 3 tabl.</t>
  </si>
  <si>
    <t>117.</t>
  </si>
  <si>
    <t>Salbutamoli sulfas 0,5 mg/1 ml inj. im./iv., x 10 amp.</t>
  </si>
  <si>
    <t>118.</t>
  </si>
  <si>
    <t xml:space="preserve">Selegiline, tabl. 5 mg x 60 tabl. </t>
  </si>
  <si>
    <t>119.</t>
  </si>
  <si>
    <t xml:space="preserve">Simvastatinum 10 mg tabl.powl. x 28 szt. </t>
  </si>
  <si>
    <t>120.</t>
  </si>
  <si>
    <t>Simvastatinum 20 mg tabl.powl. x 28 szt.</t>
  </si>
  <si>
    <t>121.</t>
  </si>
  <si>
    <t>Simvastatinum 40 mg tabl.powl. x 28 szt.</t>
  </si>
  <si>
    <t>122.</t>
  </si>
  <si>
    <t>Telmisartan, tabl. 40mg x 28 szt.</t>
  </si>
  <si>
    <t>123.</t>
  </si>
  <si>
    <t>Telmisartan, tabl. 80mg x 28 szt.</t>
  </si>
  <si>
    <t>124.</t>
  </si>
  <si>
    <t>Tramadoli hydrochloridum 37,5 mg, Paracetamolum 325 mg; 60 tabletek powlekanych</t>
  </si>
  <si>
    <t>125.</t>
  </si>
  <si>
    <t>Tramadol hydrochloride 100 mg/1 ml, 10 ml krople doustne; x 1 flakon</t>
  </si>
  <si>
    <t>126.</t>
  </si>
  <si>
    <t>Tramadol hydrochloride, inj. 100 mg/2 ml x 5 amp.</t>
  </si>
  <si>
    <t>127.</t>
  </si>
  <si>
    <t>Tramadol hydrochloride, inj. iv. 50 mg/1 ml x 5 amp.</t>
  </si>
  <si>
    <t>128.</t>
  </si>
  <si>
    <t>Tramadol hydrochloride, kaps. retard 100 mg, 30 kaps.</t>
  </si>
  <si>
    <t>129.</t>
  </si>
  <si>
    <t>Tramadol hydrochloride, kaps. 50 mg x 20 szt.</t>
  </si>
  <si>
    <t>130.</t>
  </si>
  <si>
    <t>Verapamili hydrochloridum, tabl.powl. 40 mg x 20 szt.</t>
  </si>
  <si>
    <t>131.</t>
  </si>
  <si>
    <t>Verapamili hydrochloridum, tabl. powl. 120 mg x 20 tabl.</t>
  </si>
  <si>
    <t>132.</t>
  </si>
  <si>
    <t>Verapamili hydrochloridum, tabl. powl. 80 mg x 20 tabl.</t>
  </si>
  <si>
    <t>133.</t>
  </si>
  <si>
    <t>Vit B1-3mg, VitB2-5mg, Vit-B6-5mg, Vit PP - 40mg, Panthoten Ca 5mgx50szt.</t>
  </si>
  <si>
    <t>134.</t>
  </si>
  <si>
    <t>Xylometazolini hydrochloridum 0,05% krople do nosa, 10 ml; x 1 flakon</t>
  </si>
  <si>
    <t>135.</t>
  </si>
  <si>
    <t>Xylometazolini hydrochloridum 1 mg/1 ml krople do nosa, 10 ml; x 1 flakon</t>
  </si>
  <si>
    <t>*  wymagane dawki substancji leczniczej, w tej samej postaci: inj., p.o. od jednego producenta</t>
  </si>
  <si>
    <t>100 ml zawiera: Natrii dihydrophosphas 16 g; Natrii hydrophosphas 6 g płyn; 150 ml; 1 flakon wyposażony w jednoczęściową zakrętkę z końcówką; op.: 50 szt.</t>
  </si>
  <si>
    <t>Alfacalcidolum, kaps. 0,001 mg x 100 kaps.</t>
  </si>
  <si>
    <t>Alfacalcidolum, kaps. 0,25 mcg x 100 kaps.</t>
  </si>
  <si>
    <t>Benazeprili hydrochloridum, tabl. powl. 0,01 x 28 szt.</t>
  </si>
  <si>
    <t>Benazeprili hydrochloridum, tabl. powl. 5 mg x 28 szt.</t>
  </si>
  <si>
    <t>Bencyclani fumaras, tabl. 100 mg x 60 tabl.</t>
  </si>
  <si>
    <t xml:space="preserve">Betaxolol, tabl. 20 mg x 28 tabl. </t>
  </si>
  <si>
    <t>Chlorek potasu 10mEq/5ml flakon 150 ml 391mgK/5ml</t>
  </si>
  <si>
    <t>Clobetasol Propionate 0,05%, roztwór na skórę, 50 ml</t>
  </si>
  <si>
    <t>Colchicum, draż. 0,5 mg x 20 draż.</t>
  </si>
  <si>
    <t>Etamsylatum, inj. 250 mg/2 ml x 50 amp.</t>
  </si>
  <si>
    <t>Etamsylatum, tabl. 250 mg x 30 tabl.</t>
  </si>
  <si>
    <t>Flumazenilum, inj. 0,5 mg/5 ml x 5 amp.</t>
  </si>
  <si>
    <t>Fluticasoni propionas 0,05 mg,aerozol wziewny  (120 dawek) x 1 poj.</t>
  </si>
  <si>
    <t>Fluticasoni propionas 0,05mg ,aerozol do nosa (120 dawek) x 1 poj.</t>
  </si>
  <si>
    <t>Fluticasoni propionas 0,125 mg,aerozol wziewny  (60 dawek) x 1 poj.</t>
  </si>
  <si>
    <t>Fluticasoni propionas 0,25 mg,aerozol wziewny  (60 dawek) x 1 poj.</t>
  </si>
  <si>
    <t>Fluticasoni propionas 0,5 mg/1 g krem; 15 g, x 1 tuba</t>
  </si>
  <si>
    <t>Fluticasoni propionas 0,5mg/2ml,zawiesina (10 pojemników) x 1 op.</t>
  </si>
  <si>
    <t>Fluticasoni propionas, proszek do inhalacji 0,5 mg/dawkę (60 dawek) x 1 poj.</t>
  </si>
  <si>
    <t>Glyceryli trinitras 0,4 mg/dawkę, aerozol do jamy ustnej wchłanialny aerozol, 11g, x 1 pojemnik</t>
  </si>
  <si>
    <t>Hydroxizini hydrochloridum, inj. 100 mg/2 ml x 5 amp.</t>
  </si>
  <si>
    <t>Kali hydroaspartas 250 mg, Magnesi hydroaspartas 250 mg tabl. x 50 tabl.</t>
  </si>
  <si>
    <t>Kalii chloridum 0,75g; Macrogolum 4000 64g; Natrii bicarbonas 1,68 g; Natrii chloridum 1,46 g; Natrii sulfas 5,7g ; Saccharoidum natricum 0,036 g;74 g,  1 torebka a 74 g; op.: 48 sasz.</t>
  </si>
  <si>
    <t>Ketoconazolum, tabl. 200 mg x 10 tabl.</t>
  </si>
  <si>
    <t>koncentrat do sporządzania roztworu doustnego; 1 butelka (176 ml) zawiera: 17,51 g bezwodnego siarczanu sodu, 3,276 g siedmiowodnego siarczanu magnezu, 3,13 g siarczanu potasu; 2 butelki 176 ml</t>
  </si>
  <si>
    <t>Lactulosum 2,5 g/5 ml syrop; 150 ml, x 1 flakon</t>
  </si>
  <si>
    <t>Levetiracetamum, 100 mg/ ml, roztwór doustny, 300 ml, x 1 butelka</t>
  </si>
  <si>
    <t>Levetiracetamum, koncentrat do sporządzania roztworu do infuzji; 100 mg/ml; op. a 10 fiol. 5 ml</t>
  </si>
  <si>
    <t>Levetiracetamum, tabl. powl., 1000 mg x 50 tabl.</t>
  </si>
  <si>
    <t>Levetiracetamum, tabl. powl., 250 mg x 50 tabl.</t>
  </si>
  <si>
    <t>Levetiracetamum, tabl. powl., 500 mg x 50 tabl.</t>
  </si>
  <si>
    <t>Levetiracetamum, tabl. powl., 750 mg x 50 tabl.</t>
  </si>
  <si>
    <t>Magnesii subcarbonas ponderosus 500 mg/1 tabl. (130 mg Mg++) tabl. x 60 tabl.</t>
  </si>
  <si>
    <t xml:space="preserve">Methoxsalen, kaps. miękkie, 10 mg x 50 kaps. </t>
  </si>
  <si>
    <t xml:space="preserve">Nicotinamide, tabl. 200 mg x 20 tabl.  </t>
  </si>
  <si>
    <t xml:space="preserve">Nicotinamide, tabl. 50 mg x 20 tabl.  </t>
  </si>
  <si>
    <t>Nitrendypinum, tabl.  20 mg x 30 tabl.</t>
  </si>
  <si>
    <t>Nitrendypinum, tabl. powl. 10 mg x 30 tabl.</t>
  </si>
  <si>
    <t>Osłonka medyczna do głowic USG, niepudrowana x 1 szt.</t>
  </si>
  <si>
    <t>Osłonka medyczna wykorzystywana przy zabiegu laparaskopii, ze zbiorniczkiem, niepudrowana  op-144szt.</t>
  </si>
  <si>
    <t>Paracetamol 500 mg + kofeina 65 mg, 24 tabl.</t>
  </si>
  <si>
    <t>Paracetamolum 120 mg/5 ml syrop; 100 ml, 1 flakon</t>
  </si>
  <si>
    <t>Paracetamolum, czopki 125 mg x 10 czopków</t>
  </si>
  <si>
    <t>Paracetamolum, czopki 250 mg x 10 czopków</t>
  </si>
  <si>
    <t>Paracetamolum, czopki 50 mg x 10 czopków</t>
  </si>
  <si>
    <t>Paracetamolum, czopki 500 mg x 10 czopków</t>
  </si>
  <si>
    <t>Paracetamolum, czopki 80 mg x 10 czopków</t>
  </si>
  <si>
    <t xml:space="preserve">Paracetamolum, płyn 0.1 g/ml,  flakon 30 ml </t>
  </si>
  <si>
    <t>Paracetamolum, tabl. łatwe do połknięcia 500 mg x 50 tabl.</t>
  </si>
  <si>
    <t>Pentoxiflyne, tabl. retard, 600 mg x 20 tabl.</t>
  </si>
  <si>
    <t>Pentoxyfyllinum, tabl. 100 mg x 60 tabl.</t>
  </si>
  <si>
    <t>Pimecrolimus, krem 10 mg/g, 15 g, 1 tuba</t>
  </si>
  <si>
    <t>Piribedilum, tabl. o przedłużonym uwalnianiu 50 mg, x 30 tabl.</t>
  </si>
  <si>
    <t>Polidocanolum, inj. 30 mg/1 ml x  5 amp.</t>
  </si>
  <si>
    <t>Prasugrel 10 mg x 28 tabl. powl.</t>
  </si>
  <si>
    <t xml:space="preserve">Prednisonum, tabl. 10 mg x 20 tabl.  </t>
  </si>
  <si>
    <t>Prednisonum, tabl. 20 mg x 20 tabl.</t>
  </si>
  <si>
    <t>Prednisonum, tabl. 5 mg x 100 tabl.</t>
  </si>
  <si>
    <t>Pyranteli pamoas, zaw. doustna, 0,25 g/5 ml a 15 ml x 1 flakon</t>
  </si>
  <si>
    <t>Pyridoxine hydrochloridum, inj. 50 mg/ ml x 10 amp.</t>
  </si>
  <si>
    <t>Pyridoxine, tabl. 50 mg x 50 tabl.</t>
  </si>
  <si>
    <t>Rivaroxabanum,  tabletki powlekane; 2,5 mg; 100 tabl.</t>
  </si>
  <si>
    <t>Rivastigminum, kaps twarde 1,5 mg x 28 kaps.</t>
  </si>
  <si>
    <t>Rivastigminum, kaps twarde 3 mg x 28 kaps.</t>
  </si>
  <si>
    <t>Rivastigminum, kaps twarde 4,5 mg x 28 kaps.</t>
  </si>
  <si>
    <t>Rivastigminum, kaps twarde 6 mg x 28 kaps.</t>
  </si>
  <si>
    <t>Rivastigminum, plaster, 4,6 mg / 24 h, system transdermalny, 30 szt</t>
  </si>
  <si>
    <t>Rivastigminum, plaster, 9,5 mg / 24 h, system transdermalny, 30 szt</t>
  </si>
  <si>
    <t>Salmeteroli xifonas, proszek do inhalacji w kapsułkach twardych 0,05 mg/dawkę, op. a 60 szt.</t>
  </si>
  <si>
    <t>Streptodornasum 1250 J.M.; Streptokinasum 15000 J.M. czopki x 6 czopków</t>
  </si>
  <si>
    <t>Test ureazowy na Helikobacter test, x 1 test</t>
  </si>
  <si>
    <t>Thiamazolum, tabl. 5 mg x 50 tabl.</t>
  </si>
  <si>
    <t>Thiamazolum, 10mg, tabletki powlekane, op. a 50 szt.</t>
  </si>
  <si>
    <t>Thiamazolum, tabl. powl. 0,02 g x 50 tabl.</t>
  </si>
  <si>
    <t>Thioctic acid, kapsułki miękkie 600 mg x 30 kaps.</t>
  </si>
  <si>
    <t>Alfa-Lipoic acid, inj.0,6g/50ml x 10 fiol.</t>
  </si>
  <si>
    <t>Trombinum 400 j.m. inj. im., op. a 5 amp.</t>
  </si>
  <si>
    <t>Tuberculin Purified Protein Derivative RT23; 2 J.M./0,1 ml; fiolka 1,5ml inj. ic., x 10 fiolka</t>
  </si>
  <si>
    <t>Ursodeoxycholic acid, tabl. 250 mg x 100 tabl.</t>
  </si>
  <si>
    <t>Vaccinum tetani adsorbatum, inj. sc. 40 J.M./0,5 ml x 1 amp.</t>
  </si>
  <si>
    <t>Verapamili hydrochloridum, tabl. o przedł. uwalnianiu 240 mg x 20 tabl.</t>
  </si>
  <si>
    <t>* zamianę tabletek na drażetki, na tabletki powlekane, na kapsułki i odwrotnie</t>
  </si>
  <si>
    <t>Alteplasum, inj. iv. 10 mg x 1 fiolka</t>
  </si>
  <si>
    <t>Alteplasum, inj. iv. 20 mg x 1 fiolka</t>
  </si>
  <si>
    <t>Alteplasum, inj. iv. 50 mg x 1 fiolka</t>
  </si>
  <si>
    <t xml:space="preserve"> Aparat do inhalacji HandiHaler do leku z poz.4</t>
  </si>
  <si>
    <t>Debigatran etexilate, kaps. 110 mg x 180 kaps. (3x 60 kaps)</t>
  </si>
  <si>
    <t>Debigatran etexilate, kaps. 150 mg x 180 kaps.</t>
  </si>
  <si>
    <t>Empagliflozin, tabletki powlekane; 10 mg; 30 tabl</t>
  </si>
  <si>
    <t>Fenoteroli hydrobromidum 0,05 mg; Ipratropii bromidum 0,021 mg/dawkę (200 dawek) aerozol wziewny,  x 1 pojemink 10 ml</t>
  </si>
  <si>
    <t>Fenoteroli hydrobromidum 0,1 mg/dawkę (200 dawek) aerozol wziewny, 10 ml;  x 1 pojemnik</t>
  </si>
  <si>
    <t>Fenoteroli hydrobromidum 0,5 mg + Ipratropii bromidum 0,25 mg na 1 ml roztworu, płyn do nebulizacji,  flakon 20 ml</t>
  </si>
  <si>
    <t>Ipratropii bromidum , 0,25 mg/ml; poj. 20 ml roztwór do inhalacji; 1 flakon</t>
  </si>
  <si>
    <t>Linagliptyna 5 mg x 28 tabl. powl.</t>
  </si>
  <si>
    <t>1 gram maści zawiera: Betamethasone 0,5 mg, Klotrimazolum 10 mg, Gentamycinum sulfuricum 1 mg, 15 g, 1 tuba</t>
  </si>
  <si>
    <t xml:space="preserve">1 g zawiera: Betamethasoni dipropionas 0,5 mg; Gentamicini sulfas 1 mg krem; 15 g, 1 tuba </t>
  </si>
  <si>
    <t xml:space="preserve">1 g zawiera: Betamethasoni dipropionas 0,5 mg; Gentamicini sulfas 1 mg maść; 15 g, 1 tuba </t>
  </si>
  <si>
    <t xml:space="preserve">Calcium gluconicum 0,5gx50szt. </t>
  </si>
  <si>
    <t xml:space="preserve">Canagliflozyna   tabletki powlekane 100 mg 30 tabl. </t>
  </si>
  <si>
    <t>Cetirizine dihydrochloride 0,01g/1 ml flakon 10 ml</t>
  </si>
  <si>
    <t>Cliostazol 100 mg x 60tabl.</t>
  </si>
  <si>
    <t>cyclo-turollidyna, sytrynian, (4%) woda do wstrzyknięć, stosowany w dostępach naczyniowych typu port lub cewnikach naczyniowych, op. a 10 amp. a 5 ml</t>
  </si>
  <si>
    <t>cyclo-turollidyna, cytrynian, (4%), urokinaza,  woda do wstrzyknięć, stosowany w dostępach naczyniowych typu port lub cewnikach naczyniowych, op. 5 fiol. s.subs. + 5 amp.</t>
  </si>
  <si>
    <t>Fenofibratum, kaps. 267 mg x 30 kaps.</t>
  </si>
  <si>
    <t xml:space="preserve">Hydrocortisoni acetas, krem 1% krem;15 g, 1 tuba </t>
  </si>
  <si>
    <t>Lacidipinum, tabl. powl. 4 mg x 28 tabl.</t>
  </si>
  <si>
    <t>Levocetrizini dihydrochloridum, tabl. powl. 5 mg x 28 tabl.</t>
  </si>
  <si>
    <t>Lisinoprilum, tabl. 10 mg x 28 tabl.</t>
  </si>
  <si>
    <t>Lisinoprilum, tabl. 20 mg x 28 tabl.</t>
  </si>
  <si>
    <t>Lisinoprilum, tabl. 5 mg x 28 tabl.</t>
  </si>
  <si>
    <t>Octretide, 0,1 mg/1ml roz do wstrz x 1 amp</t>
  </si>
  <si>
    <t xml:space="preserve">Ondansetronum, tabletki ulegające rozpadowi w jamie ustnej; 4 mg; 10 tabl. </t>
  </si>
  <si>
    <t xml:space="preserve">Ondansetronum, tabletki ulegające rozpadowi w jamie ustnej; 8 mg; 10 tabl. </t>
  </si>
  <si>
    <t>Penicillaminum, tabl. powl. 250 mg x 30 szt.</t>
  </si>
  <si>
    <t>Progesteronum, tabl. dopochwowe 100 mg x 30 tabl.</t>
  </si>
  <si>
    <t>Progesteronum, tabl. dopochwowe 50 mg x 30 tabl.</t>
  </si>
  <si>
    <t>Progesteronum, tabl. podjęzykowe 50 mg x 30 tabl.</t>
  </si>
  <si>
    <t>Roztwór do zabezpieczania cewnika. Skład: 467 mg/ml cytrynianu trisodowego, kwas cytrynowy q.s. , woda do injekcji (WFI). Przeciwbakteryjny, przeciwzakrzepowy, sterylny, niepirogenny. Opakowanie 20 fiolek a 5 ml. W postaci bezigłowej ampułki z systemem Luer Slip, Luer Lock.</t>
  </si>
  <si>
    <t>Rupatadine tabl.10 mg x 30 szt. </t>
  </si>
  <si>
    <t xml:space="preserve">Rupatadine 1mg/ml/120 ml roztwór doustny </t>
  </si>
  <si>
    <t>Rutozid 0,025g+Ascorbinicum acid 0,1 g x 125szt.</t>
  </si>
  <si>
    <t>Somatostatinum 3 mg/1 fiolka s. sub. + rozp. 1 ml inj. iv., x 1 amp.</t>
  </si>
  <si>
    <t>Środek hamujący powstawanie zrostów.
Jeden litr roztworu zawiera następujące składniki:
-Ikodekstryna 40g,
-chlorek sodu Ph Eur 5,4g,
-mleczan sodu Ph Eur 4,5g,
-chlorek wapnia Ph Eur 257mg,
-w wodzie do injekcji Ph Eur 51mg,
Osmolarność 278 mOsm/l płyn 1500 ml, op.</t>
  </si>
  <si>
    <t>Tolperisone, tabl. powl. 50 mg x 30 tabl.</t>
  </si>
  <si>
    <t>Tolperisoni hydrochloridum, tabl. powl. 150 mg x 30 tabl.</t>
  </si>
  <si>
    <t>Warfaryna, tabl. 3 mg x 100 tabl.</t>
  </si>
  <si>
    <t>Warfaryna, tabl. 5 mg x 100 tabl.</t>
  </si>
  <si>
    <t>a) zamianę tabletek na drażetki, na tabletki powlekane, na kapsułki i odwrotnie</t>
  </si>
  <si>
    <t>e)wymagane dawki substancji leczniczej, w tej samej postaci:inj., p.o. od jednego producenta</t>
  </si>
  <si>
    <t>Dinoprostonum 10mg, system terapeutyczny dopochwowy, op. 5 indukcji</t>
  </si>
  <si>
    <t>Atosiban, koncentrat do sporządzania roztworu do infuzji, 37,5 mg/5ml,inj. x 1 fiol.</t>
  </si>
  <si>
    <t>Atosiban, 6,75 mg/0,9ml, roztw do wstrz. x 1  fiol.</t>
  </si>
  <si>
    <t>Wymagane dawki substancji leczniczej, w tej samej postaci, od jednego producenta</t>
  </si>
  <si>
    <t>Desmopressini liofilizat duostny 0,06 mg x 30 liofil.</t>
  </si>
  <si>
    <t>Mesalazine 1 g granulat o przedł. uwalnianiu x 50 saszetek</t>
  </si>
  <si>
    <t xml:space="preserve">Mesalazine 1 g x 14 czopków </t>
  </si>
  <si>
    <t>Mesalazine, zawiesina doodbytnicza; 10 mg/ml (1 g/100 ml); 7 butelek 100 ml</t>
  </si>
  <si>
    <t>Terlipressinum inj. 1 mg/8,5 ml x 5 amp.</t>
  </si>
  <si>
    <t>Acarbosum, tabl. 100 mg x 30 tabl.</t>
  </si>
  <si>
    <t>Acarbosum, tabl. 50 mg x 30 tabl.</t>
  </si>
  <si>
    <t>Acidum aceticum 8,3 g; Consolidae tinctura 91,7g/100 g szampon, 100 g, 1 butelka</t>
  </si>
  <si>
    <t>Acidum ascorbicum 20 mg, ferrosi gluconas 200 mg tabl. powl. x 50 szt.</t>
  </si>
  <si>
    <t xml:space="preserve">Acidum ascorbicum, tabl. powl. 200 mg x 50 szt. </t>
  </si>
  <si>
    <t>Acidum folicum, tabl. 15 mg x 30 tabl.</t>
  </si>
  <si>
    <t xml:space="preserve">Acidum folicum, tabl. 5mg x 30 tabl. </t>
  </si>
  <si>
    <t>Alprostadulum, inj. iv./ia. 0,06 mg x 10 amp.</t>
  </si>
  <si>
    <t>Antithrombinum humanum, inj. iv./ia. 1000 J.M. x 1 fiolka</t>
  </si>
  <si>
    <t>Antithrombinum humanum, inj. iv./ia. 500 J.M. x 1 fiolka</t>
  </si>
  <si>
    <t>Antitoxinum vipericum, inj. im., 500 J.M./5 ml x 1 amp.</t>
  </si>
  <si>
    <t>Atropini sulfas, tabl. 0,25 mg x 20 tabl.</t>
  </si>
  <si>
    <t>Azathioprinum, tabl. 50 mg x 50 tabl.</t>
  </si>
  <si>
    <t>Baclofenum inj. 0,05 mg/1 ml  x 5 amp.</t>
  </si>
  <si>
    <t>Baclofenum inj. 10mg/20ml x 1 amp.</t>
  </si>
  <si>
    <t>Benzyli benzoas 300mg/g płyn na skórę; 120 ml, 1 flakon</t>
  </si>
  <si>
    <t>Bromhexine hydrochloride, syrop 4 mg/5 ml, 120 ml x 1 flakon, smak malinowy.</t>
  </si>
  <si>
    <t xml:space="preserve">Bromhexine hydrochloride, syrop 4 mg/5 ml, 120 ml x 1 flakon, smak miętowy </t>
  </si>
  <si>
    <t>Bromhexini hydrochloridum, tabl. 8mg x 40 tabl.</t>
  </si>
  <si>
    <t xml:space="preserve">Butamirate syrop 4mg/5ml/ 200ml flakon 
</t>
  </si>
  <si>
    <t>Calcifediolum 0,15 mg/ml krople doustne, 10 ml, x 1 flakon</t>
  </si>
  <si>
    <t>Calcii dobesilate, tabl. 250 mg x 30 tabl.</t>
  </si>
  <si>
    <t>Calcii glubionas 29,4g; Calcii lactobionas 6,4g syrop;150 ml, x 1 flakon</t>
  </si>
  <si>
    <t>syrop; 115,6 mg jonów wapnia/5 ml (5 ml zawiera: 1,47 g glukonolaktobionianu wapnia bezwodnego, 0,32 g laktobionianu wapnia dwuwodnego, co odpowiada 115,6 mg jonów wapnia; nie zawiera sztucznych barwników ani substancji smakowych); 150 ml</t>
  </si>
  <si>
    <t>Carbo medicinalis 200-300 mg tabl. x 20 tabl.</t>
  </si>
  <si>
    <t>Chloramfenicolum 10 mg/1 g maść, 5 g, 1 tuba</t>
  </si>
  <si>
    <t>Chloramfenicolum 20 mg/1 g maść, 5 g, 1 tuba</t>
  </si>
  <si>
    <t>Chloroquini phosphas 250 mg tabl. x 30 tabl.</t>
  </si>
  <si>
    <t>chlorquinaldolum+Hydrocortison acetas (30mg+10mg)/g maść 5g</t>
  </si>
  <si>
    <t>Chlortalidonum 50 mg tabl. x 20 tabl.</t>
  </si>
  <si>
    <t>cholekalcyferol 15 000 j.m./ml, krople doustne, 10 ml</t>
  </si>
  <si>
    <t>Dexamethasonum 1 mg tabl. x 20 tabl.</t>
  </si>
  <si>
    <t>Diltiazem hydrochloride 180 mg tabl. o przedł. uw. x 30 tabl.</t>
  </si>
  <si>
    <t>Diltiazemi hydrochloridum 120 mg tabl. o przedł. uw. x 30 tabl.</t>
  </si>
  <si>
    <t>Diltiazemi hydrochloridum 240 mg tabl. o przedł. uw. x 30 tabl.</t>
  </si>
  <si>
    <t>Diltiazemi hydrochloridum 60 mg tabl. powl.  x 60 szt.</t>
  </si>
  <si>
    <t>Doxepini hydrochloridum 10 mg kaps. x 30 kaps.</t>
  </si>
  <si>
    <t>Doxepini hydrochloridum 25 mg kaps. x 30 kaps.</t>
  </si>
  <si>
    <t>Dydrogesteronum 10 mg tabl. powl. x 20 szt.</t>
  </si>
  <si>
    <t>Ethylis chloridum 70 g aerozol na skórę; 1 poj.</t>
  </si>
  <si>
    <t>Furaginum 50 mg tabl. x 30 tabl.</t>
  </si>
  <si>
    <t xml:space="preserve">Furazidinium,zawiesina doustna; 10 mg/ml; 140 ml </t>
  </si>
  <si>
    <t>Galantamini hydrobromidum 2,5 mg/1 ml inj. im., x 10 amp.</t>
  </si>
  <si>
    <t>Galantamini hydrobromidum 5 mg/1 ml inj.,  x 10 amp.</t>
  </si>
  <si>
    <t>Glycerolum 1g czopki x 10 czopków</t>
  </si>
  <si>
    <t>Glycerolum 2g czopki x 10 czopków</t>
  </si>
  <si>
    <t>Hemorol - preparat złożony 2 g/1 czopek czopki; x 12 czopków</t>
  </si>
  <si>
    <t>Hyoscine czopki  0,01 g x 6 czopków</t>
  </si>
  <si>
    <t>Isosorbidi mononitras 50 mg tabl. retard, x 30 tabl.</t>
  </si>
  <si>
    <t>Isosorbidi mononitras 75 mg tabl. retard, x 30 tabl.</t>
  </si>
  <si>
    <t>Levothyroxinum natricum 25 mcg tabl. x 50 tabl.</t>
  </si>
  <si>
    <t>Lidocainum 100 mg/1 g aerozol na błony śluzowe 38 g; 1 butelka</t>
  </si>
  <si>
    <t>Lidocainum 25 mg; Prilocainum 25 mg /1 g krem znieczulający; 30 g, 1 tuba</t>
  </si>
  <si>
    <t>Lidocainum 25 mg; Prilocainum 25 mg /1 g krem znieczulający; 5 g, 1 tuba</t>
  </si>
  <si>
    <t>Lidocainum 0,025 g; Prilocainum 0,025 g/1 plaster, x 2 plastry</t>
  </si>
  <si>
    <t>Methyldopum 250 mg tabl., x 50 tabl.</t>
  </si>
  <si>
    <t xml:space="preserve">Nicergoline, tabl. powl. 10 mg x 30 szt. </t>
  </si>
  <si>
    <t>Nimodipinum 10 mg/50 ml inj. iv., x 1 fiolka</t>
  </si>
  <si>
    <t>Nimodipinum 30 mg tabl., x 100 tabl.</t>
  </si>
  <si>
    <t>Poractantum alfa 80 mg/1 ml zawiesina do wlewów płucnych; x 2 fiolki</t>
  </si>
  <si>
    <t>Povidione Iodide 100mg/g, 30g maść</t>
  </si>
  <si>
    <t>Tetanus immunoglobulin 250 J.M./1 ml inj. im., x 1 fiolka</t>
  </si>
  <si>
    <t>zawiesina do wstrzykiwań; 7 mg/ml (1 ml zawiera: 6,43 mg dipropionianu betametazonu (co odpowiada 5 mg betametazonu), 2,63 mg soli sodowej fosforanu betametazonu (co odpowiada 2 mg betametazonu)); 5 amp. 1 ml</t>
  </si>
  <si>
    <t>b) zamianę tabletek powlekanych na kapsułki o przedłużonym działaniu, na tabletki o przedłuzonym uwalnianiu i odwrotnie</t>
  </si>
  <si>
    <t>c)dopuszcza się zmianę ilości w opakowaniu po przeliczeniu na sztuki.</t>
  </si>
  <si>
    <t>d)wymagane dawki substancji leczniczej, w tej samej postaci: inj., p.o., od jednego producenta</t>
  </si>
  <si>
    <t xml:space="preserve">1 wkład (3 ml) zawiera 300 j.m. insuliny ludzkiej izofanowej, 100 j.m./ml, zaw. do wstrzykiwań, 10 wkł.a 3 ml </t>
  </si>
  <si>
    <t>100 j.m./ml (zawiera: 30% insuliny rozpuszczalnej, 70% insuliny izofanowej),5 wkład. a 3 ml</t>
  </si>
  <si>
    <t>100 j.m./ml (zawiera: 50% insuliny rozpuszczalnej, 50% insuliny izofanowej), 5 wkład. a 3 ml</t>
  </si>
  <si>
    <t>70% insuliny degludec, 30% insuliny aspart. 100j.m/ml, op. a 5 wkładów a 3 ml</t>
  </si>
  <si>
    <t>Insulina aspart,  roztwór do wstrzykiwań; 100 j./ml; 5 wkładów 3 ml</t>
  </si>
  <si>
    <t>Insulina aspart, roztwór do wstrzykiwań; 100 j./ml; 1 fiol. 10 ml</t>
  </si>
  <si>
    <t>Actrapid Penfil 100 j.m./ml, zaw. do wstrzykiwań, 5 wkł. a 3 ml</t>
  </si>
  <si>
    <t>Glucagoni hydrochloridum 1 mg inj., x 1 fiolka + rozp.</t>
  </si>
  <si>
    <t>Insulini aspartum 100 j.m./ml, roztwór do wstrzykiwań, 1 fiol. 10 ml</t>
  </si>
  <si>
    <t xml:space="preserve">Insulini aspartum 100 j.m./ml, zaw. do wstrzykiwań, 10wkł.a 3 ml </t>
  </si>
  <si>
    <t>Insulini injectio neutralis, aspartum 30 j.m.;   Insulini zinci protaminati injectio, aspartum 70 j.m.; 100 j.m./1 ml inj., x 10 wkł.a 3ml</t>
  </si>
  <si>
    <t xml:space="preserve">Insulinum degludec, FlexTouch, roztwór do wstrzykiwań; 100 j./ml; 5 wstrzykiwaczy 3 ml </t>
  </si>
  <si>
    <t xml:space="preserve">Insulinum detemirum 100 j.m./ml, zaw. do wstrzykiwań,3 ml x 10 wkł. </t>
  </si>
  <si>
    <t xml:space="preserve">zawiesina do wstrzykiwań; 100 j./ml (zawiera: 50% rozpuszczalnej insuliny aspart, 50% insuliny aspart krystalizowanej z protaminą); 10 wkładów 3 ml </t>
  </si>
  <si>
    <t>100 j.m./ml (zawiera: 25% insuliny lispro, 75% zawiesiny protaminowej insuliny lispro), 5 wkładów poj. 3 ml</t>
  </si>
  <si>
    <t>100 j.m./ml (zawiera: 30% insuliny rozpuszczalnej, 70% insuliny izofanowej) 5 wkład. a 3 ml.</t>
  </si>
  <si>
    <t>100 j.m./ml (zawiera: 50% insuliny lispro, 50% zawiesiny protaminowej insuliny lispro), 5 wkładów poj. 3 ml</t>
  </si>
  <si>
    <t>Dulaglutyd, roztwór do wstrzykiwań we wstrzykiwaczu; 1,5mg/0,5ml; 2 wstrzykiwacze półautomatyczne 0,5ml</t>
  </si>
  <si>
    <t>Insulina ludzka rozpuszczalna; 100 j.m./ml, zaw. do wstrzykiwań, 5 wkł.a 3 ml</t>
  </si>
  <si>
    <t>Insulina glargine roztwór do wstrzykiwań; 100 j./ml; 10 wkładów a 3 ml</t>
  </si>
  <si>
    <t>Insulina lizpro typu Liprolog, roztwór do wstrzykiwań; 100 j./ml; 10 wkładów 3 ml</t>
  </si>
  <si>
    <t>Insulina lizpro; roztwór do wstrzykiwań; 100 j.m./ml; 5 wstrzykiwaczy 3 ml</t>
  </si>
  <si>
    <t xml:space="preserve">Insulina lizpro; roztwór do wstrzykiwań; 200 j./ml; 5 wstrzykiwaczy 3 ml </t>
  </si>
  <si>
    <t>Insulini inj.neutralis lisprum, inj. 300 J.M./3 ml x 5 wkł.</t>
  </si>
  <si>
    <t>Insulina ludzka, insulina neutralna, roztwór do wstrzykiwań; 100 j.m./ml; 5 wkładów 3 ml</t>
  </si>
  <si>
    <t>Inulina ludzka, insulina izofanowa, zawiesina do wstrzykiwań; 100 j.m./ml; 5 wkładów 3 ml</t>
  </si>
  <si>
    <t>Insulini inj. neutr., 30 j.m.; Insulini isophanum, humanum 70 j. m.; 100 j.m./1 ml inj., x 5 wkład poj 3 ml.</t>
  </si>
  <si>
    <t>Insulini inj. neutr., humanum 50 j.m.; Insulini isophanum, humanum 50 j.m.; 100  j.m./1 ml inj., x 5wkład poj 3 ml.</t>
  </si>
  <si>
    <t>Insulini inj.neutr., humanum 20 j.m.; Insulini isophanum, humanum 80 j.m.; 100 j.m./1 ml inj., x 5wkład poj 3 ml.</t>
  </si>
  <si>
    <t>Insulini inj.neutr., humanum 40 j.m.; Ins. isophanum, humanum 60 j.m.; 100 j.m./1 ml inj., x 5 wkł.</t>
  </si>
  <si>
    <t>Insulini injectio neutralis, humanum 300 j.m./3 ml inj., x 10 wkład.</t>
  </si>
  <si>
    <t>Insulini injectioneutralis, humanum 100 j.m./1 ml, fiolka 10 ml, x 1wkład</t>
  </si>
  <si>
    <t>Insulinum isophanum, humanum 100 j.m./1 ml inj., fiolka 10 ml x 1 wkład.</t>
  </si>
  <si>
    <t>Insulinum isophanum, humanum 300 j.m./3 ml inj., x 10 wkład.</t>
  </si>
  <si>
    <t>zawiesina do wstrzykiwań; 100 j.m./ml (zawiera: 30% insuliny rozpuszczalnej, 70% insuliny izofanowej); 10 wkładów 3 ml</t>
  </si>
  <si>
    <t>zawiesina do wstrzykiwań; 100 j.m./ml (zawiera: 30% insuliny rozpuszczalnej, 70% insuliny izofanowej); 1 fiol.</t>
  </si>
  <si>
    <t>zawiesina do wstrzykiwań; 100 j.m./ml (zawiera: 50% insuliny rozpuszczalnej, 50% insuliny izofanowej); 10 wkładów 3 ml</t>
  </si>
  <si>
    <t>zawiesina do wstrzykiwań; 100 j.m./ml (zawiera: 40% insuliny rozpuszczalnej, 60% insuliny izofanowej); 10 wkładów 3 ml</t>
  </si>
  <si>
    <t xml:space="preserve">Ambroxoli hydrochloridum 15 mg/5 ml, syrop 100 ml, 1 flakon </t>
  </si>
  <si>
    <t xml:space="preserve">Ambroxoli hydrochloridum 30 mg/5 ml, syrop 100 ml, 1 flakon </t>
  </si>
  <si>
    <t>Ambroxoli hydrochloridum, tabl. 30 mg x 20 tabl.</t>
  </si>
  <si>
    <t>Dexketoprofen 25 mg tabletki powl.,  op x 30 szt.</t>
  </si>
  <si>
    <t>Dexketoprofen 50 mg/2ml x 5 amp.</t>
  </si>
  <si>
    <t xml:space="preserve">Dexketoprofen, gran. do sporz. roztworu doustnego; 25 mg; 20 saszetek </t>
  </si>
  <si>
    <t>Diclofenacum, kaps. o przedł. działaniu 100 mg, x 20 kaps.</t>
  </si>
  <si>
    <t>Febuxostatum, tabl. powl., 80mg x 28 tabl.</t>
  </si>
  <si>
    <t>Febuxostatum, tabl. powl.,120mg x 28 tabl.</t>
  </si>
  <si>
    <t>Heparinum natricum 8,5 mg /1 g  żel do użytku zewnętrznego, 50 g, 1 tuba</t>
  </si>
  <si>
    <t>Ketoprofenum 2500 mg/100 g żel na skórę: 50 g, 1 tuba</t>
  </si>
  <si>
    <t>Lercanidipine 10 mg x 28 tabl. powl.</t>
  </si>
  <si>
    <t>Lercanidipine 20 mg x 28 tabl. powl.</t>
  </si>
  <si>
    <t>Levothyroxinum natricum 100 mcg tabl. x 50 tabl.</t>
  </si>
  <si>
    <t>Levothyroxinum natricum 50 mcg tabl. x 50 tabl.</t>
  </si>
  <si>
    <t>Levothyroxinum natricum 75 mcg tabl., x 50 tabl.</t>
  </si>
  <si>
    <t xml:space="preserve">Levothyroxinum natricum, tabl. 125 mcg x 50 tabl. </t>
  </si>
  <si>
    <t xml:space="preserve">Levothyroxinum natricum, tabl. 150 mcg x 50 tabl. </t>
  </si>
  <si>
    <t>Nebivololum, tabl. 5 mg x 28 tabl.</t>
  </si>
  <si>
    <t>Olmesartanum medoxomilnum 20mg + amlodypinum 5mg, 28 tabletek powlekanych</t>
  </si>
  <si>
    <t>Olmesartanum medoxomilnum 40mg + amlodypinum 10mg, 28 tabletek powlekanych</t>
  </si>
  <si>
    <t>Olmesartanum medoxomilnum 40mg + amlodypinum 5mg ;28 tabletek powlekanych</t>
  </si>
  <si>
    <t>Olmesartanum medoxomilnum, tabletki powlekane; 20 mg; 28 tabl.</t>
  </si>
  <si>
    <t>Olmesartanum medoxomilnum, tabletki powlekane; 40 mg; 28 tabl.</t>
  </si>
  <si>
    <t>proszek do inhalacji; 55 µg umeklidynium + 22 µg wilanterolu/ dawkę x 30 dawek</t>
  </si>
  <si>
    <t>roztwór doustny; 1 fiol. zawiera 800 mg proteinianobursztynianu żelaza, co odpowiada 40 mg żelaza III; op. a 20 fiol. a 15 ml</t>
  </si>
  <si>
    <t xml:space="preserve">Torasemidum, roztwór do wstrzykiwań; 5 mg/ml (20 mg/4 ml); 5 amp. 4 ml </t>
  </si>
  <si>
    <t>Toresamidum, roztwór do wstrzykiwań; 200mg/20ml x 5 amp.</t>
  </si>
  <si>
    <t>Torasemidum, tabl. 10 mg x 30 tabl.</t>
  </si>
  <si>
    <t>Torasemidum, tabl. 200 mg x 20 tabl.</t>
  </si>
  <si>
    <t>Torasemidum, tabl. 5 mg x 30 tabl.</t>
  </si>
  <si>
    <t>Tramadol hydrochloride+Dexketoprofen tabl. powl.(75 mg+25 mg) - 20 szt.</t>
  </si>
  <si>
    <t>Zofenoprilum 30 mg x 28 tabl. powl.</t>
  </si>
  <si>
    <t>Zofenoprilum 7,5 mg x 28 tabl. powl.</t>
  </si>
  <si>
    <t>a) zamianę tabletek na tabletki powlekane, na drażetki, na kapsułki</t>
  </si>
  <si>
    <t>d)wymagane dawki substancji leczniczej, w tej samej postaci: inj., p.o. od jednego producenta</t>
  </si>
  <si>
    <t>ABCIXIMAB
inj. 0,01 g/5 ml fiolka</t>
  </si>
  <si>
    <t xml:space="preserve">Acidum acetylosalicylicum 100 mg, tabl.x 28 tabl. </t>
  </si>
  <si>
    <t>Ascorbic acid 100 mg/ml x krople 30 ml</t>
  </si>
  <si>
    <t>Chlorpromazini hydrochloridum 40 mg/g krople doustne, 10 ml; 1 flakon</t>
  </si>
  <si>
    <t>Ciclopiroxi olaminum
 10 mg/g, żel  opak. 20 g.</t>
  </si>
  <si>
    <t>Digoxinum  0,1 mg tabl.; x 30 tabl.</t>
  </si>
  <si>
    <t>Digoxinum  0,25 mg tabl.; x 30 tabl.</t>
  </si>
  <si>
    <t xml:space="preserve">Haloperidol, krople 2 mg/1 ml, 100 ml x 1 opakowanie  </t>
  </si>
  <si>
    <t>Haloperidolum 2 mg /1 ml, 10 ml; x 1 flakon</t>
  </si>
  <si>
    <t>Mesalazine 500 mg x 100 tabl.dojelit.</t>
  </si>
  <si>
    <t>Mesalazine zaw.d/wlew. 4g/60 ml x 7 flak.</t>
  </si>
  <si>
    <t xml:space="preserve">Palmitynian retinolu 12 000 j.m. x 50 kaps. </t>
  </si>
  <si>
    <t xml:space="preserve">Palmitynian retinolu 50 000 j.m./ml, krople 10 ml </t>
  </si>
  <si>
    <t>Salbutamol sulphate 2,5 mg/2,5 ml; 0,1% płyn do inchalacji 2,5 ml, x 20 amp.</t>
  </si>
  <si>
    <t>Salbutamol sulphate 5 mg/2,5 ml; 0,2% płyn do inchalacji 2,5 ml, x 20 amp., od 18 miesiąca życia</t>
  </si>
  <si>
    <t xml:space="preserve">Tocopherol 300 mg/ml, krople 10 ml </t>
  </si>
  <si>
    <t>a) zamianę tabletek na drażetki, na kapsułki</t>
  </si>
  <si>
    <t xml:space="preserve">Deksmedetomidine, koncentrat do sporządzania roztworu do infuzji; 0,1 mg/ml; 25 amp. 2 ml </t>
  </si>
  <si>
    <t>Eptifibatide, inj. 20 mg x 1 fiolka</t>
  </si>
  <si>
    <t>Eptifibatide, inj. 75 mg x 1 fiolka</t>
  </si>
  <si>
    <t>Acidum tranexamicum 500 mg x 20 tabl. powl.</t>
  </si>
  <si>
    <t>Acidum tranexamicum 500 mg/5 ml inj. iv., x 5 amp.</t>
  </si>
  <si>
    <t>Alantan, puder leczniczy 100 g; 1 op.</t>
  </si>
  <si>
    <t>Allantoine maść 30 g</t>
  </si>
  <si>
    <t>Benzocainum+Zinci oxydatum+Mentholum(10mg+300mg+10mg)/g pasta na skóre</t>
  </si>
  <si>
    <t>Cilazapril, tabl. powl. 0,5 mg x 30 szt.</t>
  </si>
  <si>
    <t>Cilazapril, tabl. powl. 1 mg x 30 szt.</t>
  </si>
  <si>
    <t>Cilazapril, tabl. powl. 2,5 mg x 30 szt.</t>
  </si>
  <si>
    <t>Cilazapril, tabl. powl. 5 mg x 30 szt.</t>
  </si>
  <si>
    <t xml:space="preserve">Danazol 200 mg x 100 tabl </t>
  </si>
  <si>
    <t xml:space="preserve">Desloratadine roztw. doustny 0,5mg/ml/60 ml </t>
  </si>
  <si>
    <t>Dimetindene maleate żel 1mg/g tuba 30g</t>
  </si>
  <si>
    <t>Dimetindeni maleas 0,001g/1g flakon 20 ml</t>
  </si>
  <si>
    <t xml:space="preserve">Dobutaminum 250 mg inj. iv. (proszek do p. roztworu); x 1 fiolka </t>
  </si>
  <si>
    <t xml:space="preserve">Estradiol 2 mg x 28 tabl </t>
  </si>
  <si>
    <t>Estriol 1 mg/g (0,1%), krem dopochwowy, 25 g + aplikator</t>
  </si>
  <si>
    <t xml:space="preserve">Estriol, globulki dopochwowe; 0,5 mg; 10 globulek </t>
  </si>
  <si>
    <t>Finasteridum, 5 mg x 30 tabl. powl.</t>
  </si>
  <si>
    <t xml:space="preserve">Ibuprofen 100 mg + Paracetamol 125 mg / 5 ml/100 ml zawiesina doustna </t>
  </si>
  <si>
    <t>Ibuprofen 5 mg/ml; 2 ml, roztw.do wstrz., 4 amp</t>
  </si>
  <si>
    <t>K-Y żel nawilżający jałowy  przeznaczony do badań USG, elektroterapii oraz cystoskopii, x 1 tuba 50 ml</t>
  </si>
  <si>
    <t>Macrogol prosz do sporządz. roztw. 10 g x10sasz.</t>
  </si>
  <si>
    <t>Mepiwakain hydrochloricum  z L-adrenalin.prep. W inj dział zniecz. Miejscowo dla potrzeb stom. 20mg/10mcg/1ml-1,8ml.50 amp</t>
  </si>
  <si>
    <t>Mepiwakain hydrochloricum prep. W inj dział zniecz. Miejscowo dla potrzeb stom. 30mg/1ml-1,8ml. 50 Amp</t>
  </si>
  <si>
    <t>Metformini hydrochloridum 1000 mg tabl o przedłużonym uwalnianiu x 30szt.</t>
  </si>
  <si>
    <t>Metformini hydrochloridum 500 mg tabl o przedłużonym uwalnianiu x 30szt.</t>
  </si>
  <si>
    <t>Metformini hydrochloridum 750 mg tabl o przedłużonym uwalnianiu x 30szt.</t>
  </si>
  <si>
    <t>Methylrosanilinii chloridum, 1% roztwór spirytusowy, 20 ml, x 1 butelka</t>
  </si>
  <si>
    <t>Methylrosanilinii chloridum, 1% roztwór wodny, 20 ml, x 1 butelka</t>
  </si>
  <si>
    <t>Methylrosanilinii chloridum, 2% roztwór spirytusowy, 20 ml, x 1 butelka</t>
  </si>
  <si>
    <t>Methylrosanilinii chloridum, 2% roztwór wodny, 20 ml, x 1 butelka</t>
  </si>
  <si>
    <t>Mianserini hydrochloridum, tabl. powl. 10 mg, x 30 tabl.</t>
  </si>
  <si>
    <t>Mianserini hydrochloridum, tabl. powl. 30 mg, x 30 tabl.</t>
  </si>
  <si>
    <t>Mianserini hydrochloridum, tabl. powl. 60 mg, x 30 tabl.</t>
  </si>
  <si>
    <t>Natamycinum 100 mg globulki d/pochwowe x 6 szt</t>
  </si>
  <si>
    <t xml:space="preserve">Oxcarbazepine 0,06 g/ml /250 ml zaw </t>
  </si>
  <si>
    <t>Paracetamolum 500mg + Codeini phosphas 15 mg, tabl.; x 10 tabl.</t>
  </si>
  <si>
    <t>Piracetam 33,0% fl 125 ml solutio 333mg/ml</t>
  </si>
  <si>
    <t>Pseudomonas Aeruginosa Vaccine 1 ml rozt do wstrzyk</t>
  </si>
  <si>
    <t xml:space="preserve">Racekadotryl 10 mg x 16 saszetek </t>
  </si>
  <si>
    <t xml:space="preserve">Racekadotryl 30 mg x 16 saszetek </t>
  </si>
  <si>
    <t>Racecadotrilum 100mg x 10 kapsułek twardych</t>
  </si>
  <si>
    <t>Sildenafil, tabl. powl. 25mg x 4 szt.</t>
  </si>
  <si>
    <t>Sulodexidum inj. im./iv., 300 LSU/1 ml,x 10 amp. a 2 ml.</t>
  </si>
  <si>
    <t>Tamsulozyna, 0,4 mg x 30 kaps. o zmodyfikowanym uwalnianiu</t>
  </si>
  <si>
    <t xml:space="preserve">Trimebutine 100 mg tabl.powl. x 30 tabl. </t>
  </si>
  <si>
    <t xml:space="preserve">Wyciąg płynny z kłącza pięciornika 
2g, sulfobituminian amonu 2g, czteroboran sodu1g, tlenek cynku 20g, wazelina biała, lanolina,wanilina do 
100g maść 20gram
</t>
  </si>
  <si>
    <t xml:space="preserve">Acetylcysteinum 300 mg/3 ml inj. iv. lub dooskrzelowo; x 5 amp. </t>
  </si>
  <si>
    <t>Acetylcysteinum, tabl. musujące 200 mg x 20 tabl.</t>
  </si>
  <si>
    <t xml:space="preserve">Acetylcysteinum, tabl. musujące, 600 mg x 10 tabl. </t>
  </si>
  <si>
    <t>Acetylocysteine, tabl. musujące, 100 mg x 20 tabl.</t>
  </si>
  <si>
    <t>Allopurinolum, 100mg tabl., op. a 50 szt.</t>
  </si>
  <si>
    <t>Allopurinolum, 300mg tabl., op. a 30 szt.</t>
  </si>
  <si>
    <t>Amlodipini besilas, tabl. 10 mg x 30 tabl.</t>
  </si>
  <si>
    <t>Amlodipini besilas, tabl. 5 mg x 30 tabl.</t>
  </si>
  <si>
    <t>Atorvastatinum, tabl. 10 mg x 30 tabl.</t>
  </si>
  <si>
    <t>Atorvastatinum, tabl. 20 mg x 30 tabl.</t>
  </si>
  <si>
    <t>Atrovastatinum, tabl. 40 mg x 30 tabl.</t>
  </si>
  <si>
    <t>Atrovastatinum, tabl. 80 mg x 30 tabl.</t>
  </si>
  <si>
    <t>Bisoprololi fumaras, tabl. 1,25 mg x 30 tabl.</t>
  </si>
  <si>
    <t>Bisoprololi fumaras, tabl. 10 mg x 30 tabl.</t>
  </si>
  <si>
    <t>Bisoprololi fumaras, tabl. 2,5 mg x 30 tabl.</t>
  </si>
  <si>
    <t>Bisoprololi fumaras, tabl. 3,75 mg x 30 tabl.</t>
  </si>
  <si>
    <t>Bisoprololi fumaras, tabl. 5 mg x 30 tabl.</t>
  </si>
  <si>
    <t>Bisoprololi fumaras, tabl. 7,5 mg x 30 tabl.</t>
  </si>
  <si>
    <t>Diclofenacum natricum, tabl. 50 mg x 50 tabl.</t>
  </si>
  <si>
    <t>Diclofenacum natrium, czopki 50 mg x 10 czopków</t>
  </si>
  <si>
    <t>Diclofenacum, czopki 100 mg x 10 czopków</t>
  </si>
  <si>
    <t>Ferri hydroxydum polysomaltosum, syrop 0,05 g Fe(III)/5ml, flakon 100 ml x 1 flakon</t>
  </si>
  <si>
    <t>flak.</t>
  </si>
  <si>
    <t>Ferric oxide saccharated complex  100mg/5 ml; Fe+++ inj. iv., x 5 amp.</t>
  </si>
  <si>
    <t>Ketoprofenum  100 mg/2 ml  inj. iv., im., x 10 amp.</t>
  </si>
  <si>
    <t>Ketoprofenum, kaps. twarde 50 mg x 20 kaps.</t>
  </si>
  <si>
    <t>Ketoprofenum, tabl. powl. 100 mg x 30 tabl.</t>
  </si>
  <si>
    <t>Levopoda + Carbidopa, tabl. 100 mg/25 mg x 100 tabl.</t>
  </si>
  <si>
    <t>Levopoda + Carbidopa, tabl. 250 mg/25 mg x 100 tabl.</t>
  </si>
  <si>
    <t>Loratadinum, tabl. 10 mg x 30 tabl.</t>
  </si>
  <si>
    <t>Metoprololi succinas, tabl. retard, 100 mg x 30 tabl.</t>
  </si>
  <si>
    <t>Metoprololi succinas, tabl. retard, 25 mg x 30 tabl.</t>
  </si>
  <si>
    <t>Metoprololi succinas, tabl. retard, 50 mg x 30 tabl.</t>
  </si>
  <si>
    <t>Pantoprazolum, inj. 40 mg , x 10 fiolek</t>
  </si>
  <si>
    <t>Pantoprazolum, tabl. 20 mg x 56 tabl.</t>
  </si>
  <si>
    <t>Pantoprazolum, tabl. 40 mg x 56 tabl.</t>
  </si>
  <si>
    <t>Pregabalinum, 75mg kaps. x 56 szt.</t>
  </si>
  <si>
    <t>Pregabalinum,150 mg kaps. x 56 szt.</t>
  </si>
  <si>
    <t>Rosuvastatinum, tabl. powl. 0,005 g, x 28 tabl.</t>
  </si>
  <si>
    <t>Rosuvastatinum, tabl. powl. 0,01 g, x 28 tabl.</t>
  </si>
  <si>
    <t>Rosuvastatinum, tabl. powl. 0,02 g, x 28 tabl.</t>
  </si>
  <si>
    <t>Rosuvastatinum, tabl. powl. 0,04 g, x 28 tabl.</t>
  </si>
  <si>
    <t>Tizanidinum, kaps. o zmod. uwal. twarde, 6 mg x 30 kaps.</t>
  </si>
  <si>
    <t>Tizanidinum, tabl. 4 mg x 30 tabl.</t>
  </si>
  <si>
    <t xml:space="preserve">Valsartanum, 0,16g, x 28 tabl. powl. </t>
  </si>
  <si>
    <t>Valsartanum, tabl. 0,08 g x 28 tabl.</t>
  </si>
  <si>
    <t>Alfuzosin hydrochloride, tabl. o przedł. działaniu, 5 mg x 20 tabl.</t>
  </si>
  <si>
    <t>Apidra SoloStar 100 j.m./ml, zaw. do wstrzykiwań, 3 ml x 5 wstrzykiwaczy</t>
  </si>
  <si>
    <t>Enoxaparinum natricum 300 mg/3 ml (100 mg/ml) inj. sc., x 1 fiolka z zestawem (Strzykawka tuberkulinowa pojem. 1ml x 10 sztuk + Spike)</t>
  </si>
  <si>
    <t>zest.</t>
  </si>
  <si>
    <t xml:space="preserve">Insulin Aspart, roztwór do wstrzykiwań; 100 j./ml; 10 wstrzykiwaczy 3 ml </t>
  </si>
  <si>
    <t>Insulin Lispro SoloStar 100 j.m./ml, zaw. do wstrzykiwań, 3 ml x 10 wstrzykiwaczy</t>
  </si>
  <si>
    <t>Insuman Basal SoloStar 100 j.m./ml, zaw. do wstrzykiwań, 3 ml x 5 wstrzykiwaczy</t>
  </si>
  <si>
    <t>Insuman Comb SoloStar 100 j.m./ml, zaw. do wstrzykiwań, 3 ml x 5 wstrz.</t>
  </si>
  <si>
    <t>Insuman Rapid SoloStar 100 j.m./ml, zaw. do wstrzykiwań, 3 ml x 5 wstrz.</t>
  </si>
  <si>
    <t>Isosorbide mononitrate, tabl. retard 100 mg x 30 tabl</t>
  </si>
  <si>
    <t>Isosorbidi mononitras 10 mg x 60 tabl.</t>
  </si>
  <si>
    <t>Isosorbidi mononitras 20 mg tabl., x 60 tabl.</t>
  </si>
  <si>
    <t>Lantus Optipen inj. 300 j.m./3 ml x 5 wkładów</t>
  </si>
  <si>
    <t>Lantus SoloStar 100 j.m./ml, zaw. do wstrzykiwań, 3 ml, op. 5 wstrzy.</t>
  </si>
  <si>
    <t>Milirionum, inj. 10 mg/10 ml x 10 amp.</t>
  </si>
  <si>
    <t>Natrii valproas 400 mg inj. iv. (prozek + rozp.); x 1 amp.</t>
  </si>
  <si>
    <t>Ofloxacinum 200 mg tabl. x 10 tabl.</t>
  </si>
  <si>
    <t>Ramiprilum 2,5 mg + Felodipinum 2,5 mg x 28 tabl.</t>
  </si>
  <si>
    <t>Ramiprilum 5 mg + Felodipinum 5 mg x 28 tabl.</t>
  </si>
  <si>
    <t>Spiramycinum, tabl. 1,5 mln j.m., x 16 tabl.</t>
  </si>
  <si>
    <t>Spiramycinum, tabl. 3 mln j.m., x 10 tabl.</t>
  </si>
  <si>
    <t>Sulfonianu polistyrenu sól sodowa, poj. 454 g proszek do p. zawiesiny 454 g; 1 poj.</t>
  </si>
  <si>
    <t xml:space="preserve">Teicoplaninum, inj. 200 mg inj. im./iv. (proszek do p. roztworu); x 1 fiolka </t>
  </si>
  <si>
    <t xml:space="preserve">Teicoplaninum, inj. 400 mg inj. im./iv. (proszek do p. roztworu); x 1 fiolka </t>
  </si>
  <si>
    <t>Toujeo Solostar inj. 450 j.m../1,5 ml x 10 wstrzykiwaczy</t>
  </si>
  <si>
    <t>Valproate sodium, syrop 288,2 mg/5 ml, 150 ml x 1 opakowanie</t>
  </si>
  <si>
    <t>Valproic acid, granulat o przedłużonym działaniu, 100 mg x 30 saszetek</t>
  </si>
  <si>
    <t>Valproic acid, granulat o przedłużonym działaniu, 250 mg x 30 saszetek</t>
  </si>
  <si>
    <t>Valproic acid, granulat o przedłużonym działaniu, 500 mg x 30 saszetek</t>
  </si>
  <si>
    <t>Vigabantrin 0,5 g proszek x 50 sasz.</t>
  </si>
  <si>
    <t>Vigabantrin, tabl. powl. 0,5 g x 100 tabl.</t>
  </si>
  <si>
    <t>a) zamianę tabletek na drażetki, kapsułki, i odwrotnie</t>
  </si>
  <si>
    <t>Enoxaparinum natricum 100 mg/1 ml inj. sc., x 10 amp.-strz.</t>
  </si>
  <si>
    <t>Enoxaparinum natricum 20 mg/0,2 ml inj. sc., x 10 amp.-strz.</t>
  </si>
  <si>
    <t>Enoxaparinum natricum 40 mg/0,4 ml inj. sc., x 10 amp.-strz.</t>
  </si>
  <si>
    <t>Enoxaparinum natricum 60 mg/0,6 ml inj. sc., x 10 amp.-strz.</t>
  </si>
  <si>
    <t>Enoxaparinum natricum 80 mg/0,8 ml inj. sc., x 10 amp.-strz.</t>
  </si>
  <si>
    <t xml:space="preserve">Ambroxoli hydrochloridum   płyn do inhalacji z nebulizatora; 7,5 mg/ml; 100 ml </t>
  </si>
  <si>
    <t>Drotaverini hydrochloridum 40 mg/2 ml inj. im./iv./sc., x 5 amp.</t>
  </si>
  <si>
    <t>Phospholipidum Essentials, kaps. 300 mg x 50 kaps.</t>
  </si>
  <si>
    <t>Sotaloli hydrochloridum, tabl. 40 mg x 60 tabl.</t>
  </si>
  <si>
    <t>Sotaloli hydrochloridum, tabl. 80 mg x 30 tabl.</t>
  </si>
  <si>
    <t xml:space="preserve">Immunoglobulina przeciw ludzkim tymocytom(królicza),   proszek do sporządzania koncentratu roztworu do infuzji; 25 mg; 1 fiol. </t>
  </si>
  <si>
    <t>Gliclazidum, tabl. o przedł. uwalnianiu, 60 mg x 90 tabl.</t>
  </si>
  <si>
    <t>Indapamidum, tabl. powl. retard, 1,5 mg x 108 tabl.</t>
  </si>
  <si>
    <t>Perindoprilum arginin 10 mg; Amlodipinum 10 mg, tabl. 90 tabl.</t>
  </si>
  <si>
    <t>Perindoprilum arginin 10 mg; Amlodipinum 5 mg, tabl. 90 tabl.</t>
  </si>
  <si>
    <t>Perindoprilum arginin 3,5 mg; Amlodipinum 2,5 mg, tabl. 90 tabl.</t>
  </si>
  <si>
    <t>Perindoprilum arginin 5 mg; Amlodipinum 10 mg, tabl. 90 tabl.</t>
  </si>
  <si>
    <t>Perindoprilum arginin 5 mg; Amlodipinum 5 mg, tabl. 90 tabl.</t>
  </si>
  <si>
    <t>Perindoprilum arginin 5 mg; Indapamidum 1,25 mg, tabl. powl. 90 tabl.</t>
  </si>
  <si>
    <t>Perindoprilum arginin 7 mg; Amlodipinum 5 mg, tabl. 90 tabl.</t>
  </si>
  <si>
    <t>Perindoprilum, tabl. powl. 10 mg x 90 tabl.</t>
  </si>
  <si>
    <t>Perindoprilum, tabl. powl. 5 mg x 90 tabl.</t>
  </si>
  <si>
    <t>Peryndopryl, indapamid i amlodypinę; 10 mg+2,5 mg+ 5mg, tabletki powlekane, 90 szt</t>
  </si>
  <si>
    <t>Peryndopryl, indapamid i amlodypinę; 10 mg+2,5 mg+10 mg, tabletki powlekane, 90 szt</t>
  </si>
  <si>
    <t>Peryndopryl, indapamid i amlodypinę; 5 mg+1,25 mg+ 5 mg, tabletki powlekane, 90 szt</t>
  </si>
  <si>
    <t>Tianeptinum, tabl. powl. 12,5 mg x 108 tabl.</t>
  </si>
  <si>
    <t>Trimetazidini dihydrochloridum 35 mg tabl. powl. retard, x 90 tabl.</t>
  </si>
  <si>
    <t>d)dopuszcza się zmianę ilości w opakowaniu po przeliczeniu na sztuki, przyczym jeśli zaistnieje potrzeba zaokrąglić ilość do pełnego opakowania - przyjmuje się iż mniej niż połowa opakowania zaokrągla się w dół powyżej "w góre" do pełnego opakowania.</t>
  </si>
  <si>
    <t>e)wymagane dawki substancji leczniczej, w tej samej postaci: inj., p.o. od jednego producenta</t>
  </si>
  <si>
    <t xml:space="preserve">Amisulpiride, tabl. 200 mg x 30 tabl. </t>
  </si>
  <si>
    <t xml:space="preserve">Aripiprazolum, proszek i rozpuszczalnik do sporządzania zawiesiny do wstrzykiwań o przedłużonym uwalnianiu; 400 mg; 1 fiol. z proszkiem + 1 fiol. z rozp. </t>
  </si>
  <si>
    <t xml:space="preserve">Aripiprazolum, tabletki ulegające rozpadowi w jamie ustnej; 10 mg; 28 tabl. </t>
  </si>
  <si>
    <t xml:space="preserve">Aripiprazolum, tabletki ulegające rozpadowi w jamie ustnej; 15 mg; 28 tabl. </t>
  </si>
  <si>
    <t xml:space="preserve">Aripiprazolum, tabletki ulegające rozpadowi w jamie ustnej; 30 mg; 28 tabl. </t>
  </si>
  <si>
    <t>Aripiprazolum, tabletki; 15 mg; 28 tabl.</t>
  </si>
  <si>
    <t>Aripiprazolum, tabletki; 30 mg; 28 tabl.</t>
  </si>
  <si>
    <t xml:space="preserve">Biperiden hydrochloride, tabl. 2 mg x 50 tabl. </t>
  </si>
  <si>
    <t xml:space="preserve">Biperiden lactate, inj 5 mg/1 ml x 5 ampułek </t>
  </si>
  <si>
    <t xml:space="preserve">Buspirone hydrochloride, tabl. 10 mg x 60 tabl.  </t>
  </si>
  <si>
    <t xml:space="preserve">Buspirone hydrochloride, tabl. 5 mg x 60 tabl.  </t>
  </si>
  <si>
    <t>Carbamazepine 200 mg tabl. retard x 50 tabl.</t>
  </si>
  <si>
    <t>Carbamazepine 400 mg tabl. retard x 50 tabl.</t>
  </si>
  <si>
    <t>Carbamazepine retard, tabl. 300 mg, x 50 tabl.</t>
  </si>
  <si>
    <t>Carbamazepine, syrop 100 mg/5 ml, 250 ml, x 1 opakowanie</t>
  </si>
  <si>
    <t>Carbamazepinum retard, tabl. 600 mg x 50 tabl.</t>
  </si>
  <si>
    <t>Chlorprothixene, tabl. powl. 15 mg x 50 tabl.</t>
  </si>
  <si>
    <t>Chlorprothixene, tabl. powl. 50 mg x 50 tabl.</t>
  </si>
  <si>
    <t>Citalopram, tabl. powl. 20 mg x 28 tabl.</t>
  </si>
  <si>
    <t>Citalopram, tabl. powl. 40 mg x 28 tabl</t>
  </si>
  <si>
    <t>Clomipramine hydrochloride, tabl.powl. 10 mg x 30 szt.</t>
  </si>
  <si>
    <t xml:space="preserve">Clomipramine hydrochloride, tabl. powl. 25 mg x 30 szt. </t>
  </si>
  <si>
    <t xml:space="preserve">Clomipramine hydrochloride, tabl. o przedł. uw. 75 mg x 20 tabl. </t>
  </si>
  <si>
    <t xml:space="preserve">Clostridiopeptidase, maść 1,2 j.m./g, 20 g.; x 1 tuba </t>
  </si>
  <si>
    <t>Clozapine, tabl. 100 mg x 50 tabl.</t>
  </si>
  <si>
    <t>Clozapine, tabl. 25 mg x 50 tabl.</t>
  </si>
  <si>
    <t>Fluoksetyna, tabl. powl. 10 mg x 30 szt.</t>
  </si>
  <si>
    <t xml:space="preserve">Fluoksetyna, tabl. 20 mg x 30 tabl. </t>
  </si>
  <si>
    <t>Flupentixol, tabl. powl. 0,5 mg x 50 szt.</t>
  </si>
  <si>
    <t xml:space="preserve">Flupentixol, tabl. powl. 3 mg x 50 szt.  </t>
  </si>
  <si>
    <t xml:space="preserve">Fluvoxamine maleate, tabl. powl. 100 mg x 30 szt. </t>
  </si>
  <si>
    <t>Fluvoxamine maleate, tabl. powl. 50 mg x 60 szt.</t>
  </si>
  <si>
    <t>Gabapentin, kaps. 100 mg x 100 kaps.</t>
  </si>
  <si>
    <t>Gabapentin, kaps. 300 mg x 100 kaps.</t>
  </si>
  <si>
    <t>Gabapentin, kaps. 400 mg x 100 kaps.</t>
  </si>
  <si>
    <t>Gabapentin, kaps. 600 mg x 100 kaps.</t>
  </si>
  <si>
    <t xml:space="preserve">Lamotrigine, tabl. 100 mg x 30 tabl.  </t>
  </si>
  <si>
    <t xml:space="preserve">Lamotrigine, tabl. 25 mg x 30 tabl.  </t>
  </si>
  <si>
    <t xml:space="preserve">Lamotrigine, tabl. 50 mg x 30 tabl.  </t>
  </si>
  <si>
    <t xml:space="preserve">Levodopum 100mg + Benserazidum 25mg, kaps. x 100 kaps. </t>
  </si>
  <si>
    <t>Levodopum 200mg + Benserazidum 50mg, kaps. x 100 szt.</t>
  </si>
  <si>
    <t xml:space="preserve">Levodopum 50mg + Benserazidum 12,5mg, kaps. 62,5 mg x 100 kaps. </t>
  </si>
  <si>
    <t>Levodopum 100mg + Benserazidum 25mg, kaps. o przedłuzonym działaniu x 100 kaps.</t>
  </si>
  <si>
    <t xml:space="preserve">Levodopum 100mg, Benserazidum 25mg, tabl. rozp. x 100 tabl. </t>
  </si>
  <si>
    <t>Levodopum 200mg + Benserazidum 50mg, tabl. x 100 tabl.</t>
  </si>
  <si>
    <t xml:space="preserve">Levodopum 50mg + Benserazidum 12,5mg, tabl. rozp. x 100 tabl. </t>
  </si>
  <si>
    <t>Levomepromazine, tabl. powl. 25 mg x 50 tabl.</t>
  </si>
  <si>
    <t xml:space="preserve">Lithium carbonicum, tabl. 250 mg x 60 tabl. </t>
  </si>
  <si>
    <t xml:space="preserve">Mirtazapine, tabl. powl. 30 mg x 30 szt. </t>
  </si>
  <si>
    <t>Mirtazapine, tabl. 30 mg x 30 tabl. rozpuszczalne w j.ustnej</t>
  </si>
  <si>
    <t>Mirtazapine, tabl. powl. 45 mg x 30 szt.</t>
  </si>
  <si>
    <t>Moclobemide, tabl. powl. 150 mg x 30 szt.</t>
  </si>
  <si>
    <t>Moxonidinum, tabl. powl. 0,2 mg x 28 szt.</t>
  </si>
  <si>
    <t>Moxonidinum, tabl. powl. 0,4 mg x 28 szt.</t>
  </si>
  <si>
    <t xml:space="preserve">Nefopam hydrochloride, tabl. powl. 30 mg, x 20 tabl. </t>
  </si>
  <si>
    <t xml:space="preserve">Olanzapine tabl. 10 mg x 28 tabl. </t>
  </si>
  <si>
    <t xml:space="preserve">Olanzapine tabl. 5 mg x 28 tabl. </t>
  </si>
  <si>
    <t>Olanzapine tabl. rozp. w jamie ustnej, 10 mg x 28 tabl.</t>
  </si>
  <si>
    <t xml:space="preserve">Ondansetronum, tabletki powlekane; 4 mg; 10 tabl. </t>
  </si>
  <si>
    <t xml:space="preserve">Ondansetronum, tabletki powlekane; 8 mg; 10 tabl. </t>
  </si>
  <si>
    <t xml:space="preserve">Ondansetronum, syrop; 0,8 mg/ml (4 mg/5 ml); 50 ml </t>
  </si>
  <si>
    <t>Ondansteronum, liofilizat doustny; 8 mg; 10 szt.</t>
  </si>
  <si>
    <t xml:space="preserve">Oxcarbazepine tabl. powl. 150 mg x 50 szt. </t>
  </si>
  <si>
    <t xml:space="preserve">Oxcarbazepine tabl 300 mg x 50 tabl. </t>
  </si>
  <si>
    <t xml:space="preserve">Oxcarbazepine tabl 600 mg x 50 tabl. </t>
  </si>
  <si>
    <t>Paroxetine, tabl. powl. 20 mg x 30 szt.</t>
  </si>
  <si>
    <t>Perazini dimaleas, tabl. 100 mg x 30 tabl.</t>
  </si>
  <si>
    <t>Perazini dimaleas, tabl. 25 mg x 50 tabl.</t>
  </si>
  <si>
    <t xml:space="preserve">Pramipeksol,   tabletki o przedłużonym uwalnianiu; 1,05 mg; 30 tabl. </t>
  </si>
  <si>
    <t xml:space="preserve">Pramipeksol,   tabletki o przedłużonym uwalnianiu; 1,57 mg; 30 tabl. </t>
  </si>
  <si>
    <t xml:space="preserve">Pramipeksol,   tabletki o przedłużonym uwalnianiu; 2,1 mg; 30 tabl. </t>
  </si>
  <si>
    <t xml:space="preserve">Pramipeksol,    
tabletki o przedłużonym uwalnianiu; 0,26 mg/0,52 mg/1,05 mg; 21 tabl. [7 tabl. 0,26 mg + 7 tabl. 0,52 mg + 7 tabl. 1,05 mg] </t>
  </si>
  <si>
    <t xml:space="preserve">Primidone, tabl. 250 mg x 60 tabl.   </t>
  </si>
  <si>
    <t>Promazine hydrochloride, draż. 25 mg x 60 draż.</t>
  </si>
  <si>
    <t>Promazine hydrochloride, draż. 50 mg x 60 draż.</t>
  </si>
  <si>
    <t>Pyridostigmine bromide, tabl. powl. 60 mg x 150 tabl.</t>
  </si>
  <si>
    <t>Quetiapine, tabl. powl. 100 mg x 60 tabl.</t>
  </si>
  <si>
    <t>Quetiapine, tabl. powl. 25 mg x 30 tabl.</t>
  </si>
  <si>
    <t>Riluzole 50 mg x 56 tabl. powl.</t>
  </si>
  <si>
    <t>Risperidione, tabl. 1 mg x 20 tabl. (od 6 roku życia)</t>
  </si>
  <si>
    <t>Risperidione, tabl. 2 mg x 20 tabl. (od 6 roku życia)</t>
  </si>
  <si>
    <t>Risperidione, tabl. 3 mg x 20 tabl. (od 6 roku życia)</t>
  </si>
  <si>
    <t>Risperidione, tabl. 4 mg x 20 tabl. (od 6 roku życia)</t>
  </si>
  <si>
    <t>Risperidone, r-r doustny 1 mg/1 ml, 100 ml x 1 op.</t>
  </si>
  <si>
    <t xml:space="preserve">Ropinirole, tabl. o przedł. uw. 2 mg x 28 tabl. </t>
  </si>
  <si>
    <t xml:space="preserve">Ropinirole, tabl. o przedł. uw. 4 mg x 28 tabl. </t>
  </si>
  <si>
    <t xml:space="preserve">Ropinirole, tabl. o przedł. uw. 8 mg x 28 tabl. </t>
  </si>
  <si>
    <t xml:space="preserve">Ropinirole, tabl. powl. 0,25 mg x 21 tabl. </t>
  </si>
  <si>
    <t xml:space="preserve">Ropinirole, tabl. powl. 0,5 mg x 21 tabl. </t>
  </si>
  <si>
    <t xml:space="preserve">Ropinirole, tabl. powl. 1 mg x 21 tabl. </t>
  </si>
  <si>
    <t xml:space="preserve">Ropinirole, tabl. powl. 2 mg x 21 tabl. </t>
  </si>
  <si>
    <t xml:space="preserve">Ropinirole, tabl. powl. 5 mg x 21 tabl. </t>
  </si>
  <si>
    <t>Sertaline, tabl. powl. 100 mg x 30 szt.</t>
  </si>
  <si>
    <t xml:space="preserve">Sertaline, tabl. powl. 50 mg x 30 szt. </t>
  </si>
  <si>
    <t xml:space="preserve">Sulpiride, kaps. 100 mg x 24 kaps. </t>
  </si>
  <si>
    <t xml:space="preserve">Sulpiride, kaps. 50 mg x 24 kaps. </t>
  </si>
  <si>
    <t>Tiagabine, tabl. powl. 10 mg, x 50 tabl.</t>
  </si>
  <si>
    <t>Tiagabine, tabl. powl. 5 mg, x 50 tabl.</t>
  </si>
  <si>
    <t>Tiapridum, tabletki; 100 mg; 50 tabl. podzielnych</t>
  </si>
  <si>
    <t>Topiramate, tabl. powl. 100 mg x 28 tabl.</t>
  </si>
  <si>
    <t>Topiramate, tabl. powl. 25 mg x 28 tabl.</t>
  </si>
  <si>
    <t>Topiramate, tabl. powl. 50 mg x 28 tabl.</t>
  </si>
  <si>
    <t>Trazodone hydrochloride, tabl. o przedłużonym działaniu, 150 mg x 20 tabl.</t>
  </si>
  <si>
    <t>Trazodone hydrochloride, tabl. o przedłużonym działaniu, 75 mg x 30 tabl.</t>
  </si>
  <si>
    <t xml:space="preserve">Valproic acid 50 mg/1 ml, 100 ml x 1 opakowanie </t>
  </si>
  <si>
    <t xml:space="preserve">Valproic acid, kaps. 150 mg x 100 szt. </t>
  </si>
  <si>
    <t xml:space="preserve">Venlafaxine, kaps. o przedł. uw. 150 mg x 28 tabl. </t>
  </si>
  <si>
    <t>Venlafaxine, kaps. o przedł. uw. 37,5 mg x 28 tabl.</t>
  </si>
  <si>
    <t xml:space="preserve">Venlafaxine, kaps. o przedł. uw. 75 mg x 28 tabl. </t>
  </si>
  <si>
    <t>a) zamianę tabletek na tabletki powlekane, na drażetki, kapsułki, i odwrotnie</t>
  </si>
  <si>
    <t>Dinatrii pamidronas, inj. 0,03 g/10 ml x 2 fiolka</t>
  </si>
  <si>
    <t>Dinatrii pamidronas, inj. 0,06 g/10 ml x 1 fiolka</t>
  </si>
  <si>
    <t>Dinatrii pamidronas, inj. 0,09 g/10 ml x 1 fiolka</t>
  </si>
  <si>
    <t>Lactobacillus rhamnosus GG 3 mld., preparat dla niemowląt i dzieci, 30 kaps</t>
  </si>
  <si>
    <t>Lactobacillus rhamnosus GG 6 mld., preparat dla niemowląt i dzieci, 20 kaps</t>
  </si>
  <si>
    <t>Bisoprololum 5mg + Perindoprilum 5 mg, op. a 30 tabl. powl.</t>
  </si>
  <si>
    <t>Perindoprilum, tabl. 4 mg x 30 tabl.</t>
  </si>
  <si>
    <t>Vaccinum rabiei ex cellulis ad usum hum., inj. 2,5 j.m./0,5ml x 1 amp. strzyk.</t>
  </si>
  <si>
    <t>fiolka</t>
  </si>
  <si>
    <t>Nazwa handlowa oferowanego preparatu, postać, producent</t>
  </si>
  <si>
    <t>Amantadini sulfas 200 mg/500 ml inj. iv. 500 ml, 10 butelek</t>
  </si>
  <si>
    <t>Amantadini sulfas 100 mg, x 100 tabl.</t>
  </si>
  <si>
    <t>Ornithini aspartas 3g granulat do p. roztworu doustnego; x 30 saszetek</t>
  </si>
  <si>
    <t>Ornithini aspartas 500 mg/1 ml, 10 ml  inj. iv., x 10 amp.</t>
  </si>
  <si>
    <t>Alprostadilum, inj. iv./ia. 0,5 mg/1 ml x 5 amp.</t>
  </si>
  <si>
    <t>Apixaban, a' 2,5 mg  60 tabl</t>
  </si>
  <si>
    <t>Apixaban, a' 5 mg, 60 tabl. op.</t>
  </si>
  <si>
    <t>Cabergolinum, tabletki; 0,5 mg; 8 tabl.</t>
  </si>
  <si>
    <t>Dalteparinum natricum 10 000 JM/0,4ml x 5 amp.-strz.</t>
  </si>
  <si>
    <t xml:space="preserve">Dinoprostone  żel dopochw.  0,5 mg/3 g, x 1 strzykawka 3 g </t>
  </si>
  <si>
    <t xml:space="preserve">Medroxyprogesterone inj. (0,5 g/3,3 ml) x 1 fiol. </t>
  </si>
  <si>
    <t>MEDROXYPROGESTERONE TABL. 0,005 G [x30 TABL.]</t>
  </si>
  <si>
    <t>MEDROXYPROGESTERONE TABL. 0,01 G [x30 TABL.]</t>
  </si>
  <si>
    <t>Methylprednisoloni acetas 40 mg/1 ml inj. dotkankowe, x 1 fiolka</t>
  </si>
  <si>
    <t>Methylprednisoloni natrii succinas 1000 mg inj. im./iv. 1 fiolka + rozp. 16 ml, x 1 fiolka</t>
  </si>
  <si>
    <t>Methylprednisoloni natrii succinas 125 mg inj. im./iv. (lizofilizat); 1 fiolka + rozp. 2 ml</t>
  </si>
  <si>
    <t>Methylprednisoloni natrii succinas 40 mg inj. im./iv. 1 fiolka + rozp. 1 ml x 1 fiolka</t>
  </si>
  <si>
    <t>Methylprednisoloni natrii succinas 500 mg inj. im./iv. 1 fiolka + rozp. 8 ml x 1 fiolka</t>
  </si>
  <si>
    <t>Susp. 5 ml=24mg trimebutyny flakon 250 ml</t>
  </si>
  <si>
    <t>Tygecyklina 50 mg/2 ml inj. iv., x 1 fiolka</t>
  </si>
  <si>
    <t xml:space="preserve">Atracurium besylate, roztwór do wstrzykiwań lub infuzji; 10 mg/ml; 5 amp. 2,5 ml </t>
  </si>
  <si>
    <t xml:space="preserve">Atracurium besylate, roztwór do wstrzykiwań lub infuzji; 10 mg/ml; 5 amp. 5 ml </t>
  </si>
  <si>
    <t xml:space="preserve">Cisatracurium, roztwór do wstrzykiwań i infuzji; 2 mg/ml; 5 amp. 2,5 ml </t>
  </si>
  <si>
    <t xml:space="preserve">Cisatracurium, roztwór do wstrzykiwań i infuzji; 2 mg/ml; 5 amp. 5 ml </t>
  </si>
  <si>
    <t xml:space="preserve">Mivacurium chloride, roztwór do wstrzykiwań; 2 mg/ml (10 mg/5 ml); 5 amp. 5 ml </t>
  </si>
  <si>
    <t xml:space="preserve">Mivacurium chloride, roztwór do wstrzykiwań; 2 mg/ml (20 mg/10 ml); 5 amp. 10 ml </t>
  </si>
  <si>
    <t>Vaccinum Hepatitis B, inj. 10 mcg/0,5 ml x 1 s-amp.</t>
  </si>
  <si>
    <t>Vaccinum Hepatitis B, inj. 20 mcg/1 ml x 1 s-amp.</t>
  </si>
  <si>
    <t>0,2% Ropivacaini, 2mg/ml, ampułki po 10 ml, opak. a'5 amp.</t>
  </si>
  <si>
    <t>0,5% Ropivacaini, 5mg/ml, ampułki po 10 ml, opak. a'5 amp.</t>
  </si>
  <si>
    <t>1% Ropivacaine, 0,01g/ml, ampułki po 10 ml, opak. a'5 amp.</t>
  </si>
  <si>
    <t>Budesonidum 0,5mg/1 ml, 20 poj. a 2 ml</t>
  </si>
  <si>
    <t>Budesonidum 0,05mg/dawka 10 ml 200 dawek</t>
  </si>
  <si>
    <t>Budesonidum 0,125 mg/1 ml, 20 poj. a 2 ml</t>
  </si>
  <si>
    <t xml:space="preserve">Budesonidum 0,25 mg/1 ml, 20 poj. a 2 ml </t>
  </si>
  <si>
    <t>Budesonidum aerozol wziewny roztwór 200mcg/dawke/200 dawek +ustnik</t>
  </si>
  <si>
    <t>Budesonidum aerozol wziewny roztwór 200mcg/dawke/200 dawek,  pojemnik  komorą inhalacyjną</t>
  </si>
  <si>
    <t xml:space="preserve">Budesonidum+Formoterolum ( 0,16+0,0045 mg)/w dawce, proszek do inhalacji, 60 dawek
</t>
  </si>
  <si>
    <t xml:space="preserve">Budesonidum+Formoterolum ( 0,32+0,009 mg)/w dawce, proszek do inhalacji, 60 dawek
</t>
  </si>
  <si>
    <t>Bupivacaini hydrochloridum 5 mg/ml, fiol. 4 ml inj. dotkankowe, x 5 ampułek. Ampulki pakowane w blistrach zapewniajacych ich jałowość.</t>
  </si>
  <si>
    <t>Bupivacaini hydrochloridum 5 mg; Epinephrinum 0,005 mg, fiol 20 ml inj. dotkankowe, op. a 5 fiol.</t>
  </si>
  <si>
    <t>Caspofungin, inj. 0,05 g x 1 fiolka</t>
  </si>
  <si>
    <t>Caspofungin, inj. 0,07 g x 1 fiolka</t>
  </si>
  <si>
    <t xml:space="preserve">Dipropionian beklometazonu 100 µg, dwuwodny fumaran formoterolu 6 µg oraz glikopironium 10 µg,180 dawek, aerozol inhalacyjny, </t>
  </si>
  <si>
    <t>Dipropionian beklometazonu 100 µg, dwuwodny fumaran formoterolu 6 µg, 180 dawek, aerozol inhalacyjny</t>
  </si>
  <si>
    <t>Dipropionian beklometazonu 200 µg, dwuwodny fumaran formoterolu 6 µg, 180 dawek, aerozol inhalacyjny</t>
  </si>
  <si>
    <t>Ropivacaine, 0,2g/100ml, worek 100 ml, opak. a 5 worków</t>
  </si>
  <si>
    <t>Acemetanic, kaps. 60 mg x 21 kaps.</t>
  </si>
  <si>
    <t>Albendazole tabl. 400 mg do ssania/gryzienia/żucia x 1 tabl.</t>
  </si>
  <si>
    <t>Albendazole zaw. (0,02 g/1 ml) a 20 ml x 1 flakon</t>
  </si>
  <si>
    <t>Aluminii acetotartas, żel 0,01 g/1 g, opakowanie 75 g</t>
  </si>
  <si>
    <t>Aluminium phospate, zwiesina x 250 ml, opakowanie</t>
  </si>
  <si>
    <t>Ammonii bituminosulfonas, maść x 20 g</t>
  </si>
  <si>
    <t>Betamethasoni valeras, Clioquinolum, krem (1,22 mg + 30 g)/1 g a 15 g x 1 tuba</t>
  </si>
  <si>
    <t>Betamethasoni valeras, Neomycini sulfas, krem (1,22 mg + 5 mg)/1 g a 15 g x 1 tuba</t>
  </si>
  <si>
    <t>Betamethasoni valeras, Neomycini sulfas, maść (1,22 mg + 5 mg)/1 g a 15 g x 1 tuba</t>
  </si>
  <si>
    <t>Calcium carbonate, kaps. 500 mg (200 mg Ca++) x 200 kaps.</t>
  </si>
  <si>
    <t>Calcium carbonate, kaps. 1000 mg (400 mg Ca++) x 100 kaps.</t>
  </si>
  <si>
    <t>Chlorhexidini hydr. 5 mg +  Ac.ascorbicum 0,05 g, tabl. do ssania 20 tabl</t>
  </si>
  <si>
    <t>Chlorhexidini hydr. 5 mg +  Ac.ascorbicum 0,75 g, tabl. do ssania 16 tabl</t>
  </si>
  <si>
    <t>Choline salicylate, krople do uszu, 200 mg/1 g x 1 flakon 10 g</t>
  </si>
  <si>
    <t xml:space="preserve">Cisapride, tabl. 10 mg x 30 tabl. </t>
  </si>
  <si>
    <t xml:space="preserve">Cisapride, tabl. 5 mg x 30 tabl. </t>
  </si>
  <si>
    <t>Clotrimazolum, krem 10 mg/1 g a 20 g x 1 tuba</t>
  </si>
  <si>
    <t>Clotrimazolum, tabl. dopochwowe, 100 mg x 6 tabl.</t>
  </si>
  <si>
    <t xml:space="preserve">Crotamition, maśc 100 mg/1 g x 40 g. </t>
  </si>
  <si>
    <t>Crotamiton,płyn 100 mg/1 g, 100 g do stosowania na skóre</t>
  </si>
  <si>
    <t>Emtricitabine 0,2 g + Tenofovir disoproxil 0,245 g, tabl. powl. x 30 tabl.</t>
  </si>
  <si>
    <t>Esmololum, inj.100 mg/10ml a 10 ml x 5 fiol</t>
  </si>
  <si>
    <t>Etilefrine, krople 7,5 mg/1 ml, x 15ml 1 opakowanie</t>
  </si>
  <si>
    <t>Fludrocortisoni acetas, 0,1 mg x 20 tabl.</t>
  </si>
  <si>
    <t>Glipizide, tabl. o przedł. działaniu, 10 mg x 30 tabl.</t>
  </si>
  <si>
    <t>Glipizide, tabl. o przedł. działaniu, 5 mg x 30 tabl.</t>
  </si>
  <si>
    <t>Hemorectal, czopki x 10 czopków</t>
  </si>
  <si>
    <t>Kalii chloridum, tabl. retard 750 mg (391 mg K+) x 60 tabl.</t>
  </si>
  <si>
    <t>Krem antyseptyczny, Sudocrem vel odpowiednik, 250 g x 1 opakowanie</t>
  </si>
  <si>
    <t>Maprotilini hydrochloridum, tabl. powl. 25 mg, 30 tabl.</t>
  </si>
  <si>
    <t>Maść z vitaminum A, maść x 30 g, op.</t>
  </si>
  <si>
    <t>Memantyni hydrochloridum, tabl. powl. 10 mg x 56 tabl.</t>
  </si>
  <si>
    <t xml:space="preserve">Midodrine hydrochloride, tabl. 2,5 mg x 20 tabl. </t>
  </si>
  <si>
    <t xml:space="preserve">Naproxen, tabl. 250 mg x 50 tabl. </t>
  </si>
  <si>
    <t>Naproxen, żel 100 mg/1 g, x 50g, 1 tuba</t>
  </si>
  <si>
    <t>Nifuratelum + Nystatinum (0,1 g+40000 j.m.)/1 g, a 30 g, x 1 tuba</t>
  </si>
  <si>
    <t>Nifuratelum + Nystatinum 0,5 g+200000 j.m., x 12 globulek</t>
  </si>
  <si>
    <t>Nifuratelum, tabl. 0,2 g x 20 tabl.</t>
  </si>
  <si>
    <t xml:space="preserve">Oxybutynin hydrochloride, tabl. 5 mg x 60 tabl. </t>
  </si>
  <si>
    <t>Pancreatyna, kaps.150 mg o aktywności 10.000 j.Ph.Eur. Lipazy x 50 kaps., możliwość mieszania zawartości kapsułki z pokarmem</t>
  </si>
  <si>
    <t>Pancreatyna, kaps.300 mg o aktywności 25.000 j.Ph.Eur. Lipazy x 50 kaps., możliwość mieszania zawartości kapsułki z pokarmem</t>
  </si>
  <si>
    <t>Pentaerithrityl tetranitrate, tabl. 100 mg x 30 tabl.</t>
  </si>
  <si>
    <t>Phenylbutazone, czopki 0,25g x 5 szt.</t>
  </si>
  <si>
    <t>Phenylbutazone, maść 50 mg/1 g, 30 g, 1 tuba</t>
  </si>
  <si>
    <t>Potassium chloride, 315mgK, x 100 kaps.</t>
  </si>
  <si>
    <t>Pridinol hydrochloride, tabl. 5 mg x 50 tabl.</t>
  </si>
  <si>
    <t>tabletki o przedłużonym uwalnianiu; 1 tabl. zawiera 80 mg żelaza (II), w postaci półtorawodnego siarczanu żelaza (II); 30 tabl.</t>
  </si>
  <si>
    <t>tabletki powlekane o zmodyfikowanym uwalnianiu; 1 tabl. zawiera: 80 mg jonów żelaza (II) w postaci półtorawodnego siarczanu żelaza (II), 0,35 mg kwasu foliowego; 30 tabl.</t>
  </si>
  <si>
    <t xml:space="preserve">Theophylline, inj. 20 mg/1 ml, 10ml x 5 amp. </t>
  </si>
  <si>
    <t>Theophylline, kaps. o zmod. uw., 200mg x 30 tabl.</t>
  </si>
  <si>
    <t>Theophylline, kaps. o zmod. uw., 300 mg x 30 tabl.</t>
  </si>
  <si>
    <t>Theophylline, tabl. o przedł. działaniu, 250 mg x 30 tabl.</t>
  </si>
  <si>
    <t xml:space="preserve">Theophylline, tabl. 100 mg x 30 tabl. </t>
  </si>
  <si>
    <t xml:space="preserve">Theophylline, tabl. retard 150 mg x 50 tabl. </t>
  </si>
  <si>
    <t>Tiamine + Pyridoxine (100mg + 100mg)  x 30 draż.</t>
  </si>
  <si>
    <t xml:space="preserve">Tiamine + Pyridoxine + Lidocaina, inj. 2 ml x 5 amp.  </t>
  </si>
  <si>
    <t xml:space="preserve">Tiamine, tabl. 25 mg x 50 tabl. </t>
  </si>
  <si>
    <t xml:space="preserve">Tiamine, tabl. 3 mg x 50 tabl. </t>
  </si>
  <si>
    <t xml:space="preserve">Trandolapril, kaps. 2 mg x 28 kaps. </t>
  </si>
  <si>
    <t>Trandolapril, kaps.0,5 mg x 28 kaps.</t>
  </si>
  <si>
    <t xml:space="preserve">Vitaminum F, maść 0,2g/1g, x 30g, 1 tuba </t>
  </si>
  <si>
    <t>Ziołowe przeczyszczające typu Alax, draż. 20 draż.</t>
  </si>
  <si>
    <t xml:space="preserve">Basiliximab, proszek i rozpuszczalnik do sporządzania roztworu do wstrzykiwań lub infuzji; 20 mg; 1 fiol. + 1 amp. rozp. 5 ml </t>
  </si>
  <si>
    <t>Cyklopiroksolamina, 1%krem, 30g</t>
  </si>
  <si>
    <t xml:space="preserve">Distigmini bromidum, tabletki; 5 mg; 20 tabl. </t>
  </si>
  <si>
    <t>Dornasum alfa, roztwór do nebulizacji; 1 mg/ml (2,5 mg/2,5 ml); 30 amp. 2,5 ml</t>
  </si>
  <si>
    <t>Hydroxycarbamidum, kapsułki; 500 mg; 100 kaps.</t>
  </si>
  <si>
    <t>Hyoscini butylbromidum, , roztwór do wstrzyknięć 0,02g/ml, 10 amp 'a 1 ml</t>
  </si>
  <si>
    <t>Hyoscini butylbromidum, tabl. drażowane 0,01 g, a' 30 tabl.</t>
  </si>
  <si>
    <t>Irbesartan tabl. 150mg, 28 szt.</t>
  </si>
  <si>
    <t>Irbesartan tabl. 75 mg, 28 szt.</t>
  </si>
  <si>
    <t>Lacosamide, tabletki powlekane; 150 mg; 56 tabl.</t>
  </si>
  <si>
    <t>Levonorgestrelum, system terapeutyczny, wkładka domaciczna, 20mcg/24h, 1 szt.</t>
  </si>
  <si>
    <t>Nadmanganian potasu, proszek do sporządzenia roztworu, 5g</t>
  </si>
  <si>
    <t>roztwór do infuzji lub do podawania doustnego; 1 ml zawiera 20 mg cytrynianu kofeiny (co odpowiada 10 mg kofeiny); 10 amp. 1 ml</t>
  </si>
  <si>
    <t>Szybki test przesiewowy do jednoczesnego, jakościowego wykrywania: amfetaminy, metamfetaminy, kokainy, marihuany, haszyszu, morfiny, heroiny, fencyklidyny i ich metabolitów w ślinie ludzkiej, 1 szt.</t>
  </si>
  <si>
    <t>Testy paskowe przeznaczone  do monitorowania obecności i stężenia glukozy oraz ciał ketonowych (kwasu acetooctowego) w moczu, op. po 50 pasków</t>
  </si>
  <si>
    <t>Tocopherol acetate 100mg kapsułki miękkie 30szt.</t>
  </si>
  <si>
    <t>Tocopherol acetate 200mg kapsułki miękkie 20szt.</t>
  </si>
  <si>
    <t>Tocopherol acetate 400mg kapsułki miękkie 30szt.</t>
  </si>
  <si>
    <t>Hydrogenii peroxidum 3% sol., 1000g</t>
  </si>
  <si>
    <t>Valganciclovirum, 450mg x 60 tabl. powlekanych</t>
  </si>
  <si>
    <t>100mg laktoferyny z mleka krowiego (bLF) w 12 kroplach, krople doustne op. 8 ml</t>
  </si>
  <si>
    <t xml:space="preserve">Tacrolimusum, kapsułki twarde o przedł. uw. 0,5 mg; 30 kaps. </t>
  </si>
  <si>
    <t xml:space="preserve">Tacrolimusum, kapsułki twarde o przedł. uw.; 3 mg; 30 kaps. </t>
  </si>
  <si>
    <t xml:space="preserve">Tacrolimusum, kapsułki twarde o przedł. uw. 5 mg; 30 kaps. </t>
  </si>
  <si>
    <t>Levosimendan, koncentrat do sporządzania roztworu do infuzji, 2,5mg/mk, 1 fiol. 5 ml</t>
  </si>
  <si>
    <t>szt.(tabl.)</t>
  </si>
  <si>
    <t xml:space="preserve">Argipressinum, koncentrat do sporządzania roztworu do infuzji; 20 j.m./ml (40 j.m./2 ml); 5 amp. 2 ml </t>
  </si>
  <si>
    <t>Landiololi hydrochloridum, 300 mg proszek do sporządzania roztworu do infuzji, jedna fiolka 50 ml.</t>
  </si>
  <si>
    <t>Bivalirudin, inj., 250mg x 1 fiol.</t>
  </si>
  <si>
    <t>Carvedilolum 12,5 mg tabl. x 30 tabl.</t>
  </si>
  <si>
    <t>Carvedilolum 3,125 mg tabl. x 30 tabl.</t>
  </si>
  <si>
    <t>Carvedilolum 6,25 mg tabl. x 30 tabl.</t>
  </si>
  <si>
    <t xml:space="preserve">Carvidilol 25mg tabl., x 30 tabl. </t>
  </si>
  <si>
    <t>Dexamethasonum 0,5 mg tabl. x 20 tabl.</t>
  </si>
  <si>
    <t>Dexamethasonum 20 mg tabl. x 20 tabl.</t>
  </si>
  <si>
    <t>Dexamethasonum 4 mg tabl. x 20 tabl.</t>
  </si>
  <si>
    <t>Dexamethasonum 40 mg tabl. x 20 tabl.</t>
  </si>
  <si>
    <t>Dexamethasonum 8 mg tabl. x 20 tabl.</t>
  </si>
  <si>
    <t>Duloxetinum, kapsułki dojelitowe twarde; 30 mg; 28 kaps.</t>
  </si>
  <si>
    <t>Duloxetinum, kapsułki dojelitowe twarde; 60 mg; 28 kaps.</t>
  </si>
  <si>
    <t>Duloxetinum, kapsułki dojelitowe twarde; 90 mg; 28 kaps.</t>
  </si>
  <si>
    <t>Kandesartan 16 mg x 28 tabl.</t>
  </si>
  <si>
    <t>Kandesartan 8 mg x 28 tabl.</t>
  </si>
  <si>
    <t>Omeprazol kapsułki dojelitowe twarde; 10 mg; 28 kaps., dla dzieci po 1 roku życia i o masie ciała co najmniej 10 kg.</t>
  </si>
  <si>
    <t>Sulfasalazine EN 500 mg tabl. powl. EN, x 100 tabl.</t>
  </si>
  <si>
    <t>Sulfasalazinum 500 mg tabl. powl., x 50 szt.</t>
  </si>
  <si>
    <t>Thiethylperazine dimaleate 6,5 mg/1 tabl. (10,3 mg) tabl. powl., x 50 tabl.</t>
  </si>
  <si>
    <t>Valsartanum 160mg + Hydrochlorothiazidum 12,5mg, op.a 28 tabl.</t>
  </si>
  <si>
    <t>Valsartanum 160mg + Hydrochlorothiazidum 25mg, op.a 28 tabl.</t>
  </si>
  <si>
    <t>Valsartanum 80mg + Hydrochlorothiazidum 12,5mg, op.a 28 tabl.</t>
  </si>
  <si>
    <t>Kalii citras 1,62 g;, Kalii hydrocarbonas 0,5 g granulat musujący 782 mg K+/3 g; x 20 sasz.</t>
  </si>
  <si>
    <t>Dimetykon 980mg/g krople doustne. Opakowanie 5g</t>
  </si>
  <si>
    <t xml:space="preserve">Cerebrolysin, inj. 215,2 mg/1 ml a 10 ml x 5 amp. </t>
  </si>
  <si>
    <t xml:space="preserve">Cerebrolysin, inj. 215,2 mg/1 ml a 5 ml x 5 amp. </t>
  </si>
  <si>
    <t xml:space="preserve">Terlipressinum, roztwór do wstrzykiwań; 0,2 mg/ml (1 mg/5 ml); 5 fiol. 5 ml </t>
  </si>
  <si>
    <t xml:space="preserve">Terlipressinum, roztwór do wstrzykiwań; 0,2 mg/ml (2 mg/10 ml); 5 fiol. 10 ml </t>
  </si>
  <si>
    <t>Urapidili hydrochloridum 100 mg/20 ml inj., x 5 amp.</t>
  </si>
  <si>
    <t>Urapidili hydrochloridum 25 mg/5 ml inj., x 5 amp.</t>
  </si>
  <si>
    <t>Urapidili hydrochloridum 50 mg/10 ml inj., x 5 amp.</t>
  </si>
  <si>
    <t>1 gram maści zawiera: Acidum salicyl. 30 mg;  Flumetasoni pivalas0,2 mg maść; 15 g, 1 tuba</t>
  </si>
  <si>
    <t xml:space="preserve">Ambroxoli hydrochloridum,   
roztwór do wstrzykiwań; 7,5 mg/ml (15 mg/2 ml); 10 amp. 2 ml </t>
  </si>
  <si>
    <t xml:space="preserve">Ambroxoli hydrochloridum, krople doustne; 7,5 mg/ml; 50 ml </t>
  </si>
  <si>
    <t>Ambroxoli hydrochloridum, tabl. 75 kaps. o przedł. uwaln. x 10 szt.</t>
  </si>
  <si>
    <t xml:space="preserve">Amitriptylinum,   
tabletki powlekane; 10 mg; 60 tabl. </t>
  </si>
  <si>
    <t xml:space="preserve">Amitriptylinum,   
tabletki powlekane; 25 mg; 60 tabl. </t>
  </si>
  <si>
    <t>Bisacodyl, tabl. dojelitowe 5 mg x 30 szt.</t>
  </si>
  <si>
    <t xml:space="preserve">Bisoprolol, tabletki powlekane; 10 mg; 30 tabl. </t>
  </si>
  <si>
    <t xml:space="preserve">Bisoprolol, tabletki powlekane; 2,5 mg; 30 tabl. </t>
  </si>
  <si>
    <t xml:space="preserve">Bisoprolol, tabletki powlekane; 5 mg; 30 tabl. </t>
  </si>
  <si>
    <t>Captoprilum 12,5 mg tabl. x 30 tabl.</t>
  </si>
  <si>
    <t>Captoprilum 25 mg tabl. x 30 tabl.</t>
  </si>
  <si>
    <t>Chlorquinaldol 2mg tabl. do ssania, x 40 tabl.</t>
  </si>
  <si>
    <t>Chlorquinaldolum 100 mg;  Metronidazolum 250 mg tabl. dopochwowe x 10 tabl.</t>
  </si>
  <si>
    <t>Choline salicylate, żel 10 g x 1 opakowanie</t>
  </si>
  <si>
    <t>Clobetasolum propionas 0,5 mg/ 1 g maść; 30 g, 1 tuba</t>
  </si>
  <si>
    <t>Clobetasolum propionas 0,5 mg/1 g krem; 30 g, 1 tuba</t>
  </si>
  <si>
    <t>Clonidini hydrochloridum, tabl. 0,075 mg x 50 tabl.</t>
  </si>
  <si>
    <t>Dexamethasoni natrii phosphas, inj. 4 mg/1ml x 10 amp.</t>
  </si>
  <si>
    <t>Dexamethasoni natrii phosphas, inj. 8 mg/2ml x 10 amp.</t>
  </si>
  <si>
    <t xml:space="preserve">Diosminum 500 mg;, tabl. powl. x 60 tabl. </t>
  </si>
  <si>
    <t>Donepezili hydrochloridum, tabl. powl. 10 mg x 28 szt.</t>
  </si>
  <si>
    <t>Donepezili hydrochloridum, tabl. powl. 5 mg x 28 szt.</t>
  </si>
  <si>
    <t>Eplerenonum, tabl. powl. 25 mg, x 30 tabl.</t>
  </si>
  <si>
    <t>Eplerenonum, tabl. powl. 50 mg, x 30 tabl.</t>
  </si>
  <si>
    <t xml:space="preserve">Escitalopram tabl. powl. 10 mg x 28 tabl. </t>
  </si>
  <si>
    <t>Fluocinoloni acetonidum 0,25 mg/1 g żel; 15 g, 1 tuba</t>
  </si>
  <si>
    <t>Fluocinoloni acetonidum 0,25 mg;  Neomycini sulfas 5 mg maść; 15 g, 1 tuba</t>
  </si>
  <si>
    <t>Fluocinoloni acetonidum 0,25mg/1 g maść; 15 g, 1 tuba</t>
  </si>
  <si>
    <t>Formoterolum proszek do inhalacji w kapsułkach, 0,012 mg x 60 kaps.</t>
  </si>
  <si>
    <t>Hydrocortisoni butyras 1 mg/1 g krem; 15 g, 1 tuba</t>
  </si>
  <si>
    <t>Hydrocortisoni butyras 1 mg/1 g maść: 15 g, 1 tuba</t>
  </si>
  <si>
    <t>Hydrocortisoni butyras 1 mg/1 g płyn na skórę 20 ml; 1 flakon</t>
  </si>
  <si>
    <t>Hydrocortisoni hemisiccinas, inj. 100 mg/2 ml x 5 amp.</t>
  </si>
  <si>
    <t>Hydrocortisoni hemisiccinas, inj. 25 mg/1 ml x 5 amp.</t>
  </si>
  <si>
    <t>Hydrocortisonum, tabl. 20 mg x 20 tabl.</t>
  </si>
  <si>
    <t>Hydroxizini hydrochloridum, syrop 2 mg/1 ml, 200 ml, x 1 flakon</t>
  </si>
  <si>
    <t>Hydroxizini hydrochloridum, tabl. powl. 10 mg x 30 szt.</t>
  </si>
  <si>
    <t>Hydroxizini hydrochloridum, tabl. powl. 25 mg x 30 szt.</t>
  </si>
  <si>
    <t>Isotretinoinum  kapsułki miękkie; 20 mg; 30 kaps</t>
  </si>
  <si>
    <t xml:space="preserve">Ivabradinum,   
tabletki powlekane; 5 mg; 112 tabl. </t>
  </si>
  <si>
    <t xml:space="preserve">Ivabradinum,   
tabletki powlekane; 7,5 mg; 112 tabl. </t>
  </si>
  <si>
    <t>Lidocaini hydrochloridum 20 mg/1 g żel znieczulający "A"; 30 g, 1 tuba</t>
  </si>
  <si>
    <t>Lidocaini hydrochloridum 20 mg/1 g żel znieczulający "U"; 30 g, 1 tuba</t>
  </si>
  <si>
    <t>Makrogol 3350 (PEG), Askorbinian sodu, kwas askorbowy, siarczan sodu, elektrolity (saszetka A + saszetka B)</t>
  </si>
  <si>
    <t>zestaw</t>
  </si>
  <si>
    <t xml:space="preserve">Megestroli acetas, zawiesina doustna; 40 mg/ml; 240 ml </t>
  </si>
  <si>
    <t xml:space="preserve">Nabumetone, tabl. 500 mg x 20 tabl. </t>
  </si>
  <si>
    <t>Pancuronii bromidum 4 mg/2 ml inj. (płyn); x 10 amp.</t>
  </si>
  <si>
    <t>Promethazini hydrochloridum 5 mg/5 ml syrop 150 ml x 1 flakon</t>
  </si>
  <si>
    <t>Promethazini hydrochloridum, draż. 10 mg x 20 draż.</t>
  </si>
  <si>
    <t>Promethazini hydrochloridum, draż. 25 mg x 20 draż.</t>
  </si>
  <si>
    <t xml:space="preserve">Quinaprilum, tabletki powlekane; 10 mg; 30 tabl. </t>
  </si>
  <si>
    <t xml:space="preserve">Quinaprilum, tabletki powlekane; 20 mg; 30 tabl. </t>
  </si>
  <si>
    <t xml:space="preserve">Quinaprilum, tabletki powlekane; 5 mg; 30 tabl. </t>
  </si>
  <si>
    <t xml:space="preserve">Sulfathiazolum argentum 20 mg/1 g krem: 100 g, </t>
  </si>
  <si>
    <t>Sulfathiazolum argentum 20 mg/1 g krem; 40 g, 1 tuba</t>
  </si>
  <si>
    <t>Tacrolimus, maść 0,1%; 30 g, 1 tuba</t>
  </si>
  <si>
    <t>taninian żelatyny 250mg. Op. a 20 sasz.</t>
  </si>
  <si>
    <t>Ticlopidini hydrochloridum, tabletki powlekane; 250 mg; 60 tabl.</t>
  </si>
  <si>
    <t>Timonacicum, tabl. 100 mg x 100 tabl.</t>
  </si>
  <si>
    <t>Ursodeoxycholic acid, kaps. 150 mg x 50 kaps.</t>
  </si>
  <si>
    <t>Ursodeoxycholic acid, kaps. 300 mg x 50 kaps.</t>
  </si>
  <si>
    <t xml:space="preserve">Acidum acetylosalicylicum 30 mg, tabl. x 63 tabl. </t>
  </si>
  <si>
    <t>Acitretin, kaps. 10 mg x 100 kaps.</t>
  </si>
  <si>
    <t>Acitretin, kaps. 25 mg x 100 kaps.</t>
  </si>
  <si>
    <t>Betamethasone dipropionate + Calcipotriol; (0,05 mg+ 0,5 mg)/g; maść 30g</t>
  </si>
  <si>
    <t>Betamethasone dipropionate + Calcipotriol; (0,05 mg+ 0,5 mg)/g; żel 30g</t>
  </si>
  <si>
    <t>Betamethasone dipropionate + Salicylic acid; (0,64 mg+ 20 mg)/g; roztw. na skórę 50 ml</t>
  </si>
  <si>
    <t>Methylprednisolonum 4 mg tabl., x 30 tabl.</t>
  </si>
  <si>
    <t>Methylprednisolonum 8 mg tabl., x 30 tabl.</t>
  </si>
  <si>
    <t>Methylprednisolonum 16 mg tabl., x 30 tabl.</t>
  </si>
  <si>
    <t xml:space="preserve">Methylprednisolonum, proszek i rozpuszczalnik do sporządzania roztworu do wstrzykiwań i infuzji; 16 mg, 3 amp. z proszkiem +  3 amp. z rozp. 1 ml </t>
  </si>
  <si>
    <t xml:space="preserve">Methylprednisolonum, proszek i rozpuszczalnik do sporządzania roztworu do wstrzykiwań i infuzji; 32 mg, 3 amp. z proszkiem + 3 amp. z rozp. 1 ml </t>
  </si>
  <si>
    <t>Methylprednisolonum, proszek i rozpuszczalnik do sporządzania roztworu do wstrzykiwań i infuzji; 250 mg (1 fiol. zawiera 250 mg metyloprednizolonu w postaci soli sodowej bursztynianu metyloprednizolonu); 1 fiol. z proszkiem + 1 amp. z rozp.</t>
  </si>
  <si>
    <t>Methylprednisolonum, proszek i rozpuszczalnik do sporządzania roztworu do wstrzykiwań i infuzji; 1 g (1 fiol. zawiera 1 g metyloprednizolonu w postaci soli sodowej bursztynianu metyloprednizolonu); 1 fiol. z proszkiem + 1 amp. z rozp.</t>
  </si>
  <si>
    <t>Prednisolone, proszek i rozpuszczalnik do sporządzania roztworu do wstrzykiwań i infuzji; 25 mg; 3 amp. z proszkiem + 3 amp. rozp.</t>
  </si>
  <si>
    <t>Prednisolone, proszek i rozpuszczalnik do sporządzania roztworu do wstrzykiwań i infuzji; 50 mg; 3 amp. z proszkiem + 3 amp. rozp.</t>
  </si>
  <si>
    <t>Prednisolone, proszek i rozpuszczalnik do sporządzania roztworu do wstrzykiwań i infuzji; 250 mg; 1 fiol. z proszkiem + 1 amp. rozp.</t>
  </si>
  <si>
    <t>Prednisolone, proszek i rozpuszczalnik do sporządzania roztworu do wstrzykiwań i infuzji; 1000 mg; 1 fiol. z proszkiem + 1 amp. rozp.</t>
  </si>
  <si>
    <t xml:space="preserve">Prednisonum, czopki; 100 mg; 2 czopki </t>
  </si>
  <si>
    <t>Propylthiouracilum  50 mg tabl., x 20 tabl.</t>
  </si>
  <si>
    <t xml:space="preserve">Terbinafini hydrochloridum 1%,10mg/g, krem </t>
  </si>
  <si>
    <t xml:space="preserve">Wartość pakietu: </t>
  </si>
  <si>
    <t>Aprotininum, roztwór do infuzji, 277,8 j. Ph.Eur.(500 000 KIU), op. a 50ml</t>
  </si>
  <si>
    <t>Produkt leczniczy oferowany/ Nazwa handlowa*/ postać,dawka*/Producent*</t>
  </si>
  <si>
    <t>Peginterferonum alfa-2a, roztwór do wstrzykiwań, 90 µg/0,5 ml</t>
  </si>
  <si>
    <t>Peginterferonum alfa-2a, roztwór do wstrzykiwań, 135 μg/0,5 ml</t>
  </si>
  <si>
    <t>Regadenoson, roztwór do wstrzykiwań, 400mcg/5ml x 1 fiol.</t>
  </si>
  <si>
    <t>Cytykolina, roztwór doustny; 100 mg/ml; 10 saszetek 10 ml</t>
  </si>
  <si>
    <t xml:space="preserve">Fluticasoni propionas, Salmeterolum, proszek do inhalacji; 100 µg + 50 µg; 60 dawek </t>
  </si>
  <si>
    <t xml:space="preserve">Fluticasoni propionas, Salmeterolum, proszek do inhalacji; 250 µg + 50 µg; 60 dawek </t>
  </si>
  <si>
    <t xml:space="preserve">Fluticasoni propionas, Salmeterolum, proszek do inhalacji; 500 µg + 50 µg; 60 dawek </t>
  </si>
  <si>
    <t xml:space="preserve">Clindamycinum, krem dopochwowy; 20 mg/g; 40 g tuba + 7 aplikatorów </t>
  </si>
  <si>
    <t>Proszek i rozpuszczalnik do sporządzania roztworu do stosowania na skórę; 1 ml zawiera: 40 mg erytromycyny, 12 mg octanu cynku; 1 butelka z proszkiem + rozp. do sporz. 30 ml roztworu</t>
  </si>
  <si>
    <t xml:space="preserve">Midazolamum,  inj. im./iv. 15 mg/3 ml x 5 amp. </t>
  </si>
  <si>
    <t xml:space="preserve">Midazolamum,  roztwór do stosowania w jamie ustnej; 2,5 mg/0,5 ml; 4 ampułkostrzykawki doustne 0,5 ml
</t>
  </si>
  <si>
    <t xml:space="preserve">Bromocriptinum,   
tabletki; 2,5 mg; 30 tabl. </t>
  </si>
  <si>
    <t>Worek dwukomorowy do żywienia pozajelitowego do podawania obwodowo lub centralnie, zawierający aminokwasy, glukozę i elektrolity o zawartości azotu 6,8 g i energia niebiałkowej  450 kcal, objętość 1500 ml</t>
  </si>
  <si>
    <t>op.1500ml</t>
  </si>
  <si>
    <t>Worek dwukomorowy do żywienia pozajelitowego do podawania obwodowo lub centralnie, zawierający aminokwasy, glukozę i elektrolity o zawartości azotu 6,8 g i energia niebiałkowej  450 kcal, objętość 1000 ml</t>
  </si>
  <si>
    <t>op.1000ml</t>
  </si>
  <si>
    <t>op. 1500 ml</t>
  </si>
  <si>
    <t>Worek dwukomorowy do żywienia pozajelitowego; jedna komora zawiera roztwór aminokwasów z elektrolitami; druga - roztwór glukozy z wapniem.</t>
  </si>
  <si>
    <t>krople doustne dla niemowląt i dzieci, 1 miliard Lactobacillus rhamnosus GG w 1 kropli zaw., op.: 5 ml</t>
  </si>
  <si>
    <t>Ondansetronum, roztwór do wstrzykiwań, 2 mg/ml; 5 amp. po 2 ml</t>
  </si>
  <si>
    <t>Ondansetronum, roztwór do wstrzykiwań, 2 mg/ml; 5 amp. po 4 ml</t>
  </si>
  <si>
    <t>Sacubitrilum 24mg + Valsartanum 26mg; tabletki powlekane, 28 szt.</t>
  </si>
  <si>
    <t>Sacubitrilum 49mg + Valsartanum 51mg; tabletki powlekane, 56 szt.</t>
  </si>
  <si>
    <t>Methotrexatum, 50mg/5ml x 1 fiol.</t>
  </si>
  <si>
    <t>Methotrexatum, tabl. 2,5mg x 50 tabl.</t>
  </si>
  <si>
    <t>Methotrexatum, 10mg x 50 tabl.</t>
  </si>
  <si>
    <t>Mitoxantron, 2mg/ml, koncentrat do sporządzania roztworu do infuzji</t>
  </si>
  <si>
    <t>Worek trzykomorowy do żywienia pozajelitowego  do podawania obwodowo lub centralnie,  zawierający aminokwasy,  glukozę i emulsję tłuszczową (80% oleju z oliwek i 20% oleju sojowego). Zawartości azotu 5,4 g i energia niebiałkowa 780 kcal, objętośc 1500 ml.Stosunek energii pozabiałkowej do azotu 144</t>
  </si>
  <si>
    <t>Worek trzykomorowy do żywienia pozajelitowego  do podawania obwodowo lub centralnie , zawierający aminokwasy,  glukozę i emulsję tłuszczową (80% oleju z oliwek i 20% oleju sojowego). Zawartości azotu 3,6 g i energia niebiałkowa 520 kcal, objętośc 1000 ml.Stosunek energii pozabiałkowej do azotu 144</t>
  </si>
  <si>
    <t>Ezetimibum, 10mg x 30 tabletek</t>
  </si>
  <si>
    <t>Itopridi hydrochloridum, tabl. powl. 50 mg x 100 tabl.</t>
  </si>
  <si>
    <t>dwuwinian potasu i wodorowęglan sodu czopki przeciw zaparciom dla dzieci od 13. miesiąca życia do 12. roku życia.</t>
  </si>
  <si>
    <t>dwuwinian potasu i wodorowęglan sodu czopki przeciw zaparciom dla dzieci powyżej 12. roku życia.</t>
  </si>
  <si>
    <t>Tamoxifenum, tabletki powlekane; 20 mg; 30 tabl.</t>
  </si>
  <si>
    <t>Methotrexate,  roztwór do wstrzykiwań; 50 mg/ml (10 mg/0,2 ml); 1 ampułkostrzykawek 0,2 ml</t>
  </si>
  <si>
    <t>Bismuthi oxidum, 120mg x 56 tabletek powlekanych</t>
  </si>
  <si>
    <t xml:space="preserve">Lacosamide,   
syrop; 10 mg/ml; 200 ml </t>
  </si>
  <si>
    <t xml:space="preserve">Rabeprazolum natricum,   
tabletki dojelitowe; 20 mg; 28 tabl. </t>
  </si>
  <si>
    <t>Emulsja tłuszczowa do wlewów dożylnych, zawierająca w 1000ml oczyszczony olej sojowy 60g, olej z oliwek  50 g, olej rybny bogaty w kwas omega 3-30g i trójglicerydy o średniej długości łańcucha (MCT)60g. Osmolalność 380mOsmol/kg. Opakowanie 500 ml x 10 szt.</t>
  </si>
  <si>
    <t>136.</t>
  </si>
  <si>
    <t>zawiesina doustna; 1 ml zawiera 20 mg żelaza, w postaci żelaza elementarnego; 100 ml</t>
  </si>
  <si>
    <t>zawiesina doustna; 1 ml zawiera 10 mg żelaza, w postaci żelaza elementarnego; 50 ml</t>
  </si>
  <si>
    <t>piana na skórę; 1 g zawiera: 0,05 mg kalcypotriolu, 0,5 mg betametazonu (w postaci dipropionianu betametazonu); 60 g</t>
  </si>
  <si>
    <t>emulsja w aerozolu; 0,2 mg/g (zawiera niezjonizowane, zmikronizowane srebro metaliczne o porowatej powierzchni i średnicy cząstek ≥10 µm); 125 ml</t>
  </si>
  <si>
    <t>Karbidopa 50 mg +Lewodopa 200 mg x 100 tabletki o zmodyfikowanym uwalnianiu;</t>
  </si>
  <si>
    <t>Salbutamolum, syrop; 0,4mg/ml(2mg/5ml), 100ml</t>
  </si>
  <si>
    <t>Cefixime, tabletki powlekane 400mg, op. a 7 szt.</t>
  </si>
  <si>
    <t>Cefixime,  granulat do sporządzania zawiesiny doustnej; 20 mg/ml (100 mg/5 ml); 60 ml</t>
  </si>
  <si>
    <t xml:space="preserve">Fluticasoni propionas,   
krople do nosa, zawiesina; 400 µg/dawkę; 28 pojemników jednorazowych </t>
  </si>
  <si>
    <t xml:space="preserve">Isoconazoli nitras, krem dopochwowy; 10 mg/g; 40 g </t>
  </si>
  <si>
    <t>Dexrazoxane inj. 0,5 g x 1 fiol.</t>
  </si>
  <si>
    <t>Fludarabini phosphas koncentrat do sporządzania roztworu do wstrzykiwań lub infuzji, 50 mg/2ml</t>
  </si>
  <si>
    <t xml:space="preserve">Vinblastine sulphate liof i rozp do przyg roztw do wstrz 5 mg x 1 fiol </t>
  </si>
  <si>
    <t>Benzydamini hydrochloridum, 500 mg,  proszek do sporządzania roztworu do irygacji; 10 saszetek</t>
  </si>
  <si>
    <t>Benzydamini hydrochloridum, roztwór dopochwowy; 1 mg/ml; 5 butelek 140 ml</t>
  </si>
  <si>
    <t>Sildenafilum 50mg tabl. x  4 tabl.powl.</t>
  </si>
  <si>
    <t>Pakiet nr 2 - Preparaty okulistyczne</t>
  </si>
  <si>
    <t>Amphotericinum B, proszek do sporządzania roztworu do infuzji; 50 mg; 1 fiol.</t>
  </si>
  <si>
    <t>Hascobaza</t>
  </si>
  <si>
    <t>Aqua purificata</t>
  </si>
  <si>
    <t>op. 1000 ml</t>
  </si>
  <si>
    <t xml:space="preserve">Kwas 5 aminolewulinowy, 5 ALA, proszek do sporządzania roztworu doustnego; 30 mg/ml; 1 fiol. zawierająca 1,5 g proszku </t>
  </si>
  <si>
    <t>Proprofol, emulsja do wstrzykiwań; 10 mg/ml; 1 ampułkostrzykawka 50 ml</t>
  </si>
  <si>
    <t>Cloxacillinum, inj. 2000 mg inj. im./iv. (proszek do p. roztworu); x 1 fiolka</t>
  </si>
  <si>
    <t>Nystatinum, zawiesina doustna lub stos. miejscowo 2,4 - 2,784 mln j.m./24-28ml  x 1 flakon</t>
  </si>
  <si>
    <t>Ursodeoxycholic acid 50 mg/ ml(250mg/5ml) 250 ml</t>
  </si>
  <si>
    <t>Lamiwudyny 150mg + zydowudyny 300mg; op.: 60 tabletek powlekanych</t>
  </si>
  <si>
    <t>Darunavir 800 mg; 30 tabl. powlekanych</t>
  </si>
  <si>
    <t>Ritonavir 100mg; 30 tabletek powlekanych</t>
  </si>
  <si>
    <t>Lopinavir 200mg + Ritonavir 50mg x 120 tabletek powlekanych</t>
  </si>
  <si>
    <t>Ciclosporinum 25mg x 50 kapsułek miękkich</t>
  </si>
  <si>
    <t>Ciclosporinum 50mg x 50 kapsułek miękkich</t>
  </si>
  <si>
    <t>Ciclosporinum 100mg x 50 kapsułek miękkich</t>
  </si>
  <si>
    <t>Enoxaparinum natricum 120 mg/0,8 ml inj. sc., x 10 amp.-strz.</t>
  </si>
  <si>
    <t>Enoxaparinum natricum 150 mg/1 ml ml inj. sc., x 10 amp.-strz.</t>
  </si>
  <si>
    <t>30 % wodny roztw.glukozy sterylny 100szt. x 0,7 ml</t>
  </si>
  <si>
    <t xml:space="preserve">Tacrolimusum, tabletki o przedł. uw. 0,75 mg; 30 kaps. </t>
  </si>
  <si>
    <t>Tacrolimusum, kapsułki twarde o przedł. uw. 1 mg; 30 szt.</t>
  </si>
  <si>
    <t xml:space="preserve">Tacrolimusum, tabletki o przedł. uw. 1 mg; 30 kaps. </t>
  </si>
  <si>
    <t xml:space="preserve">Tacrolimusum, tabletki o przedł. uw. 4 mg; 30 kaps. </t>
  </si>
  <si>
    <t>Diosmektyt (smektyn dioktanościenny), proszek do sporządzania zawiesiny doustnej; 3 g; 30 saszetek</t>
  </si>
  <si>
    <t xml:space="preserve">Dimenhydrynat, tabletki; 50 mg; 10 tabl. </t>
  </si>
  <si>
    <t xml:space="preserve">Misoprostolum tabl. 0,2 mg </t>
  </si>
  <si>
    <t>Kompletna pod względem odżywczym dieta wysokoenergetyczna (2 kcal/ml), dostarczająca 400 kcal oraz 20 g białka w jednym opakowaniu. Dieta bezresztkowa, niezawierająca glutenu oraz klinicznie wolna od laktozy. Gotowa do użycia dieta umożliwiająca picie bezpośrednio z butelki, o smaku waniliowym i owoców leśnych, but. 200ml x 4 szt.</t>
  </si>
  <si>
    <t>Albuminum humanum, roztwór do infuzji; 200 g/l; op.: 50ml, 100ml wg potrzeb zamawiającego</t>
  </si>
  <si>
    <t xml:space="preserve">Fentanyl, plastry TTS, 12 mcg/ h; x 5 sztuk </t>
  </si>
  <si>
    <t>Fenofibratum, kaps. 100 mg x 50 kaps.</t>
  </si>
  <si>
    <t>Fenofibratum, kaps. 200mg x 30 kaps.</t>
  </si>
  <si>
    <t xml:space="preserve">Syrop przeciwrefluksowy dla dzieci o pojemności 180ml i składzie: Alginian magnezu, symetykon, fruktoza, guma ksantanowa, miód, D-pantenol, ekstrakty zapachowe z Althea officinalis i Papaver Rhoeas, tlenek cynku, węglan sodu, wodorotlenek sodu, sól sodowa estru propylowego kwasu p-hydroksybenzoesowego, aromaty naturalne, erytrozyna, woda oczyszczona. </t>
  </si>
  <si>
    <t xml:space="preserve">Lorazepam, roztwór do wstrzykiwań; 4 mg/ml; 5 amp. 1 ml </t>
  </si>
  <si>
    <t>Lorazepam, drażetki lub tabletki, 1 mg x 25 szt.</t>
  </si>
  <si>
    <t>Lorazepam, drażetki lub tabletki, 2,5 mg x 25 szt.</t>
  </si>
  <si>
    <t>Midazolamum, roztwór do stosowania w jamie ustnej; 5 mg/ml; 4 ampułkostrzykawki doustne 1 ml</t>
  </si>
  <si>
    <t>Midazolamum, roztwór do stosowania w jamie ustnej; 7,5 mg/1,5 ml; 4 ampułkostrzykawki doustne 1,5 ml</t>
  </si>
  <si>
    <t>Midazolamum, roztwór do stosowania w jamie ustnej; 10 mg/2 ml; 4 ampułkostrzykawki doustne 2 ml</t>
  </si>
  <si>
    <t>Methylphenidati hydrochloridum, twarde kapsułki o zmodyfikowanym uwalnianu, 10 mg  x 30 kaps.</t>
  </si>
  <si>
    <t>Methylphenidati hydrochloridum, twarde kapsułki o zmodyfikowanym uwalnianu, 20 mg  x 30 kaps.</t>
  </si>
  <si>
    <t>Methylphenidati hydrochloridum, twarde kapsułki o zmodyfikowanym uwalnianu, 5 mg  x 30 kaps.</t>
  </si>
  <si>
    <t xml:space="preserve">Morphini sulfas, roztwór do wstrzykiwań; 10 mg/ml; 10 amp. 1 ml </t>
  </si>
  <si>
    <t xml:space="preserve">Morphini sulfas, roztwór do wstrzykiwań; 20 mg/ml; 10 amp. 1 ml </t>
  </si>
  <si>
    <t xml:space="preserve">Morphini sulfas, roztwór do wstrzykiwań; 1 mg/ml; 10 amp. 2 ml </t>
  </si>
  <si>
    <t xml:space="preserve">Morphini hydrochloridum, tabletki powlekane o przedłużonym uwalnianiu; 10 mg (1 tabl. zawiera 10 mg chlorowodorku morfiny, co odpowiada 7,6 mg morfiny); 30 tabl. </t>
  </si>
  <si>
    <t xml:space="preserve">Morphini hydrochloridum, tabletki powlekane o przedłużonym uwalnianiu; 100 mg (1 tabl. zawiera 100 mg chlorowodorku morfiny, co odpowiada 76 mg morfiny); 30 tabl. </t>
  </si>
  <si>
    <t xml:space="preserve">Morphini hydrochloridum, tabletki powlekane o przedłużonym uwalnianiu; 30 mg (1 tabl. zawiera 30 mg chlorowodorku morfiny, co odpowiada 22,8 mg morfiny); 30 tabl. </t>
  </si>
  <si>
    <t xml:space="preserve">Morphini hydrochloridum, tabletki powlekane o przedłużonym uwalnianiu; 60 mg (1 tabl. zawiera 60 mg chlorowodorku morfiny, co odpowiada 45,6 mg morfiny); 30 tabl. </t>
  </si>
  <si>
    <t xml:space="preserve">Nalbuphine hydrochloride, roztwór do wstrzykiwań; 10 mg/ml; 10 amp. 2 ml </t>
  </si>
  <si>
    <t xml:space="preserve">  
Sufentanil, roztwór do wstrzykiwań; 50 µg/ml; 5 amp. 5 ml </t>
  </si>
  <si>
    <t xml:space="preserve">  
Sufentanil, roztwór do wstrzykiwań; 50 µg/ml; 5 amp. 10 ml </t>
  </si>
  <si>
    <t>Fluconazol,  roztwór do infuzji; 2 mg/ml; butelka 100 ml</t>
  </si>
  <si>
    <t xml:space="preserve">Metronidazolum, roztwór do infuzji; 500 mg/100ml;
 </t>
  </si>
  <si>
    <t xml:space="preserve">Ciprofloxacinum, roztwór do infuzji; 2 mg/ml; butelka lub pojemnik po 100 ml </t>
  </si>
  <si>
    <t xml:space="preserve">Ciprofloxacinum, roztwór do infuzji; 2 mg/ml; butelka lub pojemnik po 200 ml </t>
  </si>
  <si>
    <t xml:space="preserve">Clindamycinum, roztwór do wstrzykiwań lub konc. do sporządz. roztworu do infuzji; 300 mg/2ml; op. a 5 amp. </t>
  </si>
  <si>
    <t xml:space="preserve">Clindamycinum, roztwór do wstrzykiwań lub konc. do sporządz. roztworu do infuzji; 600 mg/4ml; op. a 5 amp. </t>
  </si>
  <si>
    <t xml:space="preserve">Meropenem 1 g proszek do sporządzania roztworu do wst. lub infuzji, op. a 10 fiolek, wykazujący stabilność chemiczną i fizyczną przez min. 3 h w temp. 25°C lub 12h-24h w temp. 2-8°C, potwierdzoną w karcie ChPL. </t>
  </si>
  <si>
    <t>Imipenem+cylastatyna, proszek do sporządzania roztworu do infuzji; 500 mg + 500 mg (1 fiol. zawiera: 500 mg imipenemu, 500 mg cylastatyny), potwierdzona w ChPL możliwość stosowania u dzieci powyżej 1 roku życia i dorosłych</t>
  </si>
  <si>
    <t>Fluconazol,  roztwór do infuzji; 2 mg/ml; butelka 50 ml; wskazanie stosowania dla noworodków poniżej 2 tygodnia życia potwierdzone w karcie ChPL</t>
  </si>
  <si>
    <t xml:space="preserve">Oritavancinum, proszek do sporządzania koncentratu roztworu do infuzji; 400 mg; 3 fiol. </t>
  </si>
  <si>
    <t xml:space="preserve">Piperacillin/Tazobactam, proszek do sporządzania roztworu do infuzji; 2,25 g (2 g + 0,25 g) (1 fiol. zawiera: 2 g piperacyliny, 250 mg tazobaktamu); potwierdzona w ChPL możliwość stosowania u dzieci powyżej 2 roku życia </t>
  </si>
  <si>
    <t xml:space="preserve">Piperacillin/Tazobactam, proszek do sporządzania roztworu do infuzji; 4,5 g (4 g + 0,5 g) (1 fiol. zawiera: 4 g piperacyliny, 500 mg tazobaktamu); potwierdzona w ChPL możliwość stosowania u dzieci powyżej 2 roku życia </t>
  </si>
  <si>
    <t>Cefuroximum, 125mg/5ml, granulat do sporządzania zawiesiny doustnej, fl.50ml</t>
  </si>
  <si>
    <t>maść; 1 g zawiera: 10 mg natamycyny, 3500 j.m. neomycyny, 10 mg hydrokortyzonu; 15 g</t>
  </si>
  <si>
    <t>krem; 1 g zawiera: 10 mg natamycyny, 3500 j.m. neomycyny, 10 mg hydrokortyzonu; 15 g</t>
  </si>
  <si>
    <t xml:space="preserve">Clindamycinum,   
żel; 10 mg/g; 30 g </t>
  </si>
  <si>
    <t>Colistimethatum natricum, inj. 1 000 000 J.M. inj. (proszek do p. roztworu); x 20 fiolek</t>
  </si>
  <si>
    <t>Amoxicillinum 875mg + Acidum clavulanicum 125mg; op.: 14 tabletek powlekanych</t>
  </si>
  <si>
    <t>Amoxicillinum 500mg + Acidum clavulanicum 125mg; op.: 14 tabletek powlekanych</t>
  </si>
  <si>
    <t>Amoxicillin; Clavulanic acid, inj. 0,6 g, inj. im./iv. (proszek do p. roztworu); x 5 fiolek</t>
  </si>
  <si>
    <t>Amoxicillin; Clavulanic acid, inj. 1.2 g, inj. im./iv. (proszek do p. roztworu); x 5 fiolek</t>
  </si>
  <si>
    <t>Cefazolinum, inj. 1000 mg inj. im./iv. (proszek do p. roztworu); x 10 fiolek</t>
  </si>
  <si>
    <t>Clindamycini phosphas, inj. 300 mg/2 ml inj. im./iv., x 5 amp.</t>
  </si>
  <si>
    <t>Levofloxacinum, inj. 5 mg/1 ml a 100 ml x 5 fiolek/worków</t>
  </si>
  <si>
    <t>Piperacillin natricum 4000 mg, Tazobactam natricum 500 mg inj. iv. (lizofilizat do p. roztworu); x 10 fiolek</t>
  </si>
  <si>
    <t>Lp.</t>
  </si>
  <si>
    <t>Nazwa handlowa i/ lub numer katalogowy/ postać-dawka *</t>
  </si>
  <si>
    <t>j.m</t>
  </si>
  <si>
    <t>Cena jednostkowa brutto</t>
  </si>
  <si>
    <t>Stawka % VAT</t>
  </si>
  <si>
    <t>Wartość zamówienia brutto</t>
  </si>
  <si>
    <t xml:space="preserve">Isoflurane, płyn do anestezji wziewnej, 100ml </t>
  </si>
  <si>
    <t>Sevofluranum płyn do anestezji wziewnej w bezpiecznym nie szklanym opakowaniu 250 ml.  ze szczelnym systemem napełniania parownika</t>
  </si>
  <si>
    <t>Desfluranum płyn do anestezji wziewnej,  w opakowaniu aluminiowym 240 ml. x 1 fl.</t>
  </si>
  <si>
    <t>2 parowniki do Isoflranu</t>
  </si>
  <si>
    <t>Przyznane punkty</t>
  </si>
  <si>
    <t>Parametry oceniane</t>
  </si>
  <si>
    <t>Punkty zostaną przyznane wg następujących zasad:</t>
  </si>
  <si>
    <t>- na każdej butelce fabrycznie zamontowany adapter/konektor – TAK – 30 pkt.</t>
  </si>
  <si>
    <t>- na każdej butelce dodatkowo nakręcany adapter/konektor – NIE – 0 pkt.</t>
  </si>
  <si>
    <t>UWAGA:  w razie zaoferowania produktu z dodatkowo montowanym/nakręcanym adapterem/konektorem Wykonawca dostarczy przy pierwszej dostawie 1056 adapterów/konektorów</t>
  </si>
  <si>
    <t>Thiopental natrium 500 mg subs sucha do przyg roztw do wstrzyk iv. x 10 fiolek</t>
  </si>
  <si>
    <t>Zestaw do podawania preparatu z poz. 1-3.</t>
  </si>
  <si>
    <r>
      <rPr>
        <b/>
        <sz val="10"/>
        <rFont val="Arial"/>
        <family val="2"/>
        <charset val="238"/>
      </rPr>
      <t>Immunoglobulinum humanum</t>
    </r>
    <r>
      <rPr>
        <sz val="10"/>
        <color indexed="8"/>
        <rFont val="Arial"/>
        <family val="2"/>
        <charset val="238"/>
      </rPr>
      <t xml:space="preserve"> 10% roztwór do infuzji, wszystkie zarejestrowane dawki. Ilość i wielkość dawek uzależniona od zapotrzebowania zamawiającego.</t>
    </r>
  </si>
  <si>
    <r>
      <rPr>
        <b/>
        <sz val="10"/>
        <rFont val="Arial"/>
        <family val="2"/>
        <charset val="238"/>
      </rPr>
      <t>Immunoglobulinum humanum normale z ludzką hialuronidazą</t>
    </r>
    <r>
      <rPr>
        <sz val="10"/>
        <rFont val="Arial"/>
        <family val="2"/>
        <charset val="238"/>
      </rPr>
      <t xml:space="preserve"> 10%, roztwór do infuzji do podania s.c.; wszystkie zarejestrowane dawki. Ilość i wielkość dawek uzależniona od zapotrzebowania zamawiającego.</t>
    </r>
  </si>
  <si>
    <r>
      <rPr>
        <b/>
        <sz val="10"/>
        <rFont val="Arial"/>
        <family val="2"/>
        <charset val="238"/>
      </rPr>
      <t>Immunoglobulinum humanum normale</t>
    </r>
    <r>
      <rPr>
        <sz val="10"/>
        <rFont val="Arial"/>
        <family val="2"/>
        <charset val="238"/>
      </rPr>
      <t xml:space="preserve"> 20%,   
roztwór do wstrzykiwań; wszystkie zarejestrowane dawki. Ilość i wielkość dawek uzależniona od zapotrzebowania zamawiającego.</t>
    </r>
  </si>
  <si>
    <r>
      <rPr>
        <b/>
        <sz val="10"/>
        <rFont val="Arial"/>
        <family val="2"/>
        <charset val="238"/>
      </rPr>
      <t>Immunoglobulinum humanum</t>
    </r>
    <r>
      <rPr>
        <sz val="10"/>
        <color indexed="8"/>
        <rFont val="Arial"/>
        <family val="2"/>
        <charset val="238"/>
      </rPr>
      <t xml:space="preserve"> 5% roztwór do infuzji + zestaw do infuzji, wszystkie zarejestrowane dawki. Ilość i wielkość dawek uzależniona od zapotrzebowania zamawiającego.</t>
    </r>
  </si>
  <si>
    <r>
      <rPr>
        <b/>
        <sz val="10"/>
        <rFont val="Arial"/>
        <family val="2"/>
        <charset val="238"/>
      </rPr>
      <t>Immunoglobulinum humanum</t>
    </r>
    <r>
      <rPr>
        <sz val="10"/>
        <color indexed="8"/>
        <rFont val="Arial"/>
        <family val="2"/>
        <charset val="238"/>
      </rPr>
      <t xml:space="preserve"> 20% roztwór do wstrzykiwań podskórnych, wszystkie zarejestrowane dawki. Ilość i wielkość dawek uzależniona od zapotrzebowania zamawiającego.</t>
    </r>
  </si>
  <si>
    <t>Furosemidum 20 mg/2 ml inj.; x 50 amp.</t>
  </si>
  <si>
    <t>Famotidinum 20 mg tabl. powl. x 20 szt.</t>
  </si>
  <si>
    <t>Piracetamum, inj. iv. 12 g/60 ml x 20 flakonów</t>
  </si>
  <si>
    <t>Idarucyzumabum, roztwór do wstrzykiwań lub infuzji; 50 mg/ml (2,5 g/50 ml); 2 fiol. 50 ml</t>
  </si>
  <si>
    <t>Mesalazine 2 g granulat o przedł. uwalnianiu x 60 saszetek</t>
  </si>
  <si>
    <t>Mesalazine 4 g granulat o przedł. uwalnianiu x 30 saszetek</t>
  </si>
  <si>
    <t>Mesalazine 1 g x 60 tabl.o przedł.uw.</t>
  </si>
  <si>
    <t>Mesalazine 500 mg x 100 tabl.o przedł.uw.</t>
  </si>
  <si>
    <t xml:space="preserve">Canagliflozyna   tabletki powlekane 300 mg 30 tabl. </t>
  </si>
  <si>
    <t>92 mikrogramy flutykazonu furoinianu, 65 mikrogramów umeklidyniowego bromku (co odpowiada 55 mikrogramom umeklidynium) oraz 22 mikrogramy wilanterolu (w postaci trifenylooctanu); proszek do inhalacji dzielony, 30 dawek</t>
  </si>
  <si>
    <t>Natrii valproas 200mg + Acidum valproicum 87mg x 30 tabletek powlekanych o przedłużonym uwalnianiu</t>
  </si>
  <si>
    <t>Natrii valproas 333mg + Acidum valproicum 145mg x 30 tabletek powlekanych o przedłużonym uwalnianiu</t>
  </si>
  <si>
    <t>Adenosinum, roztwór do wstrzykiwań; 3 mg/ml (6 mg/2 ml); 6 fiol. 2 ml</t>
  </si>
  <si>
    <t xml:space="preserve">Clopidogrelum  75 mg x 28 tabletek powlekanych
</t>
  </si>
  <si>
    <t xml:space="preserve">Clopidogrelum 300 mg x 30 tabletek powlekanych
</t>
  </si>
  <si>
    <t>roztwór do wstrzykiwań; 100 j. + 33 µg (1 ml zawiera: 100 j. insuliny glargine, 33 µg liksysenatydu (wstrzykiwacz 30–60 dostarcza dawki jednostkowe w zakresie 30–60 j. insuliny glargine w skojarzeniu z 10–20 µg liksysenatydu)); 3 wstrzykiwacze 3 ml</t>
  </si>
  <si>
    <t>roztwór do wstrzykiwań; 100 j. + 50 µg (1 ml zawiera: 100 j. insuliny glargine, 50 µg liksysenatydu (wstrzykiwacz 10–40 dostarcza dawki jednostkowe w zakresie 10–40 j. insuliny glargine w skojarzeniu z 5–20 µg liksysenatydu)); 3 wstrzykiwacze 3 ml</t>
  </si>
  <si>
    <t>Dalteparinum natricum 5 000 JM/0,2ml x 10 amp.-strz.</t>
  </si>
  <si>
    <t>Dalteparinum natricum 12500 JM/0,5ml x 5 amp.-strz.</t>
  </si>
  <si>
    <t>Dalteparinum natricum 15000 JM/0,6ml x 5 amp.-strz.</t>
  </si>
  <si>
    <t>Dalteparinum natricum 18000 JM/0,72ml x 5 amp.-strz.</t>
  </si>
  <si>
    <t>Dalteparinum natricum 2 500 JM/0,2ml x 10 amp.-strz.</t>
  </si>
  <si>
    <t>Dalteparinum natricum 7500 JM/0,3ml x 10 amp.-strz.</t>
  </si>
  <si>
    <t>Linezolidum,roztwór do infuzji; 2 mg/ml (200 mg/100 ml); 10 worków 100 ml</t>
  </si>
  <si>
    <t>Immunoglobulinum humanum, inj. im. 180-200 J.M. x 1 amp.</t>
  </si>
  <si>
    <t>Neostigmini methylsulfas, inj. 0,5 mg/1 ml (500 mcg) x 10 amp.</t>
  </si>
  <si>
    <t>Spironolactonum 100 mg x 30 tabletek</t>
  </si>
  <si>
    <t>Spironolactonum, 25 mg x 100 tabletek</t>
  </si>
  <si>
    <t>Ticagrelorum 90 mg x 56 tabl. powl.</t>
  </si>
  <si>
    <t xml:space="preserve">Ticagrelorum, tabletki ulegające rozpadowi w jamie ustnej; 90 mg; 56 tabl. </t>
  </si>
  <si>
    <t>Rivaroxabanum 10 mg x 30 tabl.powl.</t>
  </si>
  <si>
    <t>Rivaroxabanum 15 mg x 100 tabl.powl.</t>
  </si>
  <si>
    <t>Rivaroxabanum 20 mg x 100 tabl.powl.</t>
  </si>
  <si>
    <t xml:space="preserve">Dapagliflozinum, tabletki powlekane; 10 mg; 28 tabl. </t>
  </si>
  <si>
    <t>1 gram kremu zawiera: Betamethasone 0,5 mg, Klotrimazolum 10 mg, Gentamycinum sulfuricum 1 mg, 15 g, 1 tuba</t>
  </si>
  <si>
    <t>taurolidyna 1,35%, cytrynian 4%, heparinum 500IU/ml, op.: 10 amp. a 5ml</t>
  </si>
  <si>
    <t>Lacidipinum, tabl. powl. 2 mg, x 28 szt.</t>
  </si>
  <si>
    <t>Baclofenum inj. 0,01 G/5 ml  x 5 amp.</t>
  </si>
  <si>
    <t>Glucosum 2000 mg/10 ml inj. iv., x 50 amp.</t>
  </si>
  <si>
    <t>Glucosum 4000 mg/10 ml inj. iv., x 50 amp.</t>
  </si>
  <si>
    <t>Heparinum natricum 500 J.M./5 ml gotowy do użycia roztwór heparyny, preperat do zapobiegania niedrożności dostępów naczyniowych, obwodowych i centralnych x 10 amp.</t>
  </si>
  <si>
    <t>Kalii canrenoas 200 mg/10 ml inj., x 10 amp.</t>
  </si>
  <si>
    <t>Propafernoni hydrochloridum 70 mg/20 ml inj., x 5 amp.</t>
  </si>
  <si>
    <t>Acidum ascorbicum, roztwór do wstrzykiwań; 100 mg/ml (500 mg/5 ml); 10 amp. 5 ml</t>
  </si>
  <si>
    <t>Lidocaine hydrochloride 20 mg/1 ml; 50 ml inj. iv. lub dotkankowo; x 5 fiolek</t>
  </si>
  <si>
    <t xml:space="preserve">Nicergoline, tabl. powl. 30 mg x 30 szt. </t>
  </si>
  <si>
    <t xml:space="preserve">bromek tiotropium - proszek do inhalacji w kapsułkach twardych 18 μg/dawkę inhalacyjną (1 kaps. zawiera 22,5 μg jednowodnego bromku tiotropium, co odpowiada 18 μg tiotropium; dawka dostarczana (uwalniana z ustnika HandiHaler) wynosi 10 μg) 90 kaps. </t>
  </si>
  <si>
    <t>Anidulafungina, proszek do sporządzania koncentratu roztworu do infuzji; 100 mg; 1 fiol.</t>
  </si>
  <si>
    <t>Digoxinum 0,5 mg/2 ml inj.; x 5 amp.</t>
  </si>
  <si>
    <t>Pipecuronii bromidum 4 mg/1 fiol. inj. (lizofilizat); x 25 fiolka</t>
  </si>
  <si>
    <t>Vinpocetinum 10 mg/2 ml inj.; x 10 amp.</t>
  </si>
  <si>
    <t>Mesalazine 500 mg x 30 czopków</t>
  </si>
  <si>
    <t>Mesalazine 250 mg x 30 czopków</t>
  </si>
  <si>
    <t>Mesalazine 250 mg x 100 tabl.dojelit.</t>
  </si>
  <si>
    <t xml:space="preserve">Salbutamolum, aerozol inhalacyjny, zawiesina; 100 µg/dawkę inhalacyjną; 200 dawek </t>
  </si>
  <si>
    <t>Preparat 1 saszetka zawiera : 0,01g Sodu pikosiarczan + magnezu tlenek lekki 3,5 g + 10,97 g Kwasu cytrynowego bezwodnego , potas 5 mmol  x 50sasz.</t>
  </si>
  <si>
    <t>Desferoxamine mesilate, inj. im. i inf. s.c. i iv. 500 mg/7,5 ml x 10 fiolek</t>
  </si>
  <si>
    <t>Phenytoinum natricum 250 mg/5 ml inj., x 5 amp.</t>
  </si>
  <si>
    <t xml:space="preserve">d)wymagane dawki substancji leczniczej, w tej samej postaci: inj., p.o. od jednego producenta </t>
  </si>
  <si>
    <t>Dextromethorphani hydrobromidum, tabl. 15 mg x 10 tabl.</t>
  </si>
  <si>
    <t>Thiamine hydrochloridum, inj. im.,100mg/2 ml x 100 amp.</t>
  </si>
  <si>
    <t>Thiamine hydrochloridum, inj. im., 50mg/1 ml x 10 amp.</t>
  </si>
  <si>
    <t xml:space="preserve">Bisacodylum, czopki 10 mg x 1 szt. </t>
  </si>
  <si>
    <t xml:space="preserve"> Sugammadex, roztwór do wstrzykiwań; 100 mg/ml; 10 fiol. 2 ml</t>
  </si>
  <si>
    <t xml:space="preserve">Glyceryl trinitrate, roztwór do infuzji; 1 mg/ml (10 mg/10 ml); 10 amp. 10 ml </t>
  </si>
  <si>
    <t>Taurolidine 2%/6ml, inj. x 5 fiol.</t>
  </si>
  <si>
    <t>Magnezu siarczan siedmiowodny 50g</t>
  </si>
  <si>
    <t>Methotrexate,  roztwór do wstrzykiwań; 50 mg/ml (20 mg/0,4 ml); 1 ampułkostrzykawek 0,2 ml</t>
  </si>
  <si>
    <t xml:space="preserve">Drotaverini hydrochloridum, tabletki powlekane; 40 mg; 20 tabl. </t>
  </si>
  <si>
    <t xml:space="preserve">Drotaverini hydrochloridum, tabletki powlekane; 80 mg; 20 tabl. </t>
  </si>
  <si>
    <t>Protamini sulfas 50 mg/5 ml, inj.,  x 10 amp.</t>
  </si>
  <si>
    <t>Tacrolimus, koncentrat do sporządzania roztworu do infuzji; 5mg/ml; 10 amp. 1ml</t>
  </si>
  <si>
    <t>Roksadustat 20mg x 12 tabletek powlekanych</t>
  </si>
  <si>
    <t>Roksadustat 50mg x 12 tabletek powlekanych</t>
  </si>
  <si>
    <t>Roksadustat 70mg x 12 tabletek powlekanych</t>
  </si>
  <si>
    <t>Roksadustat 100mg x 12 tabletek powlekanych</t>
  </si>
  <si>
    <t>Roksadustat 150mg x 12 tabletek powlekanych</t>
  </si>
  <si>
    <t xml:space="preserve">Everolimusum, tabletki; 0,25 mg; 60 tabl. </t>
  </si>
  <si>
    <t xml:space="preserve">Everolimusum, tabletki; 0,5 mg; 60 tabl. </t>
  </si>
  <si>
    <t xml:space="preserve">Everolimusum, tabletki; 0,75 mg; 60 tabl. </t>
  </si>
  <si>
    <t>Saccharomyces boulardii, kaps., 250mg x 50 kaps.</t>
  </si>
  <si>
    <t>Ethinylestradiolum + Levonorgestrelum (  0,03 mg + 0,15 mg ) x 21 tabl</t>
  </si>
  <si>
    <t>Nifuroxazide 100mg x 24 tabletki powlekane</t>
  </si>
  <si>
    <t>Andeksanet alfa 200mg x 5 fiolek</t>
  </si>
  <si>
    <t xml:space="preserve">Izosorbidi mononitras, kapsułki o przedłużonym uwalnianiu, twarde; 40 mg; 20 kaps. </t>
  </si>
  <si>
    <t xml:space="preserve">Izosorbidi mononitras, kapsułki o przedłużonym uwalnianiu, twarde; 60 mg; 20 kaps. </t>
  </si>
  <si>
    <t>Suxamethonii chloridum, inj. 200 mg x 10 fiolek</t>
  </si>
  <si>
    <t>µg</t>
  </si>
  <si>
    <t>Levothyroxinum natricum, roztwór doustny, wszystkie zarejestrowane dawki. Ilość i wielkość dawek uzależniona od zapotrzebowania zamawiającego.</t>
  </si>
  <si>
    <t>Fosfomycinum, proszek do sporządzania roztworu do infuzji, 8g, op. a 10 but.</t>
  </si>
  <si>
    <t>Buprenorphinum, roztwór do wstrzykiwań; 0,3 mg/ml; 5 amp. 1 ml</t>
  </si>
  <si>
    <t>Linezolidum 600mg x 10 tabletek powlekanych</t>
  </si>
  <si>
    <t>137.</t>
  </si>
  <si>
    <t>138.</t>
  </si>
  <si>
    <t>139.</t>
  </si>
  <si>
    <t>140.</t>
  </si>
  <si>
    <t>Calcium gluconate 95,5mg-100mg/ml roztwór do wstrzykiwań x 5 amp.</t>
  </si>
  <si>
    <t>Hydrocortisonum 100mg proszek do sporządzania roztworu do wstrzykiwań i infuzji x 1 fiolka</t>
  </si>
  <si>
    <t>141.</t>
  </si>
  <si>
    <t>Paracetamol pediatryczny 10mg/ml 10ml x 20 amp.</t>
  </si>
  <si>
    <t>10ml</t>
  </si>
  <si>
    <t>Ondansetron B.Braun  0,16mg/ml   roztwór do infuzji,  50 ml Ecoflac plus</t>
  </si>
  <si>
    <t>50ml</t>
  </si>
  <si>
    <t>Ondansetron B.Braun  0,08mg/ml   roztwór do infuzji,  100 ml Ecoflac plus</t>
  </si>
  <si>
    <t>100ml</t>
  </si>
  <si>
    <t xml:space="preserve"> Dieta przypominający koktajl, normokaloryczna (1,1 kcal/ml), bogata w białko 4,8g/100ml, duża zawartość omega 3 - kwasów: EPA 0,4g/100ml, DHA - 0,6g/100ml, węglowodany 10,0g/100ml, wysoka zawrtość witaminy D, świeży owocowy smak - malinowy a 200ml</t>
  </si>
  <si>
    <t xml:space="preserve"> Dieta przypominający koktajl, normokaloryczna (1,1 kcal/ml), bogata w białko 4,8g/100ml, duża zawartość omega 3 - kwasów: EPA 0,4g/100ml, DHA - 0,6g/100ml, węglowodany 10,0g/100ml, wysoka zawrtość witaminy D, świeży owocowy smak - brzoskiniowy a 200ml</t>
  </si>
  <si>
    <t xml:space="preserve">Dieta hiperkaloryczna (1,3 kcal/ml), bezresztkowa, oparta na białku kazeina - soja  6,5g/100ml, duża zawartość MCT 2,9,g/100ml, węglowodany 1,3g/100ml, zawiera ẞ karoten 0,13mg/100ml,  osmolarność 334 mosmol/l,  butelka 500ml </t>
  </si>
  <si>
    <t>op. /4 x 200ml</t>
  </si>
  <si>
    <t>Mleko początkowe dla niemowląt od urodzenia - gotowe do spożycia, z zawartością białka 1,3g/100ml, LCPUFA, L-metylofolian wapnia jako żródło folianów z dodatkiem oligosacharydów GOS z laktozy, butelka plastikowa 90ml</t>
  </si>
  <si>
    <t>5%, 100 ml/op. a 40 szt.</t>
  </si>
  <si>
    <t>0,9%, 250 ml/op. a 20 szt.</t>
  </si>
  <si>
    <t>500 ml/op. a 20 szt.</t>
  </si>
  <si>
    <t>Aminolevulinic acid żel 78mg/g, tuba 2g</t>
  </si>
  <si>
    <t xml:space="preserve">Kompletna dieta wysokoenergetyczna:
  • o zwiększonej zawartości aminokwasów rozgałęzionych, przez co wpływa korzystnie na wchłanianie i tolerancję białka oraz zapobiega encefalopatii wątrobowej
zalecany do stosowania przez pacjentów z przewlekłymi zaburzeniami czynności wątroby, który może być stosowany jako dodatkowe źródło pożywienia lub dieta całkowita. Preparat zawiera błonnik, który sprzyja prawidłowemu funkcjonowaniu układu pokarmowego.
Preparat jest przeznaczony do żywienia drogą doustną. Charakteryzuje się niską zawartością sodu. Preparat jest klinicznie wolny od laktozy i bezpieczny dla osób nietolerujących glutenu. Nie zawiera syropu glukozowego oraz związków purynowych o smaku cappuccino
   • zawiera niezbędne do prawidłowego funkcjonowania organizmu witaminy i składniki mineralne, przez co uzupełnia niedobory powstałe w wyniku terapii
</t>
  </si>
  <si>
    <t>op.: 4x 200ml</t>
  </si>
  <si>
    <t>worek 1000 ml</t>
  </si>
  <si>
    <t>Koncentrant fosforanów organicznych do żywienia pozajelitowego zawierający w 1 ml: 216 mg bezwodnego glicerolofosforanu sodu, pH=7,4, osmolalność 2760 mOsmol/kg H2O fiolka 20 ml inj. iv., x 20 fiolka</t>
  </si>
  <si>
    <t>Propofolum, inj. 10 mg/1 ml x 1 fiolka a 50 ml, op.: 10 fiol.</t>
  </si>
  <si>
    <t>Propofolum, inj. 20 mg/1 ml x 1 fiolka a 50 ml, op.: 10 fiol.</t>
  </si>
  <si>
    <t>Toxinum botulinicum typum A ad iniectabile, proszek do sporządzania roztworu do wstrzykiwań, 1 fiol. wolna od białek kompleksujących, jedna fiolka zawiera 100 jednostek LD 50</t>
  </si>
  <si>
    <t>Meropenemum 1g, Vaborbactamum 1g; proszek do sporz. konc. roztw. do inf. x 6 fiol.</t>
  </si>
  <si>
    <t xml:space="preserve">Betamethasonum, roztwór do wstrzykiwań; 1 ml zawiera 5,3 mg soli sodowej fosforanu betametazonu, co odpowiada 4 mg betametazonu; 1 amp. 1 ml </t>
  </si>
  <si>
    <t xml:space="preserve">Bictegravir 50mg, Emtricitabine 200mg, Tenofovir alafenamide 25mg x 30 tabletek powlekanych   
</t>
  </si>
  <si>
    <t>Doxylamine 10mg + Pyridoxine 10mg x 20 tabletek dojelitowych</t>
  </si>
  <si>
    <t>Coffeinum citricum, 10mg/ml, roztwór do infuzji x 50 amp.</t>
  </si>
  <si>
    <t xml:space="preserve">Tacrolimusum, kapsułki o przedłużonym uwalnianiu, twarde; 0,5 mg; 30 kaps. </t>
  </si>
  <si>
    <t xml:space="preserve">Tacrolimusum, kapsułki o przedłużonym uwalnianiu, twarde; 1 mg; 30 kaps. </t>
  </si>
  <si>
    <t xml:space="preserve">Tacrolimusum, kapsułki o przedłużonym uwalnianiu, twarde; 2 mg; 30 kaps. </t>
  </si>
  <si>
    <t xml:space="preserve">Tacrolimusum, kapsułki o przedłużonym uwalnianiu, twarde; 3 mg; 30 kaps. </t>
  </si>
  <si>
    <t xml:space="preserve">Tacrolimusum, kapsułki o przedłużonym uwalnianiu, twarde; 5 mg; 30 kaps. </t>
  </si>
  <si>
    <t>litr</t>
  </si>
  <si>
    <t>Sterylny, niepirogenny roztwór przeznaczony do płukania i hipotermicznego przechowywania narządów o osmoralności około 290 mOsm/kg, stężenie sodu 120 mmol/L, stężenie potasu 25mmol/L i pH 7,4 w temperaturze pokojowej.</t>
  </si>
  <si>
    <t>e) wymagane dawki substancji leczniczej, w tej samej postaci: inj., p.o. od jednego producenta</t>
  </si>
  <si>
    <t>Erythromycinum, proszek do sporządzania roztworu do infuzji 300mg x 1 fiolka</t>
  </si>
  <si>
    <t>Amoxicillinum + Acidum clavulanicum( 400mg+57mg/5ml), proszek do sporządzania zawiesiny doustnej 70ml 12,6g</t>
  </si>
  <si>
    <t>Benzylopenicylina benzatynowa, 1 200 000 j.m., proszek i rozpuszczalnik do sporządzania zawiesiny do wstrzykiwań śródskórnych, 1 fiolka + 1 fiolka rozpuszczalnika.</t>
  </si>
  <si>
    <t>Roztwór ludzkiej, wysokoimmunizowanej immunoglobuliny o wysokiej zawartości przeciwciał przeciw wirusowi varicella zoster, przeznaczony do podawania dożylnego,  roztw. do inf. (25 j.m./ml) - fiolka 5 ml.</t>
  </si>
  <si>
    <t xml:space="preserve">Zamawiający wymaga dostarczenia bezpłatnych zestawów do infuzji zgodnie z zapotrzebowaniem zamawiającego </t>
  </si>
  <si>
    <t>Roztwór do infuzji, przezroczysty bez widocznych cząstek, pH: 4,5-6,5, osmoralność ok. 402 mOsm/l; o zawartości w 1000ml 50g glukozy, 1g chlorku sodu, 3,13g trójwodnego octanu sodu, 1,5g chlorku potasu, 0,3g szesciowodnego chlorku magnezu</t>
  </si>
  <si>
    <t>Dieta normokaloryczna, ubogoresztkow, kompletna pod względem odżywczym. Zawiera 3,9g białka/100ml. Jedynym żródłem białka jest białko kazeinowe. 16% energii pochodzi z białka, 30% z tłuszczy a 54% z węglowodanów. Zawierajaca 20% tłuszczy MCT. Osmolarność: 239 mOsm/l. Produkt przeznaczony do podawania doustego lub przez zgłębnik. Op.: butelka SmartFlex 1000ml.</t>
  </si>
  <si>
    <t>Roztwór do infuzji,100 ml zawiera: 0,463 g trójwodnego octanu sodu, 0,602 g chlorku sodu, 0,03 g chlorku potasu, 0,03 g sześciowodnego chlorku magnezu, op.: 500 ml x 10 szt.</t>
  </si>
  <si>
    <t>Glucosum 5%et Natrium chloratum 0,9% 1:1 -500 ml butelka stojąca z dwoma oznaczonymi korkami; op.: 500ml x 20 szt.</t>
  </si>
  <si>
    <t>Glucosum 5%et Natrium chloratum 0,9% 2:1 -500 ml butelka stojąca z dwoma oznaczonymi korkami; op.: 500ml x 20 szt.</t>
  </si>
  <si>
    <t>op.: 4 x 200ml</t>
  </si>
  <si>
    <t>op.: 4 x 125g</t>
  </si>
  <si>
    <t>Kompletna dieta do żywienia dojelitowego, normokokaloryczna 1,2 kcal/ml, bogatobiałkowa, zawierająca białko kazeinowe i serwatkowe, ω-3 kwasy tłuszczowe, bogatoresztkowa, o osmolarności do 345 mosmol/l, w opakowaniu EasyBag o objętości 1000 ml.</t>
  </si>
  <si>
    <t>Kompletna dieta do żywienia dojelitowego, normokokaloryczna 1 kcal/ml, normobiałkowa, zawierająca białko kazeinowe i serwatkowe, ω-3 kwasy tłuszczowe, bogatoresztkowa,    o osmolarności do 285 mosmol/l, w opakowaniu EasyBag o objętości 1500 ml.</t>
  </si>
  <si>
    <t>Kompletna dieta dla pacjentów krytycznie chorych, poddawanych ciągłej terapii nerkozastępczej, normokaloryczna (1,2 kcal/ml) bogatobiałkowa (10 g białka/100 ml), oligopeptydowa, bezresztkowa, w opakowaniu 500 ml zabezpieczonym samozasklepiającą się membraną."</t>
  </si>
  <si>
    <t>Glucosum 5%et Natrium chloratum 0,9% 1:1 -250 ml butelka stojąca z dwoma oznaczonymi korkami, op.: 250ml x 20szt.</t>
  </si>
  <si>
    <t>Glucosum 5%et Natrium chloratum 0,9% 2:1 -100 ml butelka stojąca z dwoma oznaczonymi korkami, op.: 100ml x 40szt.</t>
  </si>
  <si>
    <t>Glucosum 5%et Natrium chloratum 0,9% 2:1 -250 ml butelka stojąca z dwoma oznaczonymi korkami, op.: 250ml x 20szt.</t>
  </si>
  <si>
    <t>10%, 100 ml/op. a 40 szt.</t>
  </si>
  <si>
    <t>10%, 250 ml/op. a 20 szt.</t>
  </si>
  <si>
    <t xml:space="preserve">Glucosum, butelka stojąca z dwoma oznaczonymi korkami </t>
  </si>
  <si>
    <t>10%, 500 ml/op. a 20 szt.</t>
  </si>
  <si>
    <t>20%, 500 ml/op. a 20 szt.</t>
  </si>
  <si>
    <t>20%, 250 ml/op. a 20 szt.</t>
  </si>
  <si>
    <t>5%, 250 ml/op. a 20 szt.</t>
  </si>
  <si>
    <t>5%, 500 ml/ op. a 20 szt.</t>
  </si>
  <si>
    <t>20%, 100 ml/op. a 20 szt.</t>
  </si>
  <si>
    <t>20%, 250 ml/ op. a 12 szt.</t>
  </si>
  <si>
    <t>0,9%, 100 ml/ op. a 40 szt.</t>
  </si>
  <si>
    <t>0,9%, 1000 ml/ op. a 10 szt.</t>
  </si>
  <si>
    <t>0,9%, 500 ml/ op. a 20 szt.</t>
  </si>
  <si>
    <t>1000 ml/ op. a 10 szt.</t>
  </si>
  <si>
    <t>500 ml/ op. a 20 szt.</t>
  </si>
  <si>
    <t>250ml/ op. a 20 szt.</t>
  </si>
  <si>
    <t>Kompletna dieta wysokoenergetyczna (1,5 kcal/ml) przeznaczona do żywienia drogą doustną, oparta na peptydach, wysokobiałkowa (zawiera hydrolizat serwatki – 7,5g/100ml), bogata w MCT (2,1g/100ml), zawartość tłuszczu 4,2g/100ml (25 kJ%).poj. 200 ml</t>
  </si>
  <si>
    <t>Emulsja do infuzji dożylnej zawierajaca aminokwasy (składniki niezbędne do tworzenia białek), glukozę(węglowodany), tłuszcze(lipidy), sole(elektrolity), stosowany u dzieci powyzej 2 lat i dorosłych; op. a 506 ml x 6 szt.</t>
  </si>
  <si>
    <t>Emulsja do żywienia pozajelitowego do infuzji dla dzieci w wieku 2 lat i osób dorosłych, trzykomorowy worek o poj. 2500 ml gdzie roztwór aminokwasów 10% z elektrolitami stanowi 625 ml, glukoza 11,8%-1438ml, emulsja tłuszczowa 20%-438ml x 3 szt.</t>
  </si>
  <si>
    <t>Worki trzykom. o zawartości:
- azot: 20 g,
- kalorie niebiałkowe: 2200 kcal,
- mieszanina 4 rodzajów emulsji tłuszczowej, w tym:
 * olej rybi: 14g,
 * olej sojowy,
 * MCT,
 * olejz oliwek,
- węglowodany i elektrolity
inj. (roztwór + emulsja); 
Objętość 2463ml x 3 szt.</t>
  </si>
  <si>
    <t>op. 4 x 200ml</t>
  </si>
  <si>
    <t>Preparat do postępowania dietetycznego dla osób zagrożonych niedożywieniem lub niedożywionych w szczególności z przewlekłą chorobą nerek lub niekatabonicznymi formami ostrej niewydolności nerek, 200ckal/100ml, 3g białka/100ml, węglowodany 26,4g, smak wanilia, cappuccino 200ml zamawiany wg potrzeb zamawiającego</t>
  </si>
  <si>
    <t>Żywność medyczna zawierająca w 100% roślinne składniki. Zawierający w składzie mleko sojowe, nie zawiera białka mleka i laktozy, 150kcal/100ml; 7,5g białka/100ml, smak waniliowy 200ml</t>
  </si>
  <si>
    <t>Preparat do postępowania dietetycznego u osób zagrożonych niedożywieniem lub niedożywionych szczególnie dla osób starszych z problemem z połykaniem; pacjencji z chorobami przewlekłymi AISD, cancer w okresie okołooperacyjnym; 150kcal/100g; 7,5g białka poj. 125g, smak cytryna, biszkopt zamawiany wg potrzeb zamawiającego</t>
  </si>
  <si>
    <t>Preparat do postępowania dietetycznego dla pacjentów w podeszłym wieku z chorobami neurologicznymi, odleżynami, trudno gojącymi się ranami, osmoralność 410-435mOsmol/l; 150kcal/100ml, 10g białka/100ml l-arginian 0,37 g, glutamina 0,72 g, smak czekolada, poziomka, wanilia, orzech, owoce tropikalne zamawiane wg potrzeb zamawiającego</t>
  </si>
  <si>
    <t>Preparat do postepowania dietetycznego dla osób niedożywionych lub zagrożonych niedożywieniem zwiazanym z chorobą a w szczegolności z zaburzeniami wchłaniania tłuszczu i/ lub zwiększonym zapotrzebowaniem na energię, osmolarość 680 mOsmol, białko 4g/100ml; 150kcal/100ml; smak wiśniowy</t>
  </si>
  <si>
    <t>Penicyllin V 1 000 000 I.U. x 30 tabl.</t>
  </si>
  <si>
    <t xml:space="preserve">Phenylmethylpenicillin, tabl. 1 500 000 j.m. x 30 tabl. </t>
  </si>
  <si>
    <t>Cefuroximum, tabl.  250 mg x 10 tabletek powlekanych</t>
  </si>
  <si>
    <t>Cefuroximum, tabl.  500 mg x 10 tabletek powlekanych</t>
  </si>
  <si>
    <t xml:space="preserve">Azithromycinum, tabletki powlekane; 250 mg; 6 tabl. </t>
  </si>
  <si>
    <t>Azithromycinum,tabletki powlekane; 500 mg; 3 tabl.</t>
  </si>
  <si>
    <t>Azithromycinum,tabletki powlekane; 500 mg; 6 tabl.</t>
  </si>
  <si>
    <t>Cefazolinum, proszek do sporządzania roztworu do wstrzykiwań lub infuzji 1 g x 1 fiol.</t>
  </si>
  <si>
    <t>Thiethylperazinum, roztwór do wstrzykiwań; 6,5 mg/ml; 5 amp. 1 ml</t>
  </si>
  <si>
    <t>Vildagliptinum, tabletki; 50 mg; 60 tabl.</t>
  </si>
  <si>
    <t xml:space="preserve">Sitagliptinum, tabletki powlekane; 50 mg; 28 tabl. </t>
  </si>
  <si>
    <t xml:space="preserve">Sitagliptinum, tabletki powlekane; 100 mg; 28 tabl. </t>
  </si>
  <si>
    <t>Sitagliptinum 50mg + Metforminum 850mg x 56 tabletek powlekanych</t>
  </si>
  <si>
    <t xml:space="preserve">Sitagliptinum 50mg + Metforminum 1000mg x 56 tabletek powlekanych 
</t>
  </si>
  <si>
    <t>Kompletna pod względem odżywczym dieta wysokoenergetyczna (1,5 kcal/ml), dostarczająca 300 kcal oraz 11,2 g białka w jednym opakowaniu. Dieta bezresztkowa, niezawierająca syropu glukozowego, glutenu oraz klinicznie wolna od laktozy. Jest gotową do użycia dietą umożliwiającą picie bezpośrednio z butelki, o smaku: truskawkowym, waniliowym, czarnej porzeczki, czekoladowym, cytrynowym, neutralnym, zamawianym wg potrzeb zamawiającego, but. a 200 ml x 4 szt.</t>
  </si>
  <si>
    <t>Levofloxacinum, roztwór do infuzji; 5mg/ml; 10 poj. 50ml</t>
  </si>
  <si>
    <t>Levofloxacinum, roztwór do infuzji; 5mg/ml; 10 poj. 100ml</t>
  </si>
  <si>
    <t>18 parowników do Desfluranu</t>
  </si>
  <si>
    <t>Sevofluranum płyn do anestezji wziewnej w bezpiecznym nie szklanym opakowaniu 250 ml, butelka otwarta</t>
  </si>
  <si>
    <t>500ml</t>
  </si>
  <si>
    <t>09%, 5000 ml</t>
  </si>
  <si>
    <t>5000 ml</t>
  </si>
  <si>
    <t>Dicytrynian tripotasu bizmutu (III) 140mg (co odpowiada 40 mg tlenku bizmutu), 125 mg metronidazolu, 125 mg chlorowodorku tetracykliny; 120 kapsułek twardych</t>
  </si>
  <si>
    <t>Noradrenalinum, koncentrat do sporządzania roztworu do infuzji  1 mg/ml  10 amp. 4 ml, możliwość przechowywania do 25°C potwierdzona w karcie ChPL</t>
  </si>
  <si>
    <t>Noradrenalinum, koncentrat do sporządzania roztworu do infuzji  1 mg/ml  10 amp. 1 ml, możliwość przechowywania do 25°C potwierdzona w karcie ChPL</t>
  </si>
  <si>
    <t>proszek do sporządzania roztworu doustnego; 1. dawka (saszetka 1.) zawiera: 100 g makrogolu 3350, 9 g bezwodnego siarczanu sodu, 2 g chlorku sodu, 1 g chlorku potasu; 2. dawka zawiera: 40 g makrogolu 3350, 3,2 g chlorku sodu, 1,2 g chlorku potasu (saszetka A) oraz 48,11 g askorbinianu sodu, 7,54 g kwasu askorbionowego (saszetka B); 1 zestaw (3 saszetki)</t>
  </si>
  <si>
    <t>Mometasoni furoas, aerozol do nosa, zawiesina; 50 µg/dawkę; 140 dawek</t>
  </si>
  <si>
    <t>Mometasoni furoas, roztwór na skórę; 1 mg/g; 50 ml</t>
  </si>
  <si>
    <t>Propylenglycolum, 250 mg/g, krem, 100 g</t>
  </si>
  <si>
    <t>Propylenglycolum, 250 mg/g, krem, 500 g</t>
  </si>
  <si>
    <t>żel hydrokoloidowy przyspieszający naturalne gojenie, 70g</t>
  </si>
  <si>
    <t xml:space="preserve">Insulinum degludec, roztwór do wstrzykiwań; 100 j./ml; 10 wkładów 3 ml </t>
  </si>
  <si>
    <t>Hipoalergiczne modyfikowane mleko  początkowe w płynie  gotowe do podania dla noworodków  i niemowląt o pojemności 90 ml., w którym:
• źródłem białka jest białko serwatkowe o nieznacznym stopniu hydrolizy,
• zawierający galakto i fruktooligosacharydy  GOS/FOS w stosunku 9:1 (w dawce 0,8 g/100 ml)
• zawierające LCPUFA
• zawierające nukleotydy
• o maksymalnym poziom żelaza 0,6mg/100ml.
• o minimalnym poziomie białka 1,5 g/100ml
• Maksymalna osmolarność mieszanki 340 mOsm/l; op.: 24 szt. a 90 ml</t>
  </si>
  <si>
    <t>Mleko modyfikowane gotowe do spożycia (RTF) przeznaczone dla niemowląt z małą  i  bardzo małą masą urodzeniową ciała o pojemności 70 ml., zawierający łącznie:
• galakto i fruktooligosacharydy  GOS/FOS w stosunku 9:1 (w dawce 0,8 g/100 ml)
• LCPUFA
• nukleotydy
• o minimalnym poziom żelaza 1,6 mg/100ml.
• o minimalnym poziomie białka 2,7 g/100ml
• Maksymalna osmolarność mieszanki 310 mOsm/l; op.: 24 szt. a 70 ml</t>
  </si>
  <si>
    <t>Mleko modyfikowane w płynie  gotowe do podania dla noworodków i niemowląt od urodzenia o pojemności 90 ml, zawierające łącznie:
• galakto i fruktooligosacharydy  GOS/FOS w stosunku 9:1 (w dawce 0,4 g/100 ml) 
• o minimalnym poziomie białka 1,3 g/100ml
• o maksymalnym poziom żelaza 0,53mg/100ml.
• Maksymalna osmolarność mieszanki 320 mOsm/l; op.: 24 szt. a 90ml opakowanie jednorazowe plastikowe</t>
  </si>
  <si>
    <t xml:space="preserve">Dieta dojelitowa dostosowana składem do żywienia dzieci w wieku 1-6 lat (8-20 kg) , hiperkaloryczna (1,5 kcal/1 ml), bogatobiałkowa 4g/100 ml (serwatka i kazeina
 w proporcjach 40:60);  z zawartością 6 rodzajów błonnika (m.in. z inuliną i FOS) i z dodatkiem wielonienasyconych kwasów tłuszczowych (EPA, DHA) z przewagą DHA (nie mniej niż 50mg/100ml) o osmolarności nie wyższej niż  315 mOsm/L Opakowanie poj. 500 ml. Zawiera 6 karotenoidów, cholinę, karnitynę i taurynę, nie zawiera laktozy i glutenu.
</t>
  </si>
  <si>
    <t>Dieta bezresztkowa hiperkaloryczna (1,5 kcal/ml), zawierająca mieszankę  białek w proporcji: 35% serwatkowych, 25% kazeiny, 20% białek soi, 20% białek grochu, zawartość białka nie mniej niż 6g/100 ml; zawartość wielonienasyconych tłuszczów omega-6/omega-3 w proporcji 3,12; dieta zawierająca 6 naturalnych karotenoidów, klinicznie wolna do laktozy,% energii z: białka-16%, węglowodanów-49%, tłuszczów-35%, o osmolarności do 400 mOsmol/l , opakowanie  500ml</t>
  </si>
  <si>
    <t>Dieta bezresztkowa hiperkaloryczna (1,5 kcal/ml), zawierająca mieszankę  białek w proporcji: 35% serwatkowych, 25% kazeiny, 20% białek soi, 20% białek grochu, zawartość białka nie mniej niż 6g/100 ml; zawartość wielonienasyconych tłuszczów omega-6/omega-3 w proporcji 3,12; dieta zawierająca 6 naturalnych karotenoidów, klinicznie wolna do laktozy,% energii z: białka-16%, węglowodanów-49%, tłuszczów-35%, o osmolarności do 400 mOsmol/l , w opakowaniu  o pojemności 1000 ml.</t>
  </si>
  <si>
    <t>Dieta bogatoresztkowa z zawartością 6 rodzajów błonnika MF6, normokaloryczna (1-1,1 kcal/ml) zawierająca mieszankę  białek w proporcji: 35% serwatkowych, 25% kazeiny, 20% białek soi, 20% białek grochu, zawartość białka nie mniej niż 4g/100 ml; zawartość wielonienasyconych tłuszczów omega-6/omega-3 w proporcji 2,87; zawartość DHA+EPA nie mniej niż 30 mg/100 ml, dieta zawierająca 6 naturalnych karotenoidów, klinicznie wolna do laktozy, % energii z: białka-16%, węglowodanów-47%, tłuszczów-34%, błonnika 3% , o osmolarności do 280 mOsmol/l ,w opakowaniu  o pojemności 1000 ml.</t>
  </si>
  <si>
    <t>Dieta bogatoresztkowa z zawartością 6 rodzajów błonnika MF6, normokaloryczna (1-1,1 kcal/ml) zawierająca mieszankę  białek w proporcji: 35% serwatkowych, 25% kazeiny, 20% białek soi, 20% białek grochu, zawartość białka nie mniej niż 4g/100 ml; zawartość wielonienasyconych tłuszczów omega-6/omega-3 w proporcji 2,87; zawartość DHA+EPA nie mniej niż 30 mg/100 ml, dieta zawierająca 6 naturalnych karotenoidów, klinicznie wolna do laktozy, % energii z: białka-16%, węglowodanów-47%, tłuszczów-34%, błonnika 3% , o osmolarności do 280 mOsmol/l , opakowanie 500ml</t>
  </si>
  <si>
    <t>Dieta kompletna pod względem odżywczym, hiperkaloryczna (1,99 kcal/ml), wysokobiałkowa, zawartość białka 7,3 g/ 100 ml, 15 % energii z białka, źródłem węglowodanów są wolno wchłaniane maltodekstryny, 40 % energii z węglowodanów, 45 % energii z tłuszczy,obniżony poziom składników mineralnych: Na,K, Cl, Ca, P, Mg ; zwiększony poziom przeciwutleniaczy (karotenoidów, wit. E ,cynku, selenu), bezresztkowa, niskolaktozowa , bezglutenowa w opakowaniu butelka 4 x 125 ml o smaku karmelowym</t>
  </si>
  <si>
    <t>Perindoprilum arginin 2,5 mg; Indapamidum 0,625 mg, tabl. powl. 30 tabl.</t>
  </si>
  <si>
    <t>Tertens-AM 1,5 mg + 5 mg, tabletki o zmodyfikowanym uwalnianiu, 30 szt</t>
  </si>
  <si>
    <t>Tertens-AM 1,5 mg +10 mg, tabletki o zmodyfikowanym uwalnianiu, 30 szt</t>
  </si>
  <si>
    <t>Peryndopryl, indapamid i amlodypinę; 5 mg+1,25 mg+10 mg, tabletki powlekane, 30 szt</t>
  </si>
  <si>
    <t xml:space="preserve">Chlorhexidine + lidocaine, żel sterylny do znieczuleń miejscowych, odkażający, 100 g zawiera: 2,0-2,09 g lidokainy, 50-52 mg glukonianu chlorheksydyny,  w ampułkostrzykawkach 10-12ml. </t>
  </si>
  <si>
    <t>Chlorhexidine + lidocaine, żel sterylny do znieczuleń miejscowych, odkażający, 100 g zawiera: 2,0-2,09 g lidokainy, 50-52 mg glukonianu chlorheksydyny, w ampułkostrzykawkach  5-6 ml</t>
  </si>
  <si>
    <t>Mleko modyfikowane gotowe do spożycia(RTF), przeznaczone dla niemowląt od urodzenia, zawierające łącznie kompozycje oligosacharydów probiotycznych, GOS/FOS w stosunku 9:1(w dawce 0,8g/100ml)HMO:2FL oraz postbiotyki, DHA na poziomie 16,5mg, op.: 24szt. a 70ml</t>
  </si>
  <si>
    <t>Dieta wspomagająca leczenie u pacjentów z chorobą nowotworową z niedożywieniem lub ryzykiem niedożywienia z nią związaną, wysokobiałkowa (14,6g-24%En), wysokoenergetyczna(245kcal) zawierająca min. kwasy tłuszczowe Omega-3 (EPA 880mg, DHA 585mg), witaminę D, smaki truskawkowo-malinowy, mango-brzoskwinia zamawiany wg potrzeb zamawiajacego</t>
  </si>
  <si>
    <t>Żywność specjalnego przeznaczenia medycznego. Produkt w postaci proszku, oparty na aminokwasach, kompletny pod wzgledem odzywczym, hipoalergiczny. Do postepowania dietetycznego u dzieci w wieku powyzej 1. roku zycia w: alergii na białka mleka krowiego, złozonej nietolerancji białek pokarmowych i innych schorzeniach, w których wskazana jest dieta elementarna. Puszka 400g, smaki waniliowy, truskawkowy, neutralny, zamawiane według potrzeb zamawiającego.</t>
  </si>
  <si>
    <t>Dieta kompletna, hiperkaloryczna (2,4 kcal/ml) o zawartości białka min. 9,5 g/100ml, 16% energi z białka, dieta do podaży doustnej, dieta bezresztkowa, bezglutenowa w opakowaniu 4x125 ml, o osmolarności 790 mOsmol/l. Smaki: truskawka, owoce leśne, czekolada, wanilia, neutralny zamawiane wg potrzeb zamawiającego</t>
  </si>
  <si>
    <t>Dieta beztłuszczowa,hiperkaloryczna ( 1,5 kcal/ml), oparta na białku serwatkowym, źródłem węglowodanów są wolno wchłaniane maltodekstryny i sacharoza, niska zawartość sodu i fosforanów,bezresztkowa, bezglutenowa,klinicznie wolna od laktozy, zawartośc białka 3,9g/100ml,węglowodany 33,5 g/100ml, 11% energii z białka, o osmolarności 750 mOsmol/l, opakowanie 4x200 ml, w dwóch smakach :truskawkowy, jabłkowy zamawainy wg potrzeb zamawiającego</t>
  </si>
  <si>
    <t>Dieta kompletna,hiperkaloryczna ( 2,4 kcal/ml) o zawartości białka 9,5g/100ml, dieta do podaży doustnej, dieta bogatoresztkowa -  zawartość błonnika 3,6 g/100 ml, bezglutenowa w opakowaniu 4x125 ml, o osmolarności 790 mOsmol/l, o smaku truskawkowym i waniliowym zamawianym wg potrzeb zamawiającego</t>
  </si>
  <si>
    <t>Dieta w płynie dla pacjentów z chorobą nowotworową , polimeryczna, hiperkaloryczna (2,4 kcal/ml), zawartość białka 14,4 g/ 100 ml, 24% energi z białka,  źródłem białka są kazeina i serwatka, do podaży doustnej, bezresztkowa, bezglutenowa, w opakowaniu 4 x 125 ml, o osmolarności 570 mOsmol/l, w ośmiu smakach (owoce leśne, mokka, truskawka,wanilia, brzoskiwnia-mango, neutralny, rześki, rozgrzewający)</t>
  </si>
  <si>
    <t>Dieta kompletna, hiperkaloryczna do postępowania dietetycznego u dzieci powyżej 1 roku życia w zaburzeniach odżywiania związanymi z nawracającymi infekcjami, chorobami przewlekłymi, zaburzeniami wzrastania. Białko 3,3 g/100ml, 9% energii z białka,  bogatoresztkowa,  błonnik 1,5g/100ml, 440 mOsmol/l  Dwa smaki: truskawka i czekowada zamawiane wg potrzeb zamawiajacego, butelka 200ml</t>
  </si>
  <si>
    <t>Dieta bezresztkowa normokaloryczna (1-1,1 kcal/ml), zawierająca mieszankę  białek w proporcji: 35% serwatkowych, 25% kazeiny, 20% białek soi, 20% białek grochu, zawartość białka nie mniej niż 4g/100; zawartość wielonienasyconych tłuszczów omega-6/omega-3 w proporcji 2,87; zawartość DHA+EPA nie mniej niż 30mg/100 ml, dieta zawierająca 6 naturalnych karotenoidów,klinicznie wolna do laktozy, % energii z: białka-16%, węglowodanów-49%, tłuszczów-35%,o osmolarności do 280mOsmol/l,w opakowaniu  o pojemności 1000 ml.</t>
  </si>
  <si>
    <t>Dieta bezresztkowa normokaloryczna (1-1,1 kcal/ml), zawierająca mieszankę białek w proporcji: 35% serwatkowych, 25% kazeiny, 20% białek soi, 20% białek grochu, zawartość białka nie mniej niż 4g/100; zawartość wielonienasyconych tłuszczów omega-6/omega-3 w proporcji 2,87; zawartość DHA+EPA nie mniej niż 30 mg/100 ml, dieta zawierająca 6 naturalnych karotenoidów, klinicznie wolna do laktozy,  % energii z: białka-16%, węglowodanów-49%, tłuszczów-35%, o osmolarności 280 mOsmol/l, opakowanie typu butelka 500ml.</t>
  </si>
  <si>
    <t xml:space="preserve">Dieta wysokobiałkowa, bogatoresztkowa z zawartością 6 rodzajów błonnika MF6 ( 6 rodzajów błonnika ) , kompletna, normokaloryczna (1,04kcal / ml),oparta na mieszaninie białek  (kazeina, serwatka, soja, groch)-5,5g/100ml, zawartość EPA/DHA, zawierająca tłuszcze: MCT, 6 naturalnych karotenoidów, klinicznie wolna do laktozy, % energii z: białka-21 %, węglowodanów- 43 %, tłuszczów-32 %, błonnika- 4%, o osmolarności 325mOsm/l, w opakowaniu o pojemności 1000 ml </t>
  </si>
  <si>
    <t xml:space="preserve">Dieta w płynie dla pacjentów na wczesnym etapie choroby Alzheimera. Zawiera kwasy omega-3: EPA (238-240 mg / 100ml) i DHA (951-960 mg / 100ml), cholinę (320 mg/100 ml), urydynę (500 mg / 100 ml) oraz witaminy z grupy B. Dieta niekompletna, normokaloryczna (1 kcal/ml), zawartość białka 3g / 100 ml, źródłem białka są kazeina i serwatka, do podaży doustnej,  bezresztkowa, bezglutenowa, max. 495 mOsmol/l, w opakowaniu 4 x 125 ml, o smaku truskawkowym lub waniliowym zamawianym wg potrzeb zamawiajacego </t>
  </si>
  <si>
    <t>L</t>
  </si>
  <si>
    <t>Oleum Ricini Virginale</t>
  </si>
  <si>
    <t>Żywność specjalnego przeznaczenia medycznego do postępowania dietetycznego u niemowląt i dzieci do 18rż w alergii na białka mleka krowiego, złozonej nietolerancji białek pokarmowych i innych schorzeniach, w których wskazana jest dieta elementarna.. Nie zawiera białka mleka, laktozy, galaktozy. Zawiera: 3,4g tłuszczu(w tym 1,1g kwasów nasyconych, 1,5g MCT, 1,3g kwasów jednonienasyconych, 0,55g kwasów wielonienasyconych, 7,2g węglowodanów(w tym 0,67g cukrów); 0,64 błonnika,1,9g równoważnika białka, 0,08g soli. Osmolarność 340mOsmol/kg H2O. Wartość energetyczna 100ml: 286kJ(68 kcal). Puszka 400g.</t>
  </si>
  <si>
    <t>Carbo activus</t>
  </si>
  <si>
    <t>Linezolidum, roztwór do infuzji; 2 mg/ml; butelka lub worek po 300 ml</t>
  </si>
  <si>
    <t xml:space="preserve">szt. </t>
  </si>
  <si>
    <t>para</t>
  </si>
  <si>
    <t>Kapsułki skrobiowe nr 2</t>
  </si>
  <si>
    <t>Kapsułki skrobiowe nr 3</t>
  </si>
  <si>
    <t>Kapsułki skrobiowe nr 4</t>
  </si>
  <si>
    <t>Kapsułki skrobiowe nr 5</t>
  </si>
  <si>
    <t>Kapsułki skrobiowe nr 6</t>
  </si>
  <si>
    <t>op. /3x237 ml</t>
  </si>
  <si>
    <t>Żywność specjalnego przeznaczenia medycznego, kompletne źródło pożywienia w postaci odżywczego, wysokobiałkowego koktajlu.Opakowanie: 6 saszetek po 65 ,smaki: Ananas, Brzoskwinia, Czekolada, Latte, Naturalny, Orzech, Truskawka, Wanilia zamawiane wg potrzwb zamawiającego</t>
  </si>
  <si>
    <t>Preparat kompletny pod względem odżywczym na bazie białka serwatkowego do postępowania dietetycznego w niedożywieniu związanym z chorobą u pacjentów z cukrzycą i pacjentów z hiperglikemią. Zawiera składniki odżywcze: białko, węglowodany, tłuszcz, błonnik pokarmowy oraz komplet witamin i składników mineralnych. Opakowanie: 6 saszetek po 63 g, smak waniliowy</t>
  </si>
  <si>
    <t>Metoprololum, tabletki o przedłużonym uwalnianiu; 23,75 mg bursztynianu metoprololu co odpowiada 25 mg winianu metoprololu; 28 tabl.</t>
  </si>
  <si>
    <t>Metoprololum, tabletki o przedłużonym uwalnianiu; 47,5 mg bursztynianu metoprololu co odpowiada 50 mg winianu metoprololu; 28 tabl.</t>
  </si>
  <si>
    <t>Metoprololum, tabletki o przedłużonym uwalnianiu; 95 mg bursztynianu metoprololu co odpowiada 100 mg winianu metoprololu; 28 tabl.</t>
  </si>
  <si>
    <t>Metoprololum, roztwór do wstrzykiwań; 1 mg/ml; 5 amp. 5 ml</t>
  </si>
  <si>
    <t>Amiodaroni hydrochloridum, roztwór do wstrzykiwań; 50 mg/ml (150 mg/3 ml); 5 amp. 3 ml</t>
  </si>
  <si>
    <t>Diclofenacum natricum, roztwór do wstrzykiwań; 25 mg/ml (75 mg/3 ml); 5 amp. 3 ml</t>
  </si>
  <si>
    <t>Tramadolum chlorowodorek 75 mg + Paracetamolum 650 mg; 30 tabletek o przedłużonym uwalnianiu</t>
  </si>
  <si>
    <t xml:space="preserve">Tramadolum chlorowodorek 37,5 mg + Paracetamolum 325 mg; 30 tabl. do sporz. zaw. doustnej; </t>
  </si>
  <si>
    <t xml:space="preserve">Tramadolum chlorowodorek 75 mg + Paracetamolum 650 mg; 30 tabletek </t>
  </si>
  <si>
    <t>Ramipril 10 mg x 28 tabletki</t>
  </si>
  <si>
    <t>Ramipril 2,5 mg x 30 tabletki</t>
  </si>
  <si>
    <t xml:space="preserve">Ramipril 5 mg x 30 tabletki </t>
  </si>
  <si>
    <t>Bisoprololum 10mg + Perindoprilum 5 mg, op. a 30 tabl. powl.</t>
  </si>
  <si>
    <t>Bisoprololum 5mg + Perindoprilum 10 mg, op. a 30 tabl. powl.</t>
  </si>
  <si>
    <t>Bisoprololum 10mg + Perindoprilum 10mg, op. a 30 tabl. powl.</t>
  </si>
  <si>
    <t>142.</t>
  </si>
  <si>
    <t>Lacosamide 50mg x 14 tabletek powlekanych</t>
  </si>
  <si>
    <t>Paracetamolum, zawiesina doustna; 24 mg/ml (120 mg/5 ml); 150 g zaw. o smaku truskawkowym lub pomarańczowym ilość i rodzaj zamawiany wg potrzeb zamawiającego.</t>
  </si>
  <si>
    <t>Paracetamolum, zawiesina doustna; 48 mg/ml (240 mg/5 ml); 85 ml</t>
  </si>
  <si>
    <t xml:space="preserve">Ibuprofenum,  125mg x 10 czopków dla dzieci od 2 lat życia </t>
  </si>
  <si>
    <t xml:space="preserve">Ibuprofenum, 60mg x 10 czopków dla dzieci od 3 m-ca życia </t>
  </si>
  <si>
    <t>Ibuprofenum, tabl. powl.  Lub kaps. 200 mg x 60 tabl. Łatwe do przełknięcia</t>
  </si>
  <si>
    <t>Ibuprofenum, zawiesina doustna; 20 mg/ml (100 mg/5 ml); 130 g zaw.</t>
  </si>
  <si>
    <t>Roztwór irygacyjny do cewników moczowych zapobiegający i eliminujący bakterie, zawiera polihexanidynę (PHMB) w stężeniu 0,02%, szczelny, sterylny i gotowy do natychmiastowego użycia.</t>
  </si>
  <si>
    <t>Emulsja do infuzji, jałowy produkt złożony, apirogenny 42% roztwór glukozy, 10% roztwór aminokwasów z elektrolitami, 20% emulsja tłuszczowa, olej rybi, sojowy, z oliwek, MCT, worek trójkomorowy, 1085 ml</t>
  </si>
  <si>
    <t>Emulsja do infuzji, jałowy produkt złożony, apirogenny 42% roztwór glukozy, 10% roztwór aminokwasów z elektrolitami, 20% emulsja tłuszczowa, olej rybi, sojowy, z oliwek, MCT, worek trójkomorowy, 1435 ml</t>
  </si>
  <si>
    <t>Emulsja do infuzji, jałowy produkt złożony, apirogenny 13% roztwór glukozy, 10% roztwór aminokwasów z elektrolitami, 20% emulsja tłuszczowa, olej rybi, sojowy, z oliwek, MCT, worek trójkomorowy, 1085 ml</t>
  </si>
  <si>
    <t xml:space="preserve">Simeticonum,   
kapsułki; 40 mg; 100 kaps. </t>
  </si>
  <si>
    <t>Ibuprofenum, zawiesina doustna; 40 mg/ml (200 mg/5 ml); 100 g zaw.</t>
  </si>
  <si>
    <t>Metformini hydrochloridum, tabl. powl. 1000 mg x 90 tabl.</t>
  </si>
  <si>
    <t>Metformini hydrochloridum, tabl. powl. 500 mg x 90 tabl.</t>
  </si>
  <si>
    <t>Metformini hydrochloridum, tabl. powl. 850 mg x 90 tabl.</t>
  </si>
  <si>
    <t>Iodi solutio spirituosa 3 %  800g</t>
  </si>
  <si>
    <t>Spiritus salicylatus 800g</t>
  </si>
  <si>
    <t>Mycophenolas mofetil, proszek do sporządzania zawiesiny doustnej; 200 mg/ml (1 g/5 ml); 1 butelka 110 g proszku + 2 podajniki 5 ml</t>
  </si>
  <si>
    <t>Theophyllinum, 1,2mg/ml, roztwór do infuzji, butelka szklana 250ml; op. a 20 szt.</t>
  </si>
  <si>
    <t>Oxytocinum  5 J.M./1 ml inj. im./iv.; x 5 amp.</t>
  </si>
  <si>
    <t>Triamcinolonum, tabletki; 4 mg; 20 tabl.</t>
  </si>
  <si>
    <t xml:space="preserve">Indometacinum, tabletki o przedłużonym uwalnianiu; 75 mg; 25 tabl. </t>
  </si>
  <si>
    <t>irygator do higieny intymnej dla poz. nr 1; 1 szt.</t>
  </si>
  <si>
    <t>* wymagane preparaty od jednego producenta</t>
  </si>
  <si>
    <t xml:space="preserve">Carglumic acid, tabl. do sporz. zaw. doustnej; 200 mg; 5 tabl. </t>
  </si>
  <si>
    <t xml:space="preserve">Valganciclovirum, proszek do sporządzania roztworu doustnego; 50 mg/ml; 12 g </t>
  </si>
  <si>
    <t>Glyceroli trinitratis, maść; 20 mg/g; 30 g</t>
  </si>
  <si>
    <t>Quetiapinum, tabletki o przedłużonym uwalnianiu; 50 mg; 30 tabl.</t>
  </si>
  <si>
    <t>Kalii iodidum, tabletki; 0,1308 mg = 0,1 mg jodu; 100 tabl.</t>
  </si>
  <si>
    <t xml:space="preserve">Kalii iodidum, tabletki; 0,2616 mg = 0,2 mg jodu; 100 tabl. </t>
  </si>
  <si>
    <t>Naldemedinum, tabletki powlekane; 200 µg; 28 tabl.</t>
  </si>
  <si>
    <t>Indapamidum 2,5 mg + Telmisartanum 80 mg; 30 tabletki</t>
  </si>
  <si>
    <t xml:space="preserve">Phytomenadionum, iniekcja 2 mg/0,2ml x 5 amp. </t>
  </si>
  <si>
    <t>Colestyraminum, proszek 4g x 100 sasz.</t>
  </si>
  <si>
    <t>Dieta kompletna pod względem odżywczym, bezresztkowa, zawartość energii: 
1,25 kcal/ml, wysokobiałkowa (18,8 g/200 ml, 30% energii z białka). Białko: białka mleka (kazeina, 
białko serwatkowe). Tłuszcz: olej rzepakowy. Węglowodany: syrop glukozowy, sacharoza, skrobia*. 
Odpowiedni powyżej 3 roku życia. Osmolarność 390mOsm/l**. Płyn 4x200ml. Dostępny w wariantach skakowych: czekoladowy, owoce leśne, truskawka, morela, wanilia; ilość i rodzaj zamawiany wg potrzeb zamawiającego.</t>
  </si>
  <si>
    <t>Dieta kompletna pod względem odżywczym, bezresztkowa, wysokoenergetyczna 
 (2 kcal/ml), normobiałkowa (18 g/200 ml, 18% energii z białka). Białko: białka mleka (kazeina, białko 
serwatkowe). Tłuszcz: olej rzepakowy. Węglowodany: syrop glukozowy i sacharoza. Odpowiedni 
powyżej 3. roku życia. Osmolarność 520 mOsm/l. Płyn, 4x200 ml. Dostępny w wariantach skakowych: waniliowy, morelowy, ananas-mango; ilość i rodzaj zamawiany wg potrzeb zamawiającego.</t>
  </si>
  <si>
    <t>Dieta kompletna pod względem odżywczym, wysokoenergetyczna 
(2 kcal/ml), normobiałkowa (18 g/200 ml, 18% energii z białka), z dodatkiem błonnika (5 g/200 ml). 
Białko: białka mleka (kazeina, białko serwatkowe). Tłuszcz: olej rzepakowy. Węglowodany: syrop 
glukozowy i sacharoza. Błonnik: GOS (galaktooligosacharydy) i FOS (fruktooligosacharydy). 
Odpowiedni powyżej 3. roku życia. Osmolarność 520 mOsm/l. Płyn, 4x200 ml.  Dostępny w wariantach skakowych: kawowy, owoce leśne; ilość i rodzaj zamawiany wg potrzeb zamawiającego.</t>
  </si>
  <si>
    <t>Dieta kompletna pod względem odżywczym, wysokoenergetyczna (1,6 
kcal/ml), wysokobiałkowa (18 g/200 ml, 23% energii z białka), z dodatkiem błonnika (5,0 g/200 ml), 
niski indeks glikemiczny (IG = 30). Białko: białka mleka (kazeina, białko serwatkowe). Tłuszcz: olej 
rzepakowy. Węglowodany: skrobia (z tapioki), izomaltuloza. Błonnik: rozpuszczalny 100%: częściowo 
hydrolizowana guma guar, guma akacjowa, fruktooligosacharydy, inulina. Odpowiedni tylko dla 
dorosłych. Osmolarność 300mOsm/l. Płyn 4x200ml. Dostępny w wariantach skakowych: waniliowy, truskawkowy; ilość i rodzaj zamawiany wg potrzeb zamawiającego.</t>
  </si>
  <si>
    <t xml:space="preserve">Dieta cząstkowa, koncentrat białka w proszku, 1 łyżka (5g) = 4,5 
białka, łatwo rozpuszczalne. Białko: białka mleka. Energia: białko 97%, tłuszcze 2%, węglowodany 1%. 
Wapń 1400mg/100g. Odpowiedni do stosowania powyżej 3. roku życia. Proszek, puszka 400 g. Smak: 
neutralny. </t>
  </si>
  <si>
    <t>Dieta kompletna pod względem odżywczym, na bazie częściowo 
hydrolizowanego białka serwatkowego (3,0 g / 100 ml ), kwasy tłuszczowe MCT stanowią 53% 
tłuszczów, możliwość indywidualnego dopasowania kaloryczności (1 - 1,5 kcal/ml). Białko: częściowo 
hydrolizowane białko serwatkowe. Tłuszcz: trójglicerydy średniołańcuchowe (MCT), oleje roślinne 
(olej rzepakowy, olej słonecznikowy). Węglowodany: maltodekstryna, sacharoza, skrobia. 
Odpowiednia dla dzieci powyżej 1. roku życia. Osmolarność 322mOsm/l. Proszek, 400 g.</t>
  </si>
  <si>
    <t>Dieta kompletna pod względem odżywczym, na bazie częściowo 
hydrolizowanego białka serwatkowego (3 g /100 ml), kwasy tłuszczowe MCT stanowią 60% 
tłuszczów. Białko: częściowo hydrolizowane białko serwatkowe. Tłuszcz: trójglicerydy 
średniołańcuchowe (MCT), olej sojowy. Węglowodany: maltodekstryna, sacharoza, skrobia. 
Odpowiednia dla dzieci powyżej 1 roku życia. Osmolarność 280mOsm/l. Płyn, butelka Smartflex 500 
ml.</t>
  </si>
  <si>
    <t xml:space="preserve">Dieta kompletna pod względem odżywczym, zawiera transformujący czynnik 
wzrostu TGF - β2, kwasy tłuszczowe MCT stanowią 26% tłuszczów. Białko: białka mleka. Tłuszcz: 
tłuszcz mleczny, trójglicerydy średniołańcuchowe (MCT), olej kukurydziany. Węglowodany: syrop 
glukozowy, sacharoza. Do postępowania dietetycznego w chorobie Leśniowskiego- Crohna. 
Odpowiednia dla dzieci powyżej 5. roku życia. Osmolarność 290 mOsm/l. Proszek, 400 g. </t>
  </si>
  <si>
    <t>Dieta kompletna pod względem odżywczym, normokaloryczna (1 kcal/ml), 
normobiałkowa (3,9 g/100 ml, 16% energii z białka), bezresztkowa. Białko: białka mleka (kazeina, 
białko serwatkowe). Tłuszcz: olej rzepakowy, olej słonecznikowy, trójglicerydy średniołańcuchowe 
(MCT), olej rybi. 20% tłuszczów to kwasy tłuszczowe MCT. Węglowodany: maltodekstryna. 
Odpowiedni powyżej 3. roku życia. Osmolarność 239mOsm/l. Płyn, butelka Smartflex 500 ml 
ml.</t>
  </si>
  <si>
    <t>Dieta kompletna pod względem odżywczym, normoenergetyczna (1 kcal/ml), 
źródłem białka jest białko serwatkowe (36%) i kazeina (64%), normobiałkowa (2g/100ml). Białko: 
białka mleka. Tłuszcz: oleje roślinne (słonecznikowy, rzepakowy), olej rybi. Węglowodany: 
maltodekstryna. Odpowiednia dla dzieci powyżej 1. roku życia. Płyn, butelka Smartflex 500 ml. Smak: 
neutralny.</t>
  </si>
  <si>
    <t xml:space="preserve">Dieta kompletna pod względem odżywczym, wysokoenergetyczna (2 kcal 
/ ml) i wysokobiałkowa (10g/100ml, 20% en z białka). Źródłem białka są białka mleka. Tłuszcze MCT 
stanowią 40% puli tłuszczów. Wysoka zawartość EPA+DHA (300 mg / 100 ml). Osmolarność 360 
mOsm / l. Odpowiedni powyżej 3 r.ż. Osmolarność 360mOsm/l. Płyn, butelka Smartflex 500 ml. 
Smak: neutralny. </t>
  </si>
  <si>
    <t>Dieta kompletna pod względem odżywczym, dieta peptydowa, normokaloryczna (1 
kcal/ml), normobiałkowa (4,0 g/ 100 ml, 16% energii z białka), 70% tłuszczów to MCT, bezresztkowa. 
Białko: częściowo hydrolizowane białko serwatkowe. Tłuszcz: trójglicerydy średniołańcuchowe (MCT), 
olej sojowy. 70% tłuszczów stanowią kwasy tłuszczowe MCT. Węglowodany: maltodekstryna. 
Odpowiedni tylko dla osób dorosłych. Osmolarność 220mOsm/l. Płyn, butelka Smartflex 500 ml. 
Smak: neutralny.</t>
  </si>
  <si>
    <t xml:space="preserve">Dieta kompletna pod względem odżywczym, normokaloryczna (1 kcal/ml), 
wysokobiałkowa (5,6 g/100 ml, 22% energii z białka), bezresztkowa, immunożywienie - zawiera: 
kwasy tłuszczowe omega-3, argininę, nukleotydy. Białko: białka mleka (kazeina, białko serwatkowe) i 
wolna L-arginina. Tłuszcz: olej z ziaren palmowych, olej słonecznikowy, olej rybi. 22% tłuszczu 
stanowią kwasy tłuszczowe MCT. Węglowodany: maltodekstryna. Przeznaczony dla osób dorosłych. 
Osmolarność 298mOsm/l. Płyn, butelka Smartflex 500 ml. Smak: neutralny. </t>
  </si>
  <si>
    <t>Dieta kompletna pod względem odżywczym, wysokoenergetyczna (1,44 kcal/ml), 
wysokobiałkowa (18 g/237 ml, 21% energii z białka), immunożywienie - zawiera: kwasy tłuszczowe 
omega-3, argininę, nukleotydy, z dodatkiem błonnika (3,3 g/237 ml). Białko: białka mleka (kazeina, 
białko serwatkowe) i wolna L-arginina. Tłuszcz: olej rybi, trójglicerydy średniołańcuchowe (MCT), olej 
kukurydziany. Zawiera EPA (0,36 g/100 ml) i DHA (0,17 g/100 ml). Węglowodany: sacharoza, 
maltodekstryna. Błonnik: częściowo hydrolizowana guma guar. Odpowiedni tylko dla dorosłych.  Dostępny w wariantach skakowych: waniliowy, owoce tropikalne; ilość i rodzaj zamawiany wg potrzeb zamawiającego.
Osmolarność 680mOsm/l. Płyn, 3 kartoniki x 237ml.</t>
  </si>
  <si>
    <t xml:space="preserve">Preparat do postępowania dietetycznego dla wcześniaków -wzmacniacz pokarmu kobiecego z zawartością 100% serwatkowego białka poddanego częściowej hydrolizie ,wzbogacony w  żelazo, DHA, LA,ALA oraz MCT. opakowanie  72 saszetki po 1g </t>
  </si>
  <si>
    <t>Modyfikowane mleko początkowe, stanowiące płynny składnik diety niemowlęcia. Zawiera białko OPTI PRO - lekkostrawne i łatwo przyswajalne, zapewniające prawidłowy rozwój niemowlęcia, zawiera 5 HMO ( 2'-FL, 3'-SL, 6'-SL, LNT, DFL)
Mleko od urodzenia, zawiera wszystkie składniki odżywcze, całkowicie zaspokaja potrzeby żywieniowe niemowlęcia od urodzenia do 6 miesiąca życia wzbogacony w LC PUFA, OPITI PRO.Wartość energetyczna 100 ml 67 kcal . Białko 1,24g/100ml, Tłuszcz 3,4g, Węglowodany : 7,7g w tym laktoza 7,7g, Składniki mineralne : Na-26,8mg, K- 70,1mg, Cl- 50,5mg, Ca -41,2mg, P-23,2mg, Mg- 5,2mg, Fe -0,69mg, Cu- 0,05mg. Witaminy : A, D, E, K, C, B1, B2, B6,B12 .   Nie zawiera oleju palmowego i kokosowego.
opakowanie: 32 butelki a 90ml</t>
  </si>
  <si>
    <t>Żywność specjalnego przeznaczenia medycznego do postępowani dietetycznego dla wcześniaków i niemowląt o bardzo małej masie urodzeniowej, stanowiący płynny składnik diety niemowlęcia. Zawiera  lekkostrawne i łatwo przyswajalne częciowo hydrolizowane białko, zapewniające prawidłowy rozwój niemowlęcia, zawiera  wszystkie składniki odżywcze, całkowicie zaspokaja potrzeby żywieniowe niemowlęcia od urodzenia. Zawrtość białka: 2,9g/100ml, lekkostrawne HA, wartość energetyczna 100ml-80kcal. Tłuszcz 4,0g , składniki mineralne: Na-56,1mg, K-115 mg, Cl-71,6 mg, Ca-118,6mg, P-78,3 mg, Mg-7,5 mg, Fe-1,6 mg. Witaminy:A,D,E,K,C,B1.     
opakowanie: 32 butelki a 70ml</t>
  </si>
  <si>
    <t>Żywnośc specjalnego przeznaczenia medycznego do postepowania dietetycznego dla wcześniaków i niemowląt o małej wadze urodzeniowej.  Zawiera częsciowo hydrolizowane białko i aktywne kultury bakterii Bifiodobacterium lactis. Wartośc energetyczna 2123KJ/100 g proszku:
- tłuszcz: 26,4g,
- białko  14,2g,
- węglowodany 53,2g,
- minerały,witaminy, tłuczcze MCT 
opakowanie 400 g proszek</t>
  </si>
  <si>
    <t>Żywność specjalego przenaczenia medycznego, od urodzenia, dla niemowląt do postępowania dietetycznego w przypadku zaburzeń trawiennych  kolki, zaparcia, ulewania,  zawiera częsciowo shydrolizowane białko serwatkowe , skrobię ziemnaczaną zagęszczającą pokarm oraz aktywne kultury bakterii Limosilactobacillus reuteri. opakowanie  400 g proszek.</t>
  </si>
  <si>
    <t>Preparat do postępowania dietetycznego u niemowląt i małych dzieci przy nietolerancji laktozy. Jest odpowiedni do stosowania jako jedyne źródło pożywienia dla niemowląt od urodzenia.  Zawiera aktywne kultury bakterii Limosilactobacillus reuteri oraz osmolarność 166 mOsm/l.  Op. proszek 400g</t>
  </si>
  <si>
    <t>Buprenorphinum, system transdermalny 70 mcg/h, 0,04 g x 5 szt.</t>
  </si>
  <si>
    <t>Żywność specjalnego przeznaczenia medycznego dla osób w trakcie postępowania dietetycznego podczas hipoproteinemii. Bazuje w 100% na koncentracie białka serwatkowego .Produkt jest przeznaczony jako dodatkowe źródło białka dla pacjentów, u których normalna dieta nie pokrywa zapotrzebowania na białko. Neutralny smak.Opakowanie: 260g</t>
  </si>
  <si>
    <t>Dexapanthenolum 50 mg/1 g żel do oczu: 10 g; 1 tuba</t>
  </si>
  <si>
    <t xml:space="preserve">Limecyklina, kapsułki twarde; 300 mg (1 kaps. zawiera 408 mg limecykliny, co odpowiada 300 mg tetracykliny); 16 kaps. </t>
  </si>
  <si>
    <t>Karbomer, żel do oczu; 2,0-2,5mg/g; 10 g</t>
  </si>
  <si>
    <t>Pakiet nr 3 - Leki okulistyczne II</t>
  </si>
  <si>
    <t>Pakiet nr 1 - Leki okulistyczne I</t>
  </si>
  <si>
    <t>Pakiet nr 4 - Leki psychotropowe</t>
  </si>
  <si>
    <t>Pakiet nr 6 - Midazolamum</t>
  </si>
  <si>
    <t>Pakiet nr 5 - Lorazepam</t>
  </si>
  <si>
    <t>Pakiet nr 8 - Remifentanilum</t>
  </si>
  <si>
    <t>Pakiet nr 7 - Leki narkotyczne</t>
  </si>
  <si>
    <t>Pakiet nr 12 - Ciprofloxacinum</t>
  </si>
  <si>
    <t>Pakiet nr 11 - Metronidazolum</t>
  </si>
  <si>
    <t xml:space="preserve">Pakiet nr 10 - Fluconazolum </t>
  </si>
  <si>
    <t>Pakiet nr 9 -  Mykafungina</t>
  </si>
  <si>
    <t>Pakiet nr 13 - Clindamycinum</t>
  </si>
  <si>
    <t>Pakiet nr 14 -  Meropenem</t>
  </si>
  <si>
    <t>Pakiet nr 15 - Gentamicini sulfas - gąbka kolagenowa</t>
  </si>
  <si>
    <t>Pakiet nr 16 - Imipenem</t>
  </si>
  <si>
    <t xml:space="preserve">Pakiet nr 17 - Dalbavancin </t>
  </si>
  <si>
    <t>Pakiet nr 18 - Amphotericinum B</t>
  </si>
  <si>
    <t>Pakiet nr 19 - Piperacillini/Tazobactam</t>
  </si>
  <si>
    <t>Pakiet nr 20 - Meropenemum + Vaborbactamum; Oritavancinum</t>
  </si>
  <si>
    <t>Pakiet nr 21 - Ceftolozane + Tazobactam</t>
  </si>
  <si>
    <t>Pakiet nr 22 -Cefepimum</t>
  </si>
  <si>
    <t>Pakiet nr 23 - Vancomycinum</t>
  </si>
  <si>
    <t>Pakiet nr 24  - Antybiotyki i chemioterapeutyki I</t>
  </si>
  <si>
    <t>Pakiet nr 25  - Antybiotyki i chemioterapeutyki II</t>
  </si>
  <si>
    <t>Pakiet nr 26  - Antybiotyki i chemioterapeutyki III</t>
  </si>
  <si>
    <t>Pakiet nr  27  - Antybiotyki i chemioterapeutyki IV</t>
  </si>
  <si>
    <t>Pakiet nr  28  - Antybiotyki i chemioterapeutyki V</t>
  </si>
  <si>
    <t>Pakiet nr 29 - Levofloxacinum</t>
  </si>
  <si>
    <t>Pakiet nr 30 - Linezolidum</t>
  </si>
  <si>
    <t>Pakiet nr 31 - Antybiotyki i chemioterapeutyki VI</t>
  </si>
  <si>
    <t>Pakiet nr 32 - Anidulafungina</t>
  </si>
  <si>
    <t>Pakiet nr 33 - Benzylopenicylina benzatynowa</t>
  </si>
  <si>
    <t>Pakiet nr 34  - Isofluranum, Sevofluranum, Desfluranum</t>
  </si>
  <si>
    <t>Pakiet nr 35 -  Thiopental</t>
  </si>
  <si>
    <t>Pakiet nr 36 - Preparaty żelaza inj. I</t>
  </si>
  <si>
    <t>Pakiet nr 37 - Preparaty żelaza inj. II</t>
  </si>
  <si>
    <t>Pakiet nr 38 - Methoxypolyethylene glycolum-epoetinum beta</t>
  </si>
  <si>
    <t xml:space="preserve">Pakiet nr 39 -  Żel sterylny do znieczuleń miejscowych, odkażający </t>
  </si>
  <si>
    <t>Pakiet nr 40 - Substancje recepturowe I</t>
  </si>
  <si>
    <t>Pakiet nr 41 - Substancje recepturowe II</t>
  </si>
  <si>
    <t>Pakiet nr 42 - Chlorhexidine solutio</t>
  </si>
  <si>
    <t>Pakiet nr 43 - Hascobaza</t>
  </si>
  <si>
    <t>Pakiet nr 44 -Czynniki krzepnięcia I</t>
  </si>
  <si>
    <t>Pakiet nr 45 -Czynnik krzepnięcia II</t>
  </si>
  <si>
    <t>Pakiet nr 46 - Czynnik krzepnięcia III</t>
  </si>
  <si>
    <t>Pakiet nr 47 - Immunoglobuliny + gamma globuliny</t>
  </si>
  <si>
    <t>Pakiet nr 48 - Immunoglobulinum humanum I</t>
  </si>
  <si>
    <t>Pakiet nr 49 - Immunoglobulinum varicella</t>
  </si>
  <si>
    <t>Pakiet nr 50 - Immunoglobulinum humanum II</t>
  </si>
  <si>
    <t>Pakiet nr 51 - Immunoglobulinum humanum III</t>
  </si>
  <si>
    <t>Pakiet nr 52- Immunoglobulinum humanum IV</t>
  </si>
  <si>
    <t>Pakiet nr 53 - Immunoglobulinum anty D, Immunoglobulinum humanum</t>
  </si>
  <si>
    <t>Pakiet nr 54 - Immunoglobulinum anty D 300</t>
  </si>
  <si>
    <t>Pakiet nr 55 -  Albuminum humanum</t>
  </si>
  <si>
    <t>Pakiet nr 56 - Płyny infuzyjne I</t>
  </si>
  <si>
    <t>Pakiet nr  57 - Płyny infuzyjne II</t>
  </si>
  <si>
    <t>Pakiet nr 58 - Płyny infuzyjne III</t>
  </si>
  <si>
    <t>Pakiet nr 59  - Preparaty do żywienia niemowląt i noworodków</t>
  </si>
  <si>
    <t>Pakiet nr 60 -  Mleka dla niemowląt i młodszych dzieci</t>
  </si>
  <si>
    <t>Pakiet nr 61 - Mleka modyfikowane, żywienie dojelitowe</t>
  </si>
  <si>
    <t>Pakiet nr 62- Mleko początkowe</t>
  </si>
  <si>
    <t xml:space="preserve">Pakiet nr 63 - Preparaty do żywienia doustnego </t>
  </si>
  <si>
    <t>Pakiet nr 64  - Preparaty do żywienia dojelitowego I</t>
  </si>
  <si>
    <t>Pakiet nr 65 - Żywność dojelitowa</t>
  </si>
  <si>
    <t>Pakiet nr 66 - Preparaty do żywienie dojelitowego i doustnego</t>
  </si>
  <si>
    <t>Pakiet nr 67 - Preparaty do żywienia pozajelitowego i leki dożylne</t>
  </si>
  <si>
    <t>Pakiet nr  68 - Produkty do żywienia pozajelitowego I</t>
  </si>
  <si>
    <r>
      <t xml:space="preserve">Pakiet nr 69 - Produkty do żywienia pozajelitowego II    </t>
    </r>
    <r>
      <rPr>
        <b/>
        <sz val="12"/>
        <rFont val="Arial Narrow"/>
        <family val="2"/>
        <charset val="238"/>
      </rPr>
      <t xml:space="preserve">        </t>
    </r>
  </si>
  <si>
    <t xml:space="preserve">Pakiet nr 70 - Leki ogólne </t>
  </si>
  <si>
    <t>Pakiet nr 71 - Leki ogólne I</t>
  </si>
  <si>
    <t>Pakiet nr 72 - Leki ogólne II</t>
  </si>
  <si>
    <t>Pakiet nr 73  - Leki ogólne III</t>
  </si>
  <si>
    <t>Pakiet nr 74 - Leki ogólne IV</t>
  </si>
  <si>
    <t>Pakiet nr 75 - Leki ogólne V</t>
  </si>
  <si>
    <t>Pakiet nr 76 - Leki ogólne VI</t>
  </si>
  <si>
    <t>Pakiet nr 77 - Leki ogólne VII</t>
  </si>
  <si>
    <t>Mebeverine hydrochloricum 0,135 g x 30 szt.</t>
  </si>
  <si>
    <t>Mebeverine hydrochloricum 0,2g o przedłużonym uwalnianiu x 30 szt.</t>
  </si>
  <si>
    <t>Pakiet nr 78  - Leki ogólne VIII</t>
  </si>
  <si>
    <t>Pakiet nr 79 - Leki ogólne IX</t>
  </si>
  <si>
    <t>Pakiet nr 80 - Leki ogólne X</t>
  </si>
  <si>
    <t xml:space="preserve">Pakiet nr 81 - Leki </t>
  </si>
  <si>
    <t>Aplikator do Lidocainum w poz. nr 40 x 100 szt.</t>
  </si>
  <si>
    <t>Pakiet nr 82 - Leki I</t>
  </si>
  <si>
    <t>Pakiet nr 83 - Leki II</t>
  </si>
  <si>
    <t xml:space="preserve">Ranolazinum,   
tabletki o przedłużonym uwalnianiu; 375 mg; 60 tabl. </t>
  </si>
  <si>
    <t xml:space="preserve">Ranolazinum,   
tabletki o przedłużonym uwalnianiu; 500 mg; 60 tabl. </t>
  </si>
  <si>
    <t xml:space="preserve">Ranolazinum,   
tabletki o przedłużonym uwalnianiu; 750mg; 60 tabl. </t>
  </si>
  <si>
    <t>Pakiet nr 84 - Leki III</t>
  </si>
  <si>
    <t>Pakiet nr 85 - Leki  IV</t>
  </si>
  <si>
    <t>Pakiet nr 86  - Leki V</t>
  </si>
  <si>
    <t>Pakiet nr 87  - Leki VI</t>
  </si>
  <si>
    <t>Pakiet nr 88 - Leki VII</t>
  </si>
  <si>
    <t>Pakiet nr 89 - Leki VIII</t>
  </si>
  <si>
    <t>Pakiet nr 90 - Leki IX</t>
  </si>
  <si>
    <t>Pakiet nr 91 - Leki X</t>
  </si>
  <si>
    <t>Pakiet nr 92 - Leki XI</t>
  </si>
  <si>
    <t xml:space="preserve">Pakiet nr 93 - Leki XII    </t>
  </si>
  <si>
    <t>Pakiet nr 94 - Leki XIII</t>
  </si>
  <si>
    <t>Pakiet nr 95- Leki XIV</t>
  </si>
  <si>
    <t>Pakiet nr 96 -  Leki XV</t>
  </si>
  <si>
    <t>Pakiet nr 97 - Leki XVI</t>
  </si>
  <si>
    <t>Silybi mariani fructus extractum siccum, wyciąg suchy z owoców ostropestu plamistego, kapsułki twarde; 140 mg (1 kaps. zawiera 140 mg sylimaryny); 20 kaps.</t>
  </si>
  <si>
    <t>Cyproheptadini hydrochloridum, tabletki; 4 mg; 20 tabl.</t>
  </si>
  <si>
    <t>Pakiet nr 98 - Leki XVII</t>
  </si>
  <si>
    <t>Pakiet nr 99 - Leki XVIII</t>
  </si>
  <si>
    <t>Pakiet nr 100 - Leki XIX</t>
  </si>
  <si>
    <t>Pakiet nr  101 - Leki XX</t>
  </si>
  <si>
    <t>Pakiet nr 102 - Leki XXI</t>
  </si>
  <si>
    <t>Pakiet nr 103 - Leki XXII</t>
  </si>
  <si>
    <t>Pakiet nr 107 - Leki XXVI</t>
  </si>
  <si>
    <t>Pakiet nr 106 - Leki XXV</t>
  </si>
  <si>
    <t>Pakiet nr  105 - Leki XXIV</t>
  </si>
  <si>
    <t>Pakiet nr 104 - Leki XXIII</t>
  </si>
  <si>
    <t>Pakiet nr 108 - Insuliny I</t>
  </si>
  <si>
    <t>Pakiet nr 109 - Insuliny II</t>
  </si>
  <si>
    <t>Pakiet nr 110- Insuliny III</t>
  </si>
  <si>
    <t>Pakiet nr 111 - Fondaparinux</t>
  </si>
  <si>
    <t>Pakiet nr 112 - Enoxaparinum natricum</t>
  </si>
  <si>
    <t>Oxytocinum, roztwór do wstrzykiwań; 5 j.m./ml; 10 amp. 1 ml, stabilność produktu leczniczego w temperaturze do 25°C potwierdzona w karcie ChPL</t>
  </si>
  <si>
    <t>Wartość zamówienia brutto/zł</t>
  </si>
  <si>
    <t xml:space="preserve">Nadroparinum calcicum, roztwór do wstrzykiwań; 7600 j.m. AXa/0,8 ml; 10 ampułkostrzykawek </t>
  </si>
  <si>
    <t xml:space="preserve">Nadroparinum calcicum, roztwór do wstrzykiwań; 2850 j.m. AXa/0,3 ml; 10 ampułkostrzykawek </t>
  </si>
  <si>
    <t xml:space="preserve">Nadroparinum calcicum, roztwór do wstrzykiwań; 3800 j.m. AXa/0,4 ml; 10 ampułkostrzykawek </t>
  </si>
  <si>
    <t xml:space="preserve">Nadroparinum calcicum, roztwór do wstrzykiwań; 5700 j.m. AXa/0,6 ml; 10 ampułkostrzykawek </t>
  </si>
  <si>
    <t xml:space="preserve">Nadroparinum calcicum, roztwór do wstrzykiwań; 9500 j.m. AXa/ ml; 10 ampułkostrzykawek </t>
  </si>
  <si>
    <t xml:space="preserve">Nadroparinum calcicum,   
roztwór do wstrzykiwań; 11 400 j.m. AXa/0,6 ml; 10 ampułkostrzykawek 0,6 ml </t>
  </si>
  <si>
    <t xml:space="preserve">Nadroparinum calcicum,   
roztwór do wstrzykiwań; 15 200 j.m. AXa/0,8 ml; 10 ampułkostrzykawek 0,6 ml </t>
  </si>
  <si>
    <t xml:space="preserve">Nadroparinum calcicum,   
roztwór do wstrzykiwań; 19 000 j.m. AXa/ml; 10 ampułkostrzykawek 0,6 ml </t>
  </si>
  <si>
    <t>Pakiet nr 113 - Nadroparinum calcicum</t>
  </si>
  <si>
    <t>Pakiet nr 114 - Leki zwiotczające i znieczulające</t>
  </si>
  <si>
    <t>Pakiet nr 115 - Cargulamic acid, Valganciclovirum</t>
  </si>
  <si>
    <t>Pakiet nr 116 - Propylenglycolum, Hydrokoloid</t>
  </si>
  <si>
    <t xml:space="preserve">Tacrolimusum, 0,5 mg x 30 kapsułek </t>
  </si>
  <si>
    <t xml:space="preserve">Tacrolimusum, 1 mg x 30 kapsułek </t>
  </si>
  <si>
    <t xml:space="preserve">Tacrolimusum, 5 mg x 30 kapsułek </t>
  </si>
  <si>
    <t>Pakiet nr 117 - Roksadustat, Tacrolimusum</t>
  </si>
  <si>
    <t>Pakiet nr 118 - Sacubitrilum + Valsartanum</t>
  </si>
  <si>
    <t>Pakiet nr 119 - Abciximab</t>
  </si>
  <si>
    <t>Pakiet nr 120 - Antithrombinum</t>
  </si>
  <si>
    <t>Pakiet nr 121 - Aminolevulinic acid</t>
  </si>
  <si>
    <t>Pakiet nr 122 - Aprotininum</t>
  </si>
  <si>
    <t>Pakiet nr 123  - Atosiban</t>
  </si>
  <si>
    <t>Pakiet nr 124 - Basiliximab</t>
  </si>
  <si>
    <t xml:space="preserve">Pakiet nr 125 - Ciclosporinum </t>
  </si>
  <si>
    <t>Pakiet nr 126 - Coffeinum citricum</t>
  </si>
  <si>
    <t>Pakiet nr 127 - Colestyraminum</t>
  </si>
  <si>
    <t>Pakiet nr 128 - Dapagliflozinum</t>
  </si>
  <si>
    <t xml:space="preserve">Pakiet nr 129 - Deksmedetomidine         </t>
  </si>
  <si>
    <t xml:space="preserve">Pakiet nr 130 - Eptifibatide                    </t>
  </si>
  <si>
    <t>Pakiet nr 131 - Everolimusum</t>
  </si>
  <si>
    <t>Infliximabum, proszek do sporządzania koncentratu roztworu do infuzji; 100 mg; 1 fiol.</t>
  </si>
  <si>
    <t>Pakiet nr 132 - Infliximabum</t>
  </si>
  <si>
    <t>Pakiet nr 133 - Kolagen typu I</t>
  </si>
  <si>
    <t>Pakiet nr 134 - Kwas ALA</t>
  </si>
  <si>
    <t>Pakiet nr 135 - Levosimendan</t>
  </si>
  <si>
    <t>Pakiet nr 136 - Levothyroxinum natricum</t>
  </si>
  <si>
    <t>Pakiet nr 137 - Macrogolum</t>
  </si>
  <si>
    <t>Ludzka immunoglobulina przeciwko wściekliżnie, zawartość IgG: min. 95%, stężenie swoistych przeciwciał anti-rabies: co najmniej 150 j.m/ml(300j.m/2ml)</t>
  </si>
  <si>
    <t xml:space="preserve">2. </t>
  </si>
  <si>
    <t>Roztwór ludzkiej, wysokoimmunizowanej immunoglobuliny o wysokiej zawartości przeciwciał przeciw wirusowi varicella zoster, przeznaczony do podawania dożylnego,  roztw. do inf. (25 j.m./ml) - fiolka 20 ml.</t>
  </si>
  <si>
    <t>Methylthioninium chloride, roztwór do wstrzykiwań, 10mg/2ml x 5 amp.</t>
  </si>
  <si>
    <t>Methylthioninium chloride, roztwór do wstrzykiwań, 50mg/10ml x 5 amp.</t>
  </si>
  <si>
    <t>Pakiet nr 138 - Methylthioninium chloride</t>
  </si>
  <si>
    <t>Pakiet nr 139 -  Misoprololum</t>
  </si>
  <si>
    <t>Pakiet nr 140 - Noradrenalinum</t>
  </si>
  <si>
    <t>Pakiet nr 141 - Ondansetronum</t>
  </si>
  <si>
    <t>Pakiet nr 142 - Oxytocinum</t>
  </si>
  <si>
    <t xml:space="preserve">Pakiet nr 143 - Peginterferonum alfa-2a
</t>
  </si>
  <si>
    <t>Pakiet nr 144 - Protaminum sulfuricum</t>
  </si>
  <si>
    <t>Pakiet nr 145 - Rivaroxabanum</t>
  </si>
  <si>
    <t>Pakiet nr 146 - Sterylny roztwór glukozy 30%</t>
  </si>
  <si>
    <t>Pakiet nr 147 - Sterylny roztwór do przeszczepów</t>
  </si>
  <si>
    <t>Pakiet nr 148 - Sugammadex</t>
  </si>
  <si>
    <t>Pakiet nr 149 - Sulfathiazolum argentum</t>
  </si>
  <si>
    <t>Pakiet nr 150 - Tacrolimusum</t>
  </si>
  <si>
    <t>Pakiet nr 151 - Theophylinum</t>
  </si>
  <si>
    <t>Thiamini hydrochloridum, 100mg/2ml x 100 amp. , roztwór do wstrzykiwań</t>
  </si>
  <si>
    <t>Pakiet nr 152 - Thiamini hydrochloridum</t>
  </si>
  <si>
    <t>Pakiet nr 153 - Vaccinum hepatitis</t>
  </si>
  <si>
    <t>Wapno sodowane do aparatu do znieczuleń, o właściowściach absobcyjnych CO2, niskim oporem przepływu, granulat o średnicy 3mm posiadający indykator zmiany koloru z białego na fioletowy, który określa absorbcję dwutlenku węgla.</t>
  </si>
  <si>
    <t>Pakiet nr 154 - Wapno do znieczuleń</t>
  </si>
  <si>
    <t>Pakiet nr 155 - Phytomenadionum</t>
  </si>
  <si>
    <t>Pakiet nr 156 - Dietetyczne Środki Spożywcze Specjalnego Przeznaczenia Medycznego</t>
  </si>
  <si>
    <t xml:space="preserve">Sumatriptanum,   
tabletki powlekane; 50 mg; 6 tabl. </t>
  </si>
  <si>
    <t xml:space="preserve">Sumatriptanum,   
tabletki powlekane; 100 mg; 6 tabl. </t>
  </si>
  <si>
    <t>dopuszcza się zmianę ilości w opakowaniu po przeliczeniu na sztuki.</t>
  </si>
  <si>
    <t xml:space="preserve"> wymagane dawki substancji leczniczej, w tej samej postaci: inj., p.o. od jednego producenta</t>
  </si>
  <si>
    <t>*dopuszcza się zmianę ilości w opakowaniu po przeliczeniu na sztuki.</t>
  </si>
  <si>
    <t>* wymagane dawki substancji leczniczej, w tej samej postaci od jednego producenta</t>
  </si>
  <si>
    <t xml:space="preserve">Meropenem 0,5 g proszek do sporządzania roztworu do wst. lub infuzji, op. a 10 fiolek, wykazujący stabilność chemiczną i fizyczną przez min. 3 h w temp. 25°C lub 12h-24h w temp. 2-8°C, potwierdzoną w karcie ChPL. </t>
  </si>
  <si>
    <r>
      <t>Modyfikowane mleko początkowe, stanowiące płynny składnik diety niemowlęcia. Zawiera białko OPTI PRO HA - lekkostrawne i łatwo przyswajalne częściowo hydrolizowane białko, zapewniające prawidłowy rozwój niemowlęcia
Mleko od urodzenia, zawiera składniki odżywcze, całkowicie zaspokajające potrzeby żywieniowe niemowlęcia  do 6 m-ca życia. Wartość energetyczna 100 ml 67 kcal . Białko 1,3g/100ml, Tłuszcz 3,4g, Węglowodany : 7,8g w tym laktoza 7,8g, Składniki mineralne : Na-33,6mg, K- 89,3mg, Cl- 49,4 mg, Ca -41,2 mg, P-23,2mg, Mg- 5,2mg, Fe -0,3mg, Cu- 0,06mg. Witaminy : A, D, E, K, C, B1, B2, B6,B12 .   Nie zawiera oleju palmowego i kokosowego; 
opakowanie:</t>
    </r>
    <r>
      <rPr>
        <b/>
        <sz val="10"/>
        <color rgb="FF0070C0"/>
        <rFont val="Arial"/>
        <family val="2"/>
        <charset val="238"/>
      </rPr>
      <t xml:space="preserve"> </t>
    </r>
    <r>
      <rPr>
        <b/>
        <sz val="10"/>
        <rFont val="Arial"/>
        <family val="2"/>
        <charset val="238"/>
      </rPr>
      <t xml:space="preserve">32 butelki a 90ml </t>
    </r>
  </si>
  <si>
    <r>
      <t>Oświadczam, iż oferowany produkt jest wyrobem medycznym i  posiada deklarację zgodności EC(WE), poświadczającą zgodność wyrobu z przepisami dyrektywy 93/42/EWG z dnia 14 czerwca 1993 r. dotyczącą wyrobów medycznych  („MDD”)
                                                                                                 *</t>
    </r>
    <r>
      <rPr>
        <b/>
        <u/>
        <sz val="10"/>
        <rFont val="Arial"/>
        <family val="2"/>
        <charset val="238"/>
      </rPr>
      <t>niewłaściwe skreślić</t>
    </r>
    <r>
      <rPr>
        <b/>
        <sz val="10"/>
        <rFont val="Arial"/>
        <family val="2"/>
        <charset val="238"/>
      </rPr>
      <t xml:space="preserve">
</t>
    </r>
  </si>
  <si>
    <t>* Tak/Nie</t>
  </si>
  <si>
    <r>
      <t>Oświadczam, iż oferowany produkt jest wyrobem medycznym i  posiada deklarację zgodności EU(UE) poświadczającą zgodność wyrobu z przepisami   ROZPORZĄDZENIA PARLAMENTU EUROPEJSKIEGO I RADY (UE) 2017/745 z dnia 5 kwietnia 2017 r. w sprawie wyrobów medycznych, zmiany dyrektywy 2001/83/WE, rozporządzenia (WE) nr 178/2002 i rozporządzenia (WE) nr 1223/2009 oraz uchylenia dyrektyw Rady 90/385/EWG i 93/42/EWG ("MDR")                                                        *</t>
    </r>
    <r>
      <rPr>
        <b/>
        <u/>
        <sz val="10"/>
        <rFont val="Arial"/>
        <family val="2"/>
        <charset val="238"/>
      </rPr>
      <t xml:space="preserve">niewłaściwe skreślić
</t>
    </r>
    <r>
      <rPr>
        <b/>
        <sz val="10"/>
        <rFont val="Arial"/>
        <family val="2"/>
        <charset val="238"/>
      </rPr>
      <t xml:space="preserve">
</t>
    </r>
    <r>
      <rPr>
        <b/>
        <u/>
        <sz val="10"/>
        <rFont val="Arial"/>
        <family val="2"/>
        <charset val="238"/>
      </rPr>
      <t/>
    </r>
  </si>
  <si>
    <r>
      <t>Oświadczam, iż oferowany produkt jest wyrobem medycznym i  posiada deklarację zgodności EU(UE) poświadczającą zgodność wyrobu z przepisami   ROZPORZĄDZENIA PARLAMENTU EUROPEJSKIEGO I RADY (UE) 2017/745 z dnia 5 kwietnia 2017 r. w sprawie wyrobów medycznych, zmiany dyrektywy 2001/83/WE, rozporządzenia (WE) nr 178/2002 i rozporządzenia (WE) nr 1223/2009 oraz uchylenia dyrektyw Rady 90/385/EWG i 93/42/EWG ("MDR")                         *</t>
    </r>
    <r>
      <rPr>
        <b/>
        <u/>
        <sz val="10"/>
        <rFont val="Arial"/>
        <family val="2"/>
        <charset val="238"/>
      </rPr>
      <t xml:space="preserve">niewłaściwe skreślić
</t>
    </r>
    <r>
      <rPr>
        <b/>
        <sz val="10"/>
        <rFont val="Arial"/>
        <family val="2"/>
        <charset val="238"/>
      </rPr>
      <t xml:space="preserve">
</t>
    </r>
    <r>
      <rPr>
        <b/>
        <u/>
        <sz val="10"/>
        <rFont val="Arial"/>
        <family val="2"/>
        <charset val="238"/>
      </rPr>
      <t/>
    </r>
  </si>
  <si>
    <t xml:space="preserve">Worki  trzykomorowe, zawartość w 100 ml:- Aminokwasy  2,6 g,- Glukoza  15,5 g,- Tłuszcze   3,1 g, wartość energetyczna całkowita 103 kcal,- Energia niebiałkowa 93 kcal,- Na++  2,4 mmol,- K+  2,3 mmol,- Ca++  0,6 mmol,- Mg++  0,3 mmol,- Fosforany - 0,9 mmol,- Osmolarność 1230 mOsm/l   Objętość 500 ml </t>
  </si>
  <si>
    <t xml:space="preserve">Nazwa handlowa i/ lub numer katalogowy/ postać-dawka </t>
  </si>
  <si>
    <t xml:space="preserve">Producent </t>
  </si>
  <si>
    <t>Dieta kompletna,normokaloryczna (1kcal/ml), bezglutenowa, wolna od laktozy, białko 4,1g/100ml, zawierająca tłuszcze MCT/LCT,olej rybi (EPHA+DHA 0,18g/100ml) , żródło węglowodanów - skrobia tapiokowa, 2,1g/100ml błonnik, osmolarność 215 mosmol/l,     butelka 500 ml</t>
  </si>
  <si>
    <t xml:space="preserve">Dieta hiperkaloryczna (1,3 kcal/ml),  oparta na białku kazeinowym 65,0g, zawierająca tłuszcze MCT/LCT, niska zawartość węglowodanów, osmolarność 395 mosmol/l,  butelka szklana 500 ml  </t>
  </si>
  <si>
    <t xml:space="preserve">Dieta hiperkaloryczna (1,3 kcal/ml), bogatobiałkowa,oparta na białku kazeinowym 6,67g/100ml, zawierająca tłuszcze MCT 1,6g/100ml,bogata w kwasy Ω 3 EPA i DHA 0,07g/100ml, węglowodany 18,3g/100ml, błonnik prebiotyczny 1,33g/100ml,glutamina 2,01g/100ml, osmolarność 375 mosmol/l,  worek 500 ml </t>
  </si>
  <si>
    <t xml:space="preserve">Wykonawca, w ramach umowy wydzierżawi  Zamawiającemu na czas trwania umowy :      </t>
  </si>
  <si>
    <t xml:space="preserve">Nazwa </t>
  </si>
  <si>
    <t xml:space="preserve"> Lp.</t>
  </si>
  <si>
    <r>
      <rPr>
        <b/>
        <u/>
        <sz val="12"/>
        <color theme="1"/>
        <rFont val="Times New Roman"/>
        <family val="1"/>
        <charset val="238"/>
      </rPr>
      <t xml:space="preserve">33 parowniki do Sevofluranu </t>
    </r>
    <r>
      <rPr>
        <sz val="12"/>
        <color theme="1"/>
        <rFont val="Times New Roman"/>
        <family val="1"/>
        <charset val="238"/>
      </rPr>
      <t>(liczba parowników w okresie obowiązywania umowy może wzrosnąć w zależności od ilości eksploatowanych aparatów w okresie trwania umowy)</t>
    </r>
  </si>
  <si>
    <t>Razem wartość czynszu dzierżawy w okresie 24 miesięcy wynosi  ………………..………..…zł       stawka VAT……..</t>
  </si>
  <si>
    <t xml:space="preserve"> model/typ, producent, rok produkcji</t>
  </si>
  <si>
    <r>
      <t>Aqua pro iniectione,</t>
    </r>
    <r>
      <rPr>
        <sz val="10"/>
        <rFont val="Arial"/>
        <family val="2"/>
        <charset val="238"/>
      </rPr>
      <t xml:space="preserve"> butelka stojąca z dwoma oznaczonymi korkami, op.: 100ml x 40szt.</t>
    </r>
  </si>
  <si>
    <r>
      <t>Aqua pro iniectione,</t>
    </r>
    <r>
      <rPr>
        <sz val="10"/>
        <rFont val="Arial"/>
        <family val="2"/>
        <charset val="238"/>
      </rPr>
      <t xml:space="preserve"> butelka stojąca z dwoma oznaczonymi korkami; op.: 250ml x 20 szt.</t>
    </r>
  </si>
  <si>
    <r>
      <t>Aqua pro iniectione,</t>
    </r>
    <r>
      <rPr>
        <sz val="10"/>
        <rFont val="Arial"/>
        <family val="2"/>
        <charset val="238"/>
      </rPr>
      <t xml:space="preserve"> butelka stojąca z dwoma oznaczonymi korkami, op.: 500ml x 20 szt.</t>
    </r>
  </si>
  <si>
    <r>
      <t>Glucosum</t>
    </r>
    <r>
      <rPr>
        <sz val="10"/>
        <rFont val="Arial"/>
        <family val="2"/>
        <charset val="238"/>
      </rPr>
      <t xml:space="preserve">, butelka stojąca z dwoma oznaczonymi korkami </t>
    </r>
  </si>
  <si>
    <r>
      <t>Glucosum</t>
    </r>
    <r>
      <rPr>
        <sz val="10"/>
        <rFont val="Arial"/>
        <family val="2"/>
        <charset val="238"/>
      </rPr>
      <t>, butelka stojąca z dwoma oznaczonymi korkami</t>
    </r>
  </si>
  <si>
    <r>
      <t>Glucosum</t>
    </r>
    <r>
      <rPr>
        <sz val="10"/>
        <rFont val="Arial"/>
        <family val="2"/>
        <charset val="238"/>
      </rPr>
      <t>, butelka stojąca z dwoma oznaczonymi korkami 20 szt.</t>
    </r>
  </si>
  <si>
    <r>
      <t>Hydroethylstrach 6% 130/04 + NaCl</t>
    </r>
    <r>
      <rPr>
        <sz val="10"/>
        <rFont val="Arial"/>
        <family val="2"/>
        <charset val="238"/>
      </rPr>
      <t xml:space="preserve"> - butelka stojąca z oznaczonymi korkami; op.: 500 ml x 10 szt.</t>
    </r>
  </si>
  <si>
    <r>
      <t>Mannitol</t>
    </r>
    <r>
      <rPr>
        <sz val="10"/>
        <rFont val="Arial"/>
        <family val="2"/>
        <charset val="238"/>
      </rPr>
      <t xml:space="preserve">, butelka szklana </t>
    </r>
  </si>
  <si>
    <r>
      <t>Natrii chloridum</t>
    </r>
    <r>
      <rPr>
        <sz val="10"/>
        <rFont val="Arial"/>
        <family val="2"/>
        <charset val="238"/>
      </rPr>
      <t xml:space="preserve"> 9 mg /1 ml; ampułka do podaży w systemie bezigłowym, op.: 50 amp. x 10 ml</t>
    </r>
  </si>
  <si>
    <r>
      <t>Natrii chloridum</t>
    </r>
    <r>
      <rPr>
        <sz val="10"/>
        <rFont val="Arial"/>
        <family val="2"/>
        <charset val="238"/>
      </rPr>
      <t xml:space="preserve"> 9 mg /1 ml; ampułka do podaży w systemie bezigłowym; op.: 20 amp. x 5 ml</t>
    </r>
  </si>
  <si>
    <r>
      <t>Natrium chloratum</t>
    </r>
    <r>
      <rPr>
        <sz val="10"/>
        <rFont val="Arial"/>
        <family val="2"/>
        <charset val="238"/>
      </rPr>
      <t xml:space="preserve">, butelka stojąca z dwoma oznaczonymi korkami </t>
    </r>
  </si>
  <si>
    <r>
      <t>Natrium chloratum</t>
    </r>
    <r>
      <rPr>
        <sz val="10"/>
        <rFont val="Arial"/>
        <family val="2"/>
        <charset val="238"/>
      </rPr>
      <t>, butelka stojąca z dwoma oznaczonymi korkami</t>
    </r>
  </si>
  <si>
    <r>
      <t xml:space="preserve">Płyn fizjologiczny wieloelektrolitowy izotoniczny, </t>
    </r>
    <r>
      <rPr>
        <sz val="10"/>
        <rFont val="Arial"/>
        <family val="2"/>
        <charset val="238"/>
      </rPr>
      <t>butelka stojaca z dwoma oznaczonymi portami</t>
    </r>
  </si>
  <si>
    <r>
      <t xml:space="preserve">Płyn fizjologiczny wieloelektrolitowy izotoniczny, </t>
    </r>
    <r>
      <rPr>
        <sz val="10"/>
        <rFont val="Arial"/>
        <family val="2"/>
        <charset val="238"/>
      </rPr>
      <t xml:space="preserve">butelka stojaca z dwoma oznaczonymi portami </t>
    </r>
  </si>
  <si>
    <r>
      <t>Płyn Solutio Ringeri Lactate</t>
    </r>
    <r>
      <rPr>
        <sz val="10"/>
        <rFont val="Arial"/>
        <family val="2"/>
        <charset val="238"/>
      </rPr>
      <t xml:space="preserve">, butelka stojąca z dwoma oznaczonymi korkami </t>
    </r>
  </si>
  <si>
    <r>
      <t>Płyn Solutio Ringeri</t>
    </r>
    <r>
      <rPr>
        <sz val="10"/>
        <rFont val="Arial"/>
        <family val="2"/>
        <charset val="238"/>
      </rPr>
      <t xml:space="preserve">, butelka stojąca z dwoma oznaczonymi korkami </t>
    </r>
  </si>
  <si>
    <r>
      <t>Adrenalinum 1mg/1 ml(300</t>
    </r>
    <r>
      <rPr>
        <b/>
        <sz val="10"/>
        <rFont val="Czcionka tekstu podstawowego"/>
        <charset val="238"/>
      </rPr>
      <t>µ</t>
    </r>
    <r>
      <rPr>
        <b/>
        <sz val="10"/>
        <rFont val="Arial"/>
        <family val="2"/>
        <charset val="238"/>
      </rPr>
      <t>g/0,3ml), roztwór do wstrzykiwań, 1 ampułkostrzykawka 1 ml</t>
    </r>
  </si>
  <si>
    <t xml:space="preserve">Antitoxinum botulin B 5000,j.m.;       Antitoxinum botulin A, 5000 j.m.; Antitoxinum Botulin E 1000 j.m.;           roztwór do wstrzykiwań, 1 fiol. a 10ml
</t>
  </si>
  <si>
    <r>
      <t>Carbetocinum, roztwór do wstrzykiwań; 0,1 mg/ml; 5 fiol. 1 ml; stabilność produktu leczniczego w temp. do 30</t>
    </r>
    <r>
      <rPr>
        <sz val="10"/>
        <rFont val="Calibri"/>
        <family val="2"/>
        <charset val="238"/>
      </rPr>
      <t>°</t>
    </r>
    <r>
      <rPr>
        <sz val="10"/>
        <rFont val="Arial"/>
        <family val="2"/>
        <charset val="238"/>
      </rPr>
      <t>C przez cały okres ważności leku potwierdzona w karcie ChPL</t>
    </r>
  </si>
  <si>
    <r>
      <t>proszek do sporządzania roztworu; 1 saszetka zawiera: 350 mg chlorku sodu, 300 mg chlorku potasu, 500 mg wodorowęglanu sodu, 2,98 g glukozy, 20 mg nalewki z rumianku (Na</t>
    </r>
    <r>
      <rPr>
        <vertAlign val="superscript"/>
        <sz val="10"/>
        <color theme="1"/>
        <rFont val="Arial"/>
        <family val="2"/>
        <charset val="238"/>
      </rPr>
      <t>+</t>
    </r>
    <r>
      <rPr>
        <sz val="10"/>
        <color theme="1"/>
        <rFont val="Arial"/>
        <family val="2"/>
        <charset val="238"/>
      </rPr>
      <t xml:space="preserve"> – 60 mmol/l, K</t>
    </r>
    <r>
      <rPr>
        <vertAlign val="superscript"/>
        <sz val="10"/>
        <color theme="1"/>
        <rFont val="Arial"/>
        <family val="2"/>
        <charset val="238"/>
      </rPr>
      <t>+</t>
    </r>
    <r>
      <rPr>
        <sz val="10"/>
        <color theme="1"/>
        <rFont val="Arial"/>
        <family val="2"/>
        <charset val="238"/>
      </rPr>
      <t xml:space="preserve"> – 20 mmol/l, HCO</t>
    </r>
    <r>
      <rPr>
        <vertAlign val="superscript"/>
        <sz val="10"/>
        <color theme="1"/>
        <rFont val="Arial"/>
        <family val="2"/>
        <charset val="238"/>
      </rPr>
      <t>3-</t>
    </r>
    <r>
      <rPr>
        <sz val="10"/>
        <color theme="1"/>
        <rFont val="Arial"/>
        <family val="2"/>
        <charset val="238"/>
      </rPr>
      <t xml:space="preserve"> – 30 mmol/l, glukoza – 80 mmol/l); osmolarność ok. 240 mOsm/l.; 15 saszetek po 4,15 g</t>
    </r>
  </si>
  <si>
    <r>
      <t>krople; 1 kropla zawiera: 0,15 mg wit. B</t>
    </r>
    <r>
      <rPr>
        <vertAlign val="subscript"/>
        <sz val="10"/>
        <color theme="1"/>
        <rFont val="Arial"/>
        <family val="2"/>
        <charset val="238"/>
      </rPr>
      <t>6</t>
    </r>
    <r>
      <rPr>
        <sz val="10"/>
        <color theme="1"/>
        <rFont val="Arial"/>
        <family val="2"/>
        <charset val="238"/>
      </rPr>
      <t>, 0,05 mg kwasu foliowego, 0,3 µg wit. B</t>
    </r>
    <r>
      <rPr>
        <vertAlign val="subscript"/>
        <sz val="10"/>
        <color theme="1"/>
        <rFont val="Arial"/>
        <family val="2"/>
        <charset val="238"/>
      </rPr>
      <t>12</t>
    </r>
    <r>
      <rPr>
        <sz val="10"/>
        <color theme="1"/>
        <rFont val="Arial"/>
        <family val="2"/>
        <charset val="238"/>
      </rPr>
      <t>; 4 ml</t>
    </r>
  </si>
  <si>
    <t>kolagen typu I, kwas cytrynowy, witamina B3, sól fizjologiczna typu MD-Matrix fiolka 2ml x 10 fiolek</t>
  </si>
  <si>
    <r>
      <t xml:space="preserve">Makrogol 3350. Substancje pomocnicze: dwutlenek krzemu, aromat, sól sodowa sacharyny. </t>
    </r>
    <r>
      <rPr>
        <b/>
        <sz val="10"/>
        <color indexed="8"/>
        <rFont val="Arial"/>
        <family val="2"/>
        <charset val="238"/>
      </rPr>
      <t>Nie zawiera glutenu. Opakowanie 30 sasz. po 5g makrogolu 3350.</t>
    </r>
  </si>
  <si>
    <r>
      <t>płyn doustny; 100 ml zawiera: 15 ml wyciągu z ziela ubiorka gorzkiego (</t>
    </r>
    <r>
      <rPr>
        <b/>
        <i/>
        <sz val="10"/>
        <color indexed="8"/>
        <rFont val="Arial"/>
        <family val="2"/>
        <charset val="238"/>
      </rPr>
      <t>Iberis amara</t>
    </r>
    <r>
      <rPr>
        <b/>
        <sz val="10"/>
        <color indexed="8"/>
        <rFont val="Arial"/>
        <family val="2"/>
        <charset val="238"/>
      </rPr>
      <t>), 10 ml</t>
    </r>
    <r>
      <rPr>
        <b/>
        <i/>
        <sz val="10"/>
        <color indexed="8"/>
        <rFont val="Arial"/>
        <family val="2"/>
        <charset val="238"/>
      </rPr>
      <t xml:space="preserve"> </t>
    </r>
    <r>
      <rPr>
        <b/>
        <sz val="10"/>
        <color indexed="8"/>
        <rFont val="Arial"/>
        <family val="2"/>
        <charset val="238"/>
      </rPr>
      <t>wyciągu z korzenia arcydzięgla, 20 ml wyciągu z kwiatu rumianku, 10 ml wyciągu z owocu kminku, 10 ml wyciągu z owocu ostropestu, 10 ml wyciągu z liści melisy, 5 ml wyciągu z liści mięty pieprzowej, 10 ml wyciągu z ziela glistnika, 10 ml wyciągu z korzenia lukrecji; 20 ml</t>
    </r>
  </si>
  <si>
    <r>
      <rPr>
        <i/>
        <sz val="10"/>
        <color indexed="8"/>
        <rFont val="Arial"/>
        <family val="2"/>
        <charset val="238"/>
      </rPr>
      <t>Lactobacillus rhamnosus</t>
    </r>
    <r>
      <rPr>
        <sz val="10"/>
        <color theme="1"/>
        <rFont val="Arial"/>
        <family val="2"/>
        <charset val="238"/>
      </rPr>
      <t xml:space="preserve"> R0011, </t>
    </r>
    <r>
      <rPr>
        <i/>
        <sz val="10"/>
        <color indexed="8"/>
        <rFont val="Arial"/>
        <family val="2"/>
        <charset val="238"/>
      </rPr>
      <t>Lactobacillus helveticus</t>
    </r>
    <r>
      <rPr>
        <sz val="10"/>
        <color theme="1"/>
        <rFont val="Arial"/>
        <family val="2"/>
        <charset val="238"/>
      </rPr>
      <t xml:space="preserve"> R0052; 2 mld CFU bakterii kwasu mlekowego; 60 kaps.</t>
    </r>
  </si>
  <si>
    <t>Nazwa (podać)</t>
  </si>
  <si>
    <t>Model/typ, producent, rok produkcji  (podać)</t>
  </si>
  <si>
    <r>
      <t xml:space="preserve">Oświadczam, iż oferowany przedmiot zamówienia zaliczony jest do kategorii leków, spełnia wymogi Farmakopei Polskiej oraz Ustawy Prawo Farmaceutyczne z dnia 6 września 2001r. (t.j. Dz. U. z 2024r. poz. 686), jest wpisany do Rejestru Produktów Leczniczych dopuszczonych do obrotu na terytorium Rzeczypospolitej Polskiej. </t>
    </r>
    <r>
      <rPr>
        <b/>
        <u/>
        <sz val="10"/>
        <rFont val="Arial"/>
        <family val="2"/>
        <charset val="238"/>
      </rPr>
      <t xml:space="preserve"> Podać nr pozwolenia  - uzupełnić !</t>
    </r>
  </si>
  <si>
    <r>
      <t xml:space="preserve">Oświadczam, iż oferowany przedmiot zamówienia zaliczony jest do kategorii leków, spełnia wymogi Farmakopei Polskiej oraz Ustawy Prawo Farmaceutyczne z dnia 6 września 2001r. (t.j. Dz. U. z 2024r. poz. 686), jest wpisany do Rejestru Produktów Leczniczych dopuszczonych do obrotu na terytorium Rzeczypospolitej Polskiej.  </t>
    </r>
    <r>
      <rPr>
        <b/>
        <u/>
        <sz val="10"/>
        <rFont val="Arial"/>
        <family val="2"/>
        <charset val="238"/>
      </rPr>
      <t>Podać nr pozwolenia  - uzupełnić !</t>
    </r>
  </si>
  <si>
    <r>
      <t xml:space="preserve">Oświadczam, iż oferowany przedmiot zamówienia zaliczony jest do kategorii leków, spełnia wymogi Farmakopei Polskiej oraz Ustawy Prawo Farmaceutyczne z dnia 6 września 2001r. (t.j. Dz. U. z 2024r. poz. 686), jest wpisany do Rejestru Produktów Leczniczych dopuszczonych do obrotu na terytorium Rzeczypospolitej Polskiej. </t>
    </r>
    <r>
      <rPr>
        <b/>
        <u/>
        <sz val="10"/>
        <rFont val="Arial"/>
        <family val="2"/>
        <charset val="238"/>
      </rPr>
      <t>Podać nr pozwolenia  - uzupełnić !</t>
    </r>
  </si>
  <si>
    <r>
      <t>Oświadczam, iż oferowany przedmiot zamówienia zaliczony jest do kategorii leków, spełnia wymogi Farmakopei Polskiej oraz Ustawy Prawo Farmaceutyczne z dnia 6 września 2001r. (t.j. Dz. U. z 2024r. poz. 686), jest wpisany do Rejestru Produktów Leczniczych dopuszczonych do obrotu na terytorium Rzeczypospolitej Polskiej.  P</t>
    </r>
    <r>
      <rPr>
        <b/>
        <u/>
        <sz val="10"/>
        <rFont val="Arial"/>
        <family val="2"/>
        <charset val="238"/>
      </rPr>
      <t>odać nr pozwolenia  - uzupełnić !</t>
    </r>
  </si>
  <si>
    <t xml:space="preserve">Wykonawca, zobowiązuje się do bezpłatnego użyczenia Zamawiającemu na czas trwania umowy pompę infuzyjną służącą do kontrolowanego dostarczania roztworu beącego przedmiotem zamówienia wraz zestawami do infuzji zgodnie z zapotrzebowaniem Zamawiajacego (liczba pomp w okresie obowiązywania umowy może wzrosnąć w zależności od zapotrzebowania Zamawiajacego).  Wzór umowy użyczenia stanowi zał. do SWZ nr 3b.
Wartość jednostkowa brutto  pompy  wynosi ..................... zł brutto, stawka podatku VAT wynosi ............. %.
</t>
  </si>
  <si>
    <t>Miesięczny Czynsz dzierżawy</t>
  </si>
  <si>
    <t>…</t>
  </si>
  <si>
    <t>Razem wartość miesięcznego czynszu dzierżay</t>
  </si>
  <si>
    <t xml:space="preserve">Mycophenolas mofetil 250mg kaps. twarde x 100 500 mg tabl. powl. x  50
</t>
  </si>
  <si>
    <t xml:space="preserve">Mycophenolas mofetil   500 mg tabl. powl. x  50
</t>
  </si>
  <si>
    <t xml:space="preserve">Czynsz dzierżawny (  33 parowniki do Sevofluranu+ 18 parowników do Desfluranu+2 parowniki do Isoflranu) miesięcznie brutto wynosi ……………………………....…zł </t>
  </si>
  <si>
    <t xml:space="preserve">OCENA TECHNICZNA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</si>
</sst>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0.00\ &quot;zł&quot;;\-#,##0.00\ &quot;zł&quot;"/>
    <numFmt numFmtId="44" formatCode="_-* #,##0.00\ &quot;zł&quot;_-;\-* #,##0.00\ &quot;zł&quot;_-;_-* &quot;-&quot;??\ &quot;zł&quot;_-;_-@_-"/>
    <numFmt numFmtId="43" formatCode="_-* #,##0.00\ _z_ł_-;\-* #,##0.00\ _z_ł_-;_-* &quot;-&quot;??\ _z_ł_-;_-@_-"/>
    <numFmt numFmtId="164" formatCode="_-* #,##0.00_-;\-* #,##0.00_-;_-* &quot;-&quot;??_-;_-@_-"/>
    <numFmt numFmtId="165" formatCode="#,##0.00\ &quot;zł&quot;"/>
    <numFmt numFmtId="166" formatCode="#,##0.00_ ;\-#,##0.00\ "/>
    <numFmt numFmtId="167" formatCode="#,##0_ ;\-#,##0\ "/>
    <numFmt numFmtId="168" formatCode="_-* #,##0.00&quot; zł&quot;_-;\-* #,##0.00&quot; zł&quot;_-;_-* \-??&quot; zł&quot;_-;_-@_-"/>
    <numFmt numFmtId="169" formatCode="#,##0.00&quot; zł &quot;;&quot;-&quot;#,##0.00&quot; zł &quot;;&quot;-&quot;#&quot; zł &quot;;@&quot; &quot;"/>
    <numFmt numFmtId="170" formatCode="#,##0.00\ &quot;zł&quot;;[Red]#,##0.00\ &quot;zł&quot;"/>
    <numFmt numFmtId="171" formatCode="#,##0.00&quot; &quot;[$zł-415]"/>
    <numFmt numFmtId="172" formatCode="#,##0.00\ [$zł-415]"/>
  </numFmts>
  <fonts count="207">
    <font>
      <sz val="11"/>
      <color theme="1"/>
      <name val="Calibri"/>
      <family val="2"/>
      <scheme val="minor"/>
    </font>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8"/>
      <name val="Arial Narrow"/>
      <family val="2"/>
      <charset val="238"/>
    </font>
    <font>
      <b/>
      <sz val="12"/>
      <name val="Arial Narrow"/>
      <family val="2"/>
      <charset val="238"/>
    </font>
    <font>
      <b/>
      <u/>
      <sz val="12"/>
      <name val="Arial"/>
      <family val="2"/>
      <charset val="238"/>
    </font>
    <font>
      <sz val="12"/>
      <name val="Arial Narrow"/>
      <family val="2"/>
      <charset val="238"/>
    </font>
    <font>
      <b/>
      <sz val="8"/>
      <name val="Arial Narrow"/>
      <family val="2"/>
      <charset val="238"/>
    </font>
    <font>
      <b/>
      <sz val="8"/>
      <name val="Arial"/>
      <family val="2"/>
      <charset val="238"/>
    </font>
    <font>
      <i/>
      <sz val="8"/>
      <name val="Arial"/>
      <family val="2"/>
      <charset val="238"/>
    </font>
    <font>
      <sz val="8"/>
      <name val="Arial"/>
      <family val="2"/>
      <charset val="238"/>
    </font>
    <font>
      <sz val="11"/>
      <color indexed="8"/>
      <name val="Calibri"/>
      <family val="2"/>
    </font>
    <font>
      <sz val="8"/>
      <color indexed="8"/>
      <name val="Calibri"/>
      <family val="2"/>
    </font>
    <font>
      <sz val="8"/>
      <color indexed="16"/>
      <name val="Arial Narrow"/>
      <family val="2"/>
      <charset val="238"/>
    </font>
    <font>
      <sz val="8"/>
      <color theme="1"/>
      <name val="Arial"/>
      <family val="2"/>
      <charset val="238"/>
    </font>
    <font>
      <sz val="8"/>
      <color indexed="8"/>
      <name val="Arial"/>
      <family val="2"/>
      <charset val="238"/>
    </font>
    <font>
      <b/>
      <sz val="8"/>
      <color theme="1"/>
      <name val="Arial"/>
      <family val="2"/>
      <charset val="238"/>
    </font>
    <font>
      <sz val="8"/>
      <color indexed="17"/>
      <name val="Arial Narrow"/>
      <family val="2"/>
      <charset val="238"/>
    </font>
    <font>
      <sz val="8"/>
      <color indexed="16"/>
      <name val="Arial CE"/>
      <charset val="238"/>
    </font>
    <font>
      <b/>
      <sz val="10"/>
      <name val="Arial"/>
      <family val="2"/>
      <charset val="238"/>
    </font>
    <font>
      <b/>
      <sz val="12"/>
      <color indexed="8"/>
      <name val="Calibri"/>
      <family val="2"/>
      <charset val="238"/>
    </font>
    <font>
      <sz val="9"/>
      <color indexed="8"/>
      <name val="Arial"/>
      <family val="2"/>
      <charset val="238"/>
    </font>
    <font>
      <sz val="7"/>
      <name val="Arial CE"/>
      <charset val="238"/>
    </font>
    <font>
      <sz val="10"/>
      <name val="Arial CE"/>
      <charset val="238"/>
    </font>
    <font>
      <sz val="10"/>
      <name val="Arial CE"/>
      <family val="2"/>
      <charset val="238"/>
    </font>
    <font>
      <sz val="10"/>
      <color indexed="8"/>
      <name val="Arial1"/>
      <charset val="238"/>
    </font>
    <font>
      <sz val="10"/>
      <name val="Arial"/>
      <family val="2"/>
      <charset val="238"/>
    </font>
    <font>
      <sz val="11"/>
      <color indexed="8"/>
      <name val="Calibri"/>
      <family val="2"/>
      <charset val="238"/>
    </font>
    <font>
      <sz val="10"/>
      <name val="Helv"/>
      <charset val="204"/>
    </font>
    <font>
      <b/>
      <u/>
      <sz val="8"/>
      <name val="Arial"/>
      <family val="2"/>
      <charset val="238"/>
    </font>
    <font>
      <sz val="8"/>
      <name val="Arial CE"/>
      <charset val="238"/>
    </font>
    <font>
      <sz val="12"/>
      <color indexed="8"/>
      <name val="Calibri"/>
      <family val="2"/>
    </font>
    <font>
      <sz val="12"/>
      <name val="Arial CE"/>
      <charset val="238"/>
    </font>
    <font>
      <b/>
      <sz val="8"/>
      <name val="Arial CE"/>
      <charset val="238"/>
    </font>
    <font>
      <b/>
      <sz val="11"/>
      <color indexed="8"/>
      <name val="Calibri"/>
      <family val="2"/>
      <charset val="238"/>
    </font>
    <font>
      <b/>
      <sz val="11"/>
      <name val="Arial CE"/>
      <charset val="238"/>
    </font>
    <font>
      <sz val="10"/>
      <name val="Arial Narrow"/>
      <family val="2"/>
      <charset val="238"/>
    </font>
    <font>
      <sz val="9"/>
      <name val="Arial Narrow"/>
      <family val="2"/>
      <charset val="238"/>
    </font>
    <font>
      <sz val="7"/>
      <name val="Arial Narrow"/>
      <family val="2"/>
      <charset val="238"/>
    </font>
    <font>
      <b/>
      <u/>
      <sz val="12"/>
      <color indexed="8"/>
      <name val="Arial"/>
      <family val="2"/>
      <charset val="238"/>
    </font>
    <font>
      <u/>
      <sz val="12"/>
      <name val="Arial"/>
      <family val="2"/>
      <charset val="238"/>
    </font>
    <font>
      <sz val="11"/>
      <color indexed="8"/>
      <name val="Arial"/>
      <family val="2"/>
      <charset val="238"/>
    </font>
    <font>
      <u/>
      <sz val="10"/>
      <name val="Arial"/>
      <family val="2"/>
      <charset val="238"/>
    </font>
    <font>
      <b/>
      <sz val="8"/>
      <color indexed="8"/>
      <name val="Arial Narrow"/>
      <family val="2"/>
      <charset val="238"/>
    </font>
    <font>
      <b/>
      <sz val="14"/>
      <color indexed="8"/>
      <name val="Calibri"/>
      <family val="2"/>
      <charset val="238"/>
    </font>
    <font>
      <b/>
      <sz val="10"/>
      <name val="Arial CE"/>
      <charset val="238"/>
    </font>
    <font>
      <b/>
      <sz val="10"/>
      <name val="Arial"/>
      <family val="2"/>
    </font>
    <font>
      <sz val="10"/>
      <color indexed="16"/>
      <name val="Arial CE"/>
      <charset val="238"/>
    </font>
    <font>
      <sz val="9"/>
      <name val="Arial CE"/>
      <charset val="238"/>
    </font>
    <font>
      <b/>
      <sz val="8"/>
      <color indexed="8"/>
      <name val="Arial"/>
      <family val="2"/>
      <charset val="238"/>
    </font>
    <font>
      <b/>
      <sz val="10"/>
      <color indexed="16"/>
      <name val="Arial"/>
      <family val="2"/>
      <charset val="238"/>
    </font>
    <font>
      <sz val="14"/>
      <name val="Arial Narrow"/>
      <family val="2"/>
      <charset val="238"/>
    </font>
    <font>
      <sz val="11"/>
      <color theme="1"/>
      <name val="Calibri"/>
      <family val="2"/>
      <charset val="238"/>
    </font>
    <font>
      <sz val="9"/>
      <color rgb="FF000000"/>
      <name val="Calibri"/>
      <family val="2"/>
    </font>
    <font>
      <b/>
      <u/>
      <sz val="9"/>
      <name val="Arial"/>
      <family val="2"/>
      <charset val="238"/>
    </font>
    <font>
      <b/>
      <sz val="7"/>
      <name val="Arial CE"/>
      <charset val="238"/>
    </font>
    <font>
      <b/>
      <sz val="10"/>
      <color rgb="FF800000"/>
      <name val="Arial"/>
      <family val="2"/>
      <charset val="238"/>
    </font>
    <font>
      <b/>
      <sz val="9"/>
      <name val="Arial"/>
      <family val="2"/>
      <charset val="238"/>
    </font>
    <font>
      <b/>
      <sz val="11"/>
      <name val="Arial"/>
      <family val="2"/>
      <charset val="238"/>
    </font>
    <font>
      <sz val="8"/>
      <color rgb="FF000000"/>
      <name val="Calibri"/>
      <family val="2"/>
    </font>
    <font>
      <b/>
      <sz val="10"/>
      <name val="Arial Narrow"/>
      <family val="2"/>
      <charset val="238"/>
    </font>
    <font>
      <sz val="9"/>
      <name val="Arial"/>
      <family val="2"/>
      <charset val="238"/>
    </font>
    <font>
      <sz val="10"/>
      <color theme="1"/>
      <name val="Arial"/>
      <family val="2"/>
      <charset val="238"/>
    </font>
    <font>
      <sz val="11"/>
      <name val="Arial CE"/>
      <charset val="238"/>
    </font>
    <font>
      <b/>
      <sz val="9"/>
      <name val="Arial Narrow"/>
      <family val="2"/>
      <charset val="238"/>
    </font>
    <font>
      <sz val="12"/>
      <name val="Arial"/>
      <family val="2"/>
      <charset val="238"/>
    </font>
    <font>
      <b/>
      <sz val="12"/>
      <name val="Arial"/>
      <family val="2"/>
      <charset val="238"/>
    </font>
    <font>
      <sz val="10"/>
      <color indexed="16"/>
      <name val="Arial"/>
      <family val="2"/>
      <charset val="238"/>
    </font>
    <font>
      <b/>
      <sz val="9"/>
      <name val="Arial CE"/>
      <charset val="238"/>
    </font>
    <font>
      <sz val="9"/>
      <color indexed="16"/>
      <name val="Arial Narrow"/>
      <family val="2"/>
      <charset val="238"/>
    </font>
    <font>
      <sz val="10"/>
      <color indexed="16"/>
      <name val="Arial Narrow"/>
      <family val="2"/>
      <charset val="238"/>
    </font>
    <font>
      <b/>
      <sz val="12"/>
      <name val="Arial CE"/>
      <charset val="238"/>
    </font>
    <font>
      <sz val="16"/>
      <name val="Arial Narrow"/>
      <family val="2"/>
      <charset val="238"/>
    </font>
    <font>
      <sz val="8"/>
      <name val="Calibri"/>
      <family val="2"/>
    </font>
    <font>
      <b/>
      <sz val="8"/>
      <color indexed="8"/>
      <name val="Calibri"/>
      <family val="2"/>
      <charset val="238"/>
    </font>
    <font>
      <b/>
      <u/>
      <sz val="10"/>
      <name val="Arial"/>
      <family val="2"/>
      <charset val="238"/>
    </font>
    <font>
      <sz val="10"/>
      <color indexed="8"/>
      <name val="Arial"/>
      <family val="2"/>
      <charset val="238"/>
    </font>
    <font>
      <b/>
      <sz val="10"/>
      <color indexed="8"/>
      <name val="Arial"/>
      <family val="2"/>
      <charset val="238"/>
    </font>
    <font>
      <sz val="10"/>
      <name val="Arial"/>
      <family val="2"/>
      <charset val="1"/>
    </font>
    <font>
      <b/>
      <sz val="8"/>
      <color rgb="FFFF0000"/>
      <name val="Arial"/>
      <family val="2"/>
      <charset val="238"/>
    </font>
    <font>
      <b/>
      <sz val="10"/>
      <color theme="1"/>
      <name val="Arial"/>
      <family val="2"/>
      <charset val="238"/>
    </font>
    <font>
      <sz val="10"/>
      <color indexed="8"/>
      <name val="Calibri"/>
      <family val="2"/>
    </font>
    <font>
      <i/>
      <sz val="10"/>
      <name val="Arial"/>
      <family val="2"/>
      <charset val="238"/>
    </font>
    <font>
      <sz val="10"/>
      <color indexed="8"/>
      <name val="Calibri"/>
      <family val="2"/>
      <charset val="238"/>
    </font>
    <font>
      <sz val="11"/>
      <name val="Calibri"/>
      <family val="2"/>
    </font>
    <font>
      <b/>
      <sz val="11"/>
      <color theme="1"/>
      <name val="Calibri"/>
      <family val="2"/>
      <charset val="238"/>
      <scheme val="minor"/>
    </font>
    <font>
      <b/>
      <sz val="11"/>
      <name val="Calibri"/>
      <family val="2"/>
      <charset val="238"/>
      <scheme val="minor"/>
    </font>
    <font>
      <sz val="11"/>
      <name val="Calibri"/>
      <family val="2"/>
      <charset val="238"/>
      <scheme val="minor"/>
    </font>
    <font>
      <sz val="11"/>
      <color rgb="FFFF0000"/>
      <name val="Calibri"/>
      <family val="2"/>
      <scheme val="minor"/>
    </font>
    <font>
      <b/>
      <sz val="14"/>
      <color indexed="8"/>
      <name val="Arial"/>
      <family val="2"/>
      <charset val="238"/>
    </font>
    <font>
      <sz val="11"/>
      <name val="Arial"/>
      <family val="2"/>
      <charset val="238"/>
    </font>
    <font>
      <sz val="11"/>
      <color theme="1"/>
      <name val="Arial"/>
      <family val="2"/>
      <charset val="238"/>
    </font>
    <font>
      <b/>
      <sz val="12"/>
      <color indexed="8"/>
      <name val="Arial"/>
      <family val="2"/>
      <charset val="238"/>
    </font>
    <font>
      <b/>
      <sz val="12"/>
      <color theme="1"/>
      <name val="Arial"/>
      <family val="2"/>
      <charset val="238"/>
    </font>
    <font>
      <b/>
      <u/>
      <sz val="8"/>
      <color indexed="8"/>
      <name val="Arial"/>
      <family val="2"/>
      <charset val="238"/>
    </font>
    <font>
      <u/>
      <sz val="8"/>
      <name val="Arial"/>
      <family val="2"/>
      <charset val="238"/>
    </font>
    <font>
      <sz val="10"/>
      <color indexed="8"/>
      <name val="Arial Narrow"/>
      <family val="2"/>
      <charset val="1"/>
    </font>
    <font>
      <b/>
      <sz val="11"/>
      <name val="Arial Narrow"/>
      <family val="2"/>
      <charset val="238"/>
    </font>
    <font>
      <sz val="11"/>
      <name val="Calibri"/>
      <family val="2"/>
      <charset val="238"/>
    </font>
    <font>
      <sz val="9"/>
      <color indexed="8"/>
      <name val="Calibri"/>
      <family val="2"/>
    </font>
    <font>
      <sz val="8"/>
      <name val="Calibri"/>
      <family val="2"/>
      <scheme val="minor"/>
    </font>
    <font>
      <sz val="10"/>
      <color theme="1"/>
      <name val="Czcionka tekstu podstawowego"/>
      <family val="2"/>
      <charset val="238"/>
    </font>
    <font>
      <sz val="11"/>
      <color theme="1"/>
      <name val="Calibri"/>
      <family val="2"/>
      <scheme val="minor"/>
    </font>
    <font>
      <sz val="10"/>
      <color theme="1"/>
      <name val="Calibri"/>
      <family val="2"/>
      <scheme val="minor"/>
    </font>
    <font>
      <b/>
      <sz val="7"/>
      <name val="Arial Narrow"/>
      <family val="2"/>
      <charset val="238"/>
    </font>
    <font>
      <sz val="11"/>
      <color theme="1"/>
      <name val="Czcionka tekstu podstawowego"/>
      <family val="2"/>
      <charset val="238"/>
    </font>
    <font>
      <sz val="10"/>
      <name val="Czcionka tekstu podstawowego"/>
      <charset val="238"/>
    </font>
    <font>
      <b/>
      <sz val="11"/>
      <color theme="1"/>
      <name val="Arial"/>
      <family val="2"/>
      <charset val="238"/>
    </font>
    <font>
      <i/>
      <sz val="10"/>
      <name val="Arial Narrow"/>
      <family val="2"/>
      <charset val="238"/>
    </font>
    <font>
      <b/>
      <sz val="10"/>
      <color indexed="8"/>
      <name val="Arial"/>
      <family val="2"/>
    </font>
    <font>
      <sz val="11"/>
      <color indexed="8"/>
      <name val="Arial Narrow"/>
      <family val="2"/>
      <charset val="238"/>
    </font>
    <font>
      <sz val="12"/>
      <color indexed="8"/>
      <name val="Arial"/>
      <family val="2"/>
      <charset val="238"/>
    </font>
    <font>
      <sz val="8"/>
      <color rgb="FFFF0000"/>
      <name val="Arial CE"/>
      <charset val="238"/>
    </font>
    <font>
      <b/>
      <sz val="10"/>
      <name val="Arial CE"/>
      <family val="2"/>
      <charset val="238"/>
    </font>
    <font>
      <sz val="9"/>
      <color indexed="8"/>
      <name val="Calibri"/>
      <family val="2"/>
      <charset val="238"/>
    </font>
    <font>
      <sz val="9"/>
      <name val="Calibri"/>
      <family val="2"/>
      <charset val="238"/>
    </font>
    <font>
      <sz val="8"/>
      <color indexed="8"/>
      <name val="Arial Narrow"/>
      <family val="2"/>
      <charset val="238"/>
    </font>
    <font>
      <b/>
      <sz val="11"/>
      <color indexed="8"/>
      <name val="Arial"/>
      <family val="2"/>
      <charset val="238"/>
    </font>
    <font>
      <sz val="8"/>
      <color indexed="16"/>
      <name val="Arial"/>
      <family val="2"/>
      <charset val="238"/>
    </font>
    <font>
      <strike/>
      <sz val="10"/>
      <color indexed="16"/>
      <name val="Arial Narrow"/>
      <family val="2"/>
      <charset val="238"/>
    </font>
    <font>
      <sz val="10"/>
      <color indexed="17"/>
      <name val="Arial CE"/>
      <charset val="238"/>
    </font>
    <font>
      <sz val="9"/>
      <color theme="1"/>
      <name val="Arial Narrow"/>
      <family val="2"/>
      <charset val="238"/>
    </font>
    <font>
      <b/>
      <sz val="10"/>
      <color indexed="8"/>
      <name val="Calibri"/>
      <family val="2"/>
      <charset val="238"/>
    </font>
    <font>
      <sz val="8"/>
      <color indexed="10"/>
      <name val="Arial"/>
      <family val="2"/>
      <charset val="238"/>
    </font>
    <font>
      <sz val="9"/>
      <color theme="1"/>
      <name val="Calibri"/>
      <family val="2"/>
      <scheme val="minor"/>
    </font>
    <font>
      <u/>
      <sz val="8"/>
      <name val="Arial CE"/>
      <charset val="238"/>
    </font>
    <font>
      <b/>
      <sz val="16"/>
      <name val="Arial Narrow"/>
      <family val="2"/>
      <charset val="238"/>
    </font>
    <font>
      <b/>
      <sz val="8"/>
      <name val="Arial CE"/>
      <family val="2"/>
      <charset val="238"/>
    </font>
    <font>
      <sz val="13"/>
      <color theme="1"/>
      <name val="Times New Roman"/>
      <family val="1"/>
      <charset val="238"/>
    </font>
    <font>
      <sz val="10"/>
      <color rgb="FF000000"/>
      <name val="Arial"/>
      <family val="2"/>
      <charset val="238"/>
    </font>
    <font>
      <sz val="8"/>
      <color theme="1"/>
      <name val="Czcionka tekstu podstawowego"/>
      <family val="2"/>
      <charset val="238"/>
    </font>
    <font>
      <i/>
      <sz val="11"/>
      <color theme="1"/>
      <name val="Calibri"/>
      <family val="2"/>
      <scheme val="minor"/>
    </font>
    <font>
      <u/>
      <sz val="11"/>
      <color theme="10"/>
      <name val="Calibri"/>
      <family val="2"/>
      <scheme val="minor"/>
    </font>
    <font>
      <b/>
      <sz val="14"/>
      <color rgb="FF000000"/>
      <name val="Times New Roman"/>
      <family val="1"/>
      <charset val="238"/>
    </font>
    <font>
      <b/>
      <sz val="12"/>
      <color rgb="FF000000"/>
      <name val="Times New Roman"/>
      <family val="1"/>
      <charset val="238"/>
    </font>
    <font>
      <sz val="10"/>
      <color rgb="FF000000"/>
      <name val="Times New Roman"/>
      <family val="1"/>
      <charset val="238"/>
    </font>
    <font>
      <sz val="6"/>
      <color rgb="FF000000"/>
      <name val="Times New Roman"/>
      <family val="1"/>
      <charset val="238"/>
    </font>
    <font>
      <b/>
      <sz val="9"/>
      <color rgb="FF000000"/>
      <name val="Times New Roman"/>
      <family val="1"/>
      <charset val="238"/>
    </font>
    <font>
      <sz val="11"/>
      <color rgb="FF000000"/>
      <name val="Times New Roman"/>
      <family val="1"/>
      <charset val="238"/>
    </font>
    <font>
      <sz val="11"/>
      <name val="Times New Roman"/>
      <family val="1"/>
      <charset val="238"/>
    </font>
    <font>
      <b/>
      <sz val="11"/>
      <name val="Times New Roman"/>
      <family val="1"/>
      <charset val="238"/>
    </font>
    <font>
      <b/>
      <sz val="11"/>
      <color rgb="FF000000"/>
      <name val="Times New Roman"/>
      <family val="1"/>
      <charset val="238"/>
    </font>
    <font>
      <sz val="11"/>
      <color theme="1"/>
      <name val="Times New Roman"/>
      <family val="1"/>
      <charset val="238"/>
    </font>
    <font>
      <b/>
      <sz val="12"/>
      <color theme="1"/>
      <name val="Times New Roman"/>
      <family val="1"/>
      <charset val="238"/>
    </font>
    <font>
      <sz val="12"/>
      <color theme="1"/>
      <name val="Times New Roman"/>
      <family val="1"/>
      <charset val="238"/>
    </font>
    <font>
      <u/>
      <sz val="12"/>
      <color theme="1"/>
      <name val="Times New Roman"/>
      <family val="1"/>
      <charset val="238"/>
    </font>
    <font>
      <sz val="10"/>
      <color rgb="FF000000"/>
      <name val="Arial1"/>
      <charset val="238"/>
    </font>
    <font>
      <sz val="10"/>
      <color rgb="FF000000"/>
      <name val="Arial CE"/>
      <charset val="238"/>
    </font>
    <font>
      <sz val="10"/>
      <name val="Calibri"/>
      <family val="2"/>
      <charset val="238"/>
    </font>
    <font>
      <sz val="11"/>
      <color rgb="FFFF0000"/>
      <name val="Calibri"/>
      <family val="2"/>
      <charset val="238"/>
      <scheme val="minor"/>
    </font>
    <font>
      <b/>
      <sz val="11"/>
      <color indexed="8"/>
      <name val="Times New Roman"/>
      <family val="1"/>
      <charset val="238"/>
    </font>
    <font>
      <b/>
      <sz val="11"/>
      <color theme="1"/>
      <name val="Times New Roman"/>
      <family val="1"/>
      <charset val="238"/>
    </font>
    <font>
      <sz val="10"/>
      <color theme="1"/>
      <name val="Arial Narrow"/>
      <family val="2"/>
      <charset val="238"/>
    </font>
    <font>
      <sz val="11"/>
      <color theme="1"/>
      <name val="Arial Narrow"/>
      <family val="2"/>
      <charset val="238"/>
    </font>
    <font>
      <b/>
      <sz val="11"/>
      <color theme="1"/>
      <name val="Arial Narrow"/>
      <family val="2"/>
      <charset val="238"/>
    </font>
    <font>
      <b/>
      <sz val="14"/>
      <color indexed="8"/>
      <name val="Times New Roman"/>
      <family val="1"/>
      <charset val="238"/>
    </font>
    <font>
      <b/>
      <sz val="12"/>
      <color indexed="8"/>
      <name val="Times New Roman"/>
      <family val="1"/>
      <charset val="238"/>
    </font>
    <font>
      <sz val="10"/>
      <color indexed="8"/>
      <name val="Times New Roman"/>
      <family val="1"/>
      <charset val="238"/>
    </font>
    <font>
      <sz val="6"/>
      <color indexed="8"/>
      <name val="Times New Roman"/>
      <family val="1"/>
      <charset val="238"/>
    </font>
    <font>
      <b/>
      <sz val="9"/>
      <color indexed="8"/>
      <name val="Times New Roman"/>
      <family val="1"/>
      <charset val="238"/>
    </font>
    <font>
      <b/>
      <sz val="10"/>
      <name val="Calibri"/>
      <family val="2"/>
      <charset val="238"/>
      <scheme val="minor"/>
    </font>
    <font>
      <b/>
      <sz val="11"/>
      <color theme="1"/>
      <name val="Calibri"/>
      <family val="2"/>
      <scheme val="minor"/>
    </font>
    <font>
      <sz val="11"/>
      <name val="Arial Narrow"/>
      <family val="2"/>
      <charset val="238"/>
    </font>
    <font>
      <strike/>
      <sz val="10"/>
      <color indexed="16"/>
      <name val="Arial"/>
      <family val="2"/>
      <charset val="238"/>
    </font>
    <font>
      <sz val="12"/>
      <color rgb="FFFF0000"/>
      <name val="Arial Narrow"/>
      <family val="2"/>
      <charset val="238"/>
    </font>
    <font>
      <sz val="12"/>
      <name val="Times New Roman"/>
      <family val="1"/>
      <charset val="238"/>
    </font>
    <font>
      <b/>
      <sz val="12"/>
      <name val="Times New Roman"/>
      <family val="1"/>
      <charset val="238"/>
    </font>
    <font>
      <sz val="9"/>
      <color indexed="8"/>
      <name val="Times New Roman"/>
      <family val="1"/>
      <charset val="238"/>
    </font>
    <font>
      <sz val="9"/>
      <name val="Times New Roman"/>
      <family val="1"/>
      <charset val="238"/>
    </font>
    <font>
      <b/>
      <sz val="9"/>
      <name val="Times New Roman"/>
      <family val="1"/>
      <charset val="238"/>
    </font>
    <font>
      <sz val="9"/>
      <color indexed="16"/>
      <name val="Times New Roman"/>
      <family val="1"/>
      <charset val="238"/>
    </font>
    <font>
      <sz val="9"/>
      <color indexed="17"/>
      <name val="Times New Roman"/>
      <family val="1"/>
      <charset val="238"/>
    </font>
    <font>
      <sz val="12"/>
      <color theme="1"/>
      <name val="Calibri"/>
      <family val="2"/>
      <scheme val="minor"/>
    </font>
    <font>
      <b/>
      <sz val="10"/>
      <color rgb="FF0070C0"/>
      <name val="Arial"/>
      <family val="2"/>
      <charset val="238"/>
    </font>
    <font>
      <sz val="12"/>
      <color indexed="8"/>
      <name val="Arial Narrow"/>
      <family val="2"/>
      <charset val="238"/>
    </font>
    <font>
      <b/>
      <sz val="12"/>
      <name val="Calibri"/>
      <family val="2"/>
      <charset val="238"/>
      <scheme val="minor"/>
    </font>
    <font>
      <sz val="12"/>
      <color rgb="FF000000"/>
      <name val="Times New Roman"/>
      <family val="1"/>
      <charset val="238"/>
    </font>
    <font>
      <sz val="12"/>
      <color theme="1"/>
      <name val="Calibri"/>
      <family val="2"/>
      <charset val="238"/>
    </font>
    <font>
      <sz val="12"/>
      <color rgb="FF000000"/>
      <name val="Calibri"/>
      <family val="2"/>
    </font>
    <font>
      <sz val="10"/>
      <color rgb="FF333333"/>
      <name val="Arial"/>
      <family val="2"/>
      <charset val="238"/>
    </font>
    <font>
      <sz val="10"/>
      <name val="Times New Roman"/>
      <family val="1"/>
      <charset val="238"/>
    </font>
    <font>
      <sz val="10"/>
      <color indexed="17"/>
      <name val="Arial Narrow"/>
      <family val="2"/>
      <charset val="238"/>
    </font>
    <font>
      <sz val="10"/>
      <color rgb="FFFF0000"/>
      <name val="Calibri"/>
      <family val="2"/>
      <scheme val="minor"/>
    </font>
    <font>
      <sz val="10"/>
      <color theme="1"/>
      <name val="Calibri"/>
      <family val="2"/>
      <charset val="238"/>
    </font>
    <font>
      <b/>
      <u/>
      <sz val="10"/>
      <color rgb="FF000000"/>
      <name val="Arial"/>
      <family val="2"/>
      <charset val="238"/>
    </font>
    <font>
      <b/>
      <sz val="10"/>
      <color rgb="FF000000"/>
      <name val="Times New Roman"/>
      <family val="1"/>
      <charset val="238"/>
    </font>
    <font>
      <b/>
      <u/>
      <sz val="14"/>
      <color indexed="8"/>
      <name val="Times New Roman"/>
      <family val="1"/>
      <charset val="238"/>
    </font>
    <font>
      <b/>
      <u/>
      <sz val="12"/>
      <color rgb="FF000000"/>
      <name val="Times New Roman"/>
      <family val="1"/>
      <charset val="238"/>
    </font>
    <font>
      <b/>
      <u/>
      <sz val="12"/>
      <color theme="1"/>
      <name val="Times New Roman"/>
      <family val="1"/>
      <charset val="238"/>
    </font>
    <font>
      <b/>
      <u/>
      <sz val="12"/>
      <name val="Arial Narrow"/>
      <family val="2"/>
      <charset val="238"/>
    </font>
    <font>
      <b/>
      <sz val="10"/>
      <name val="Czcionka tekstu podstawowego"/>
      <charset val="238"/>
    </font>
    <font>
      <sz val="9"/>
      <color theme="1"/>
      <name val="Czcionka tekstu podstawowego"/>
      <family val="2"/>
      <charset val="238"/>
    </font>
    <font>
      <sz val="10"/>
      <color indexed="8"/>
      <name val="Arial Narrow"/>
      <family val="2"/>
      <charset val="238"/>
    </font>
    <font>
      <b/>
      <sz val="10"/>
      <color theme="1"/>
      <name val="Czcionka tekstu podstawowego"/>
      <family val="2"/>
      <charset val="238"/>
    </font>
    <font>
      <b/>
      <sz val="10"/>
      <color indexed="8"/>
      <name val="Calibri"/>
      <family val="2"/>
    </font>
    <font>
      <b/>
      <sz val="10"/>
      <color theme="1"/>
      <name val="Calibri"/>
      <family val="2"/>
      <scheme val="minor"/>
    </font>
    <font>
      <sz val="10"/>
      <color theme="1"/>
      <name val="Times New Roman"/>
      <family val="1"/>
      <charset val="238"/>
    </font>
    <font>
      <b/>
      <u/>
      <sz val="12"/>
      <color theme="1"/>
      <name val="Arial"/>
      <family val="2"/>
      <charset val="238"/>
    </font>
    <font>
      <b/>
      <sz val="10"/>
      <color rgb="FF000000"/>
      <name val="Arial"/>
      <family val="2"/>
      <charset val="238"/>
    </font>
    <font>
      <vertAlign val="superscript"/>
      <sz val="10"/>
      <color theme="1"/>
      <name val="Arial"/>
      <family val="2"/>
      <charset val="238"/>
    </font>
    <font>
      <vertAlign val="subscript"/>
      <sz val="10"/>
      <color theme="1"/>
      <name val="Arial"/>
      <family val="2"/>
      <charset val="238"/>
    </font>
    <font>
      <sz val="10"/>
      <color rgb="FF000000"/>
      <name val="Calibri"/>
      <family val="2"/>
    </font>
    <font>
      <b/>
      <i/>
      <sz val="10"/>
      <color indexed="8"/>
      <name val="Arial"/>
      <family val="2"/>
      <charset val="238"/>
    </font>
    <font>
      <b/>
      <sz val="10"/>
      <color indexed="10"/>
      <name val="Arial Narrow"/>
      <family val="2"/>
      <charset val="238"/>
    </font>
    <font>
      <i/>
      <sz val="10"/>
      <color indexed="8"/>
      <name val="Arial"/>
      <family val="2"/>
      <charset val="238"/>
    </font>
    <font>
      <b/>
      <sz val="14"/>
      <color theme="1"/>
      <name val="Times New Roman"/>
      <family val="1"/>
      <charset val="238"/>
    </font>
  </fonts>
  <fills count="13">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indexed="9"/>
        <bgColor indexed="64"/>
      </patternFill>
    </fill>
    <fill>
      <patternFill patternType="solid">
        <fgColor theme="0"/>
        <bgColor indexed="26"/>
      </patternFill>
    </fill>
    <fill>
      <patternFill patternType="solid">
        <fgColor theme="0"/>
      </patternFill>
    </fill>
    <fill>
      <patternFill patternType="solid">
        <fgColor theme="0"/>
        <bgColor indexed="29"/>
      </patternFill>
    </fill>
    <fill>
      <patternFill patternType="solid">
        <fgColor theme="0"/>
        <bgColor indexed="46"/>
      </patternFill>
    </fill>
    <fill>
      <patternFill patternType="solid">
        <fgColor theme="0"/>
        <bgColor indexed="47"/>
      </patternFill>
    </fill>
    <fill>
      <patternFill patternType="solid">
        <fgColor theme="0"/>
        <bgColor rgb="FF000000"/>
      </patternFill>
    </fill>
    <fill>
      <patternFill patternType="solid">
        <fgColor theme="0"/>
        <bgColor indexed="9"/>
      </patternFill>
    </fill>
    <fill>
      <patternFill patternType="solid">
        <fgColor theme="0"/>
        <bgColor rgb="FFCCCCFF"/>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32">
    <xf numFmtId="0" fontId="0" fillId="0" borderId="0"/>
    <xf numFmtId="44" fontId="12" fillId="0" borderId="0" applyFont="0" applyFill="0" applyBorder="0" applyAlignment="0" applyProtection="0"/>
    <xf numFmtId="43" fontId="24" fillId="0" borderId="0" applyFont="0" applyFill="0" applyBorder="0" applyAlignment="0" applyProtection="0"/>
    <xf numFmtId="0" fontId="25" fillId="0" borderId="0"/>
    <xf numFmtId="0" fontId="26" fillId="0" borderId="0"/>
    <xf numFmtId="0" fontId="26" fillId="0" borderId="0"/>
    <xf numFmtId="0" fontId="24" fillId="0" borderId="0"/>
    <xf numFmtId="0" fontId="27" fillId="0" borderId="0"/>
    <xf numFmtId="0" fontId="24" fillId="0" borderId="0"/>
    <xf numFmtId="0" fontId="27" fillId="0" borderId="0"/>
    <xf numFmtId="0" fontId="27" fillId="0" borderId="0"/>
    <xf numFmtId="0" fontId="27" fillId="0" borderId="0"/>
    <xf numFmtId="0" fontId="28" fillId="0" borderId="0"/>
    <xf numFmtId="0" fontId="25" fillId="0" borderId="0"/>
    <xf numFmtId="0" fontId="29" fillId="0" borderId="0"/>
    <xf numFmtId="44" fontId="24" fillId="0" borderId="0" applyFont="0" applyFill="0" applyBorder="0" applyAlignment="0" applyProtection="0"/>
    <xf numFmtId="44" fontId="24" fillId="0" borderId="0" applyFont="0" applyFill="0" applyBorder="0" applyAlignment="0" applyProtection="0"/>
    <xf numFmtId="9" fontId="12" fillId="0" borderId="0" applyFont="0" applyFill="0" applyBorder="0" applyAlignment="0" applyProtection="0"/>
    <xf numFmtId="0" fontId="103" fillId="0" borderId="0"/>
    <xf numFmtId="0" fontId="106" fillId="0" borderId="0"/>
    <xf numFmtId="44" fontId="12" fillId="0" borderId="0" applyFont="0" applyFill="0" applyBorder="0" applyAlignment="0" applyProtection="0"/>
    <xf numFmtId="0" fontId="28" fillId="0" borderId="0"/>
    <xf numFmtId="0" fontId="24" fillId="0" borderId="0"/>
    <xf numFmtId="44" fontId="24" fillId="0" borderId="0" applyFont="0" applyFill="0" applyBorder="0" applyAlignment="0" applyProtection="0"/>
    <xf numFmtId="0" fontId="3" fillId="0" borderId="0"/>
    <xf numFmtId="0" fontId="2" fillId="0" borderId="0"/>
    <xf numFmtId="0" fontId="133"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47" fillId="0" borderId="0" applyNumberFormat="0" applyBorder="0" applyProtection="0"/>
    <xf numFmtId="169" fontId="148" fillId="0" borderId="0" applyBorder="0" applyProtection="0"/>
  </cellStyleXfs>
  <cellXfs count="1877">
    <xf numFmtId="0" fontId="0" fillId="0" borderId="0" xfId="0"/>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5" fillId="0" borderId="0" xfId="0" applyFont="1" applyAlignment="1">
      <alignment vertical="center" wrapText="1"/>
    </xf>
    <xf numFmtId="0" fontId="14" fillId="2" borderId="0" xfId="0" applyFont="1" applyFill="1" applyAlignment="1">
      <alignment vertical="center" wrapText="1"/>
    </xf>
    <xf numFmtId="0" fontId="4" fillId="2" borderId="0" xfId="0" applyFont="1" applyFill="1" applyAlignment="1">
      <alignment vertical="center" wrapText="1"/>
    </xf>
    <xf numFmtId="0" fontId="14" fillId="2" borderId="0" xfId="0" applyFont="1" applyFill="1" applyAlignment="1">
      <alignment wrapText="1"/>
    </xf>
    <xf numFmtId="0" fontId="14" fillId="2" borderId="0" xfId="0" applyFont="1" applyFill="1" applyAlignment="1">
      <alignment horizontal="left" vertical="center" wrapText="1"/>
    </xf>
    <xf numFmtId="0" fontId="4" fillId="2" borderId="0" xfId="0" applyFont="1" applyFill="1" applyAlignment="1">
      <alignment wrapText="1"/>
    </xf>
    <xf numFmtId="0" fontId="18" fillId="2" borderId="0" xfId="0" applyFont="1" applyFill="1" applyAlignment="1">
      <alignment vertical="center" wrapText="1"/>
    </xf>
    <xf numFmtId="0" fontId="19" fillId="2" borderId="0" xfId="0" applyFont="1" applyFill="1" applyAlignment="1">
      <alignment vertical="center" wrapText="1"/>
    </xf>
    <xf numFmtId="0" fontId="13" fillId="2" borderId="0" xfId="0" applyFont="1" applyFill="1" applyAlignment="1">
      <alignment vertical="center" wrapText="1"/>
    </xf>
    <xf numFmtId="0" fontId="19" fillId="2" borderId="0" xfId="0" applyFont="1" applyFill="1" applyAlignment="1">
      <alignment wrapText="1"/>
    </xf>
    <xf numFmtId="0" fontId="13" fillId="2" borderId="0" xfId="0" applyFont="1" applyFill="1" applyAlignment="1">
      <alignment wrapText="1"/>
    </xf>
    <xf numFmtId="0" fontId="20" fillId="0" borderId="0" xfId="0" applyFont="1" applyAlignment="1">
      <alignment vertical="center" wrapText="1"/>
    </xf>
    <xf numFmtId="0" fontId="20"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xf numFmtId="0" fontId="9" fillId="0" borderId="0" xfId="0" applyFont="1"/>
    <xf numFmtId="0" fontId="9" fillId="0" borderId="0" xfId="0" applyFont="1" applyAlignment="1">
      <alignment vertical="center"/>
    </xf>
    <xf numFmtId="0" fontId="16" fillId="0" borderId="0" xfId="0" applyFont="1"/>
    <xf numFmtId="0" fontId="22" fillId="0" borderId="0" xfId="0" applyFont="1"/>
    <xf numFmtId="0" fontId="23" fillId="0" borderId="0" xfId="0" applyFont="1"/>
    <xf numFmtId="0" fontId="4" fillId="0" borderId="0" xfId="0" applyFont="1" applyAlignment="1">
      <alignment horizontal="center" wrapText="1"/>
    </xf>
    <xf numFmtId="0" fontId="4" fillId="0" borderId="0" xfId="0" applyFont="1" applyAlignment="1">
      <alignment horizontal="left" wrapText="1"/>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0" fillId="0" borderId="0" xfId="0" applyFont="1" applyAlignment="1">
      <alignment vertical="center" wrapText="1"/>
    </xf>
    <xf numFmtId="0" fontId="4" fillId="0" borderId="0" xfId="0" applyFont="1" applyAlignment="1">
      <alignment wrapText="1"/>
    </xf>
    <xf numFmtId="0" fontId="11" fillId="2" borderId="0" xfId="0" applyFont="1" applyFill="1" applyAlignment="1">
      <alignment wrapText="1"/>
    </xf>
    <xf numFmtId="0" fontId="31" fillId="2" borderId="0" xfId="0" applyFont="1" applyFill="1" applyAlignment="1">
      <alignment wrapText="1"/>
    </xf>
    <xf numFmtId="0" fontId="31" fillId="0" borderId="0" xfId="0" applyFont="1" applyAlignment="1">
      <alignment wrapText="1"/>
    </xf>
    <xf numFmtId="0" fontId="13" fillId="0" borderId="0" xfId="0" applyFont="1" applyAlignment="1">
      <alignment wrapText="1"/>
    </xf>
    <xf numFmtId="0" fontId="11" fillId="0" borderId="0" xfId="0" applyFont="1" applyAlignment="1">
      <alignment vertical="center" wrapText="1"/>
    </xf>
    <xf numFmtId="0" fontId="11" fillId="0" borderId="0" xfId="0" applyFont="1" applyAlignment="1">
      <alignment wrapText="1"/>
    </xf>
    <xf numFmtId="165" fontId="20" fillId="0" borderId="0" xfId="0" applyNumberFormat="1" applyFont="1" applyAlignment="1">
      <alignment vertical="center" wrapText="1"/>
    </xf>
    <xf numFmtId="0" fontId="11" fillId="0" borderId="0" xfId="0" applyFont="1" applyAlignment="1">
      <alignment vertical="center"/>
    </xf>
    <xf numFmtId="0" fontId="6" fillId="0" borderId="0" xfId="0" applyFont="1" applyAlignment="1">
      <alignment horizontal="left" vertical="center"/>
    </xf>
    <xf numFmtId="0" fontId="32" fillId="0" borderId="0" xfId="0" applyFont="1" applyAlignment="1">
      <alignment vertical="center"/>
    </xf>
    <xf numFmtId="0" fontId="32" fillId="0" borderId="0" xfId="0" applyFont="1" applyAlignment="1">
      <alignment horizontal="left"/>
    </xf>
    <xf numFmtId="0" fontId="5" fillId="0" borderId="0" xfId="0" applyFont="1" applyAlignment="1">
      <alignment vertical="center"/>
    </xf>
    <xf numFmtId="0" fontId="33" fillId="0" borderId="0" xfId="0" applyFont="1" applyAlignment="1">
      <alignment vertical="center"/>
    </xf>
    <xf numFmtId="0" fontId="34" fillId="0" borderId="0" xfId="0" applyFont="1" applyAlignment="1">
      <alignment horizontal="center" vertical="center" wrapText="1"/>
    </xf>
    <xf numFmtId="0" fontId="34" fillId="0" borderId="0" xfId="0" applyFont="1" applyAlignment="1">
      <alignment vertical="center" wrapText="1"/>
    </xf>
    <xf numFmtId="0" fontId="34" fillId="0" borderId="0" xfId="0" applyFont="1" applyAlignment="1">
      <alignment horizontal="left" wrapText="1"/>
    </xf>
    <xf numFmtId="165" fontId="34" fillId="0" borderId="0" xfId="0" applyNumberFormat="1" applyFont="1" applyAlignment="1">
      <alignment vertical="center" wrapText="1"/>
    </xf>
    <xf numFmtId="0" fontId="4" fillId="2" borderId="0" xfId="0" applyFont="1" applyFill="1" applyAlignment="1">
      <alignment horizontal="left" vertical="center" wrapText="1"/>
    </xf>
    <xf numFmtId="0" fontId="19" fillId="2" borderId="0" xfId="0" applyFont="1" applyFill="1" applyAlignment="1">
      <alignment horizontal="left" vertical="center" wrapText="1"/>
    </xf>
    <xf numFmtId="0" fontId="11" fillId="0" borderId="0" xfId="0" applyFont="1" applyAlignment="1">
      <alignment horizontal="center" vertical="center" wrapText="1"/>
    </xf>
    <xf numFmtId="0" fontId="4" fillId="0" borderId="0" xfId="0" applyFont="1" applyAlignment="1">
      <alignment vertical="center"/>
    </xf>
    <xf numFmtId="0" fontId="13" fillId="0" borderId="0" xfId="0" applyFont="1" applyAlignment="1">
      <alignment vertical="center"/>
    </xf>
    <xf numFmtId="0" fontId="4" fillId="0" borderId="0" xfId="0" applyFont="1" applyAlignment="1">
      <alignment horizontal="center" vertical="center"/>
    </xf>
    <xf numFmtId="0" fontId="9" fillId="0" borderId="0" xfId="0" applyFont="1" applyAlignment="1">
      <alignment horizontal="left" vertical="center" wrapText="1"/>
    </xf>
    <xf numFmtId="0" fontId="11" fillId="0" borderId="0" xfId="0" applyFont="1" applyAlignment="1">
      <alignment horizontal="left"/>
    </xf>
    <xf numFmtId="0" fontId="31" fillId="0" borderId="0" xfId="0" applyFont="1" applyAlignment="1">
      <alignment horizontal="center" vertical="center" wrapText="1"/>
    </xf>
    <xf numFmtId="0" fontId="32" fillId="0" borderId="0" xfId="0" applyFont="1"/>
    <xf numFmtId="0" fontId="21" fillId="0" borderId="0" xfId="0" applyFont="1" applyAlignment="1">
      <alignment horizontal="left" vertical="center"/>
    </xf>
    <xf numFmtId="0" fontId="33" fillId="0" borderId="0" xfId="0" applyFont="1"/>
    <xf numFmtId="0" fontId="35" fillId="0" borderId="0" xfId="0" applyFont="1" applyAlignment="1">
      <alignment wrapText="1"/>
    </xf>
    <xf numFmtId="0" fontId="35" fillId="0" borderId="0" xfId="0" applyFont="1" applyAlignment="1">
      <alignment horizontal="left" vertical="center" wrapText="1"/>
    </xf>
    <xf numFmtId="0" fontId="35" fillId="0" borderId="0" xfId="0" applyFont="1" applyAlignment="1">
      <alignment horizontal="center" vertical="center" wrapText="1"/>
    </xf>
    <xf numFmtId="0" fontId="28"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wrapText="1"/>
    </xf>
    <xf numFmtId="0" fontId="30" fillId="0" borderId="0" xfId="0" applyFont="1" applyAlignment="1">
      <alignment horizontal="center" vertical="center" wrapText="1"/>
    </xf>
    <xf numFmtId="0" fontId="8" fillId="0" borderId="0" xfId="0" applyFont="1" applyAlignment="1">
      <alignment horizontal="left" vertical="center" wrapText="1"/>
    </xf>
    <xf numFmtId="0" fontId="34" fillId="0" borderId="0" xfId="0" applyFont="1" applyAlignment="1">
      <alignment horizontal="left" vertical="center" wrapText="1"/>
    </xf>
    <xf numFmtId="0" fontId="8" fillId="2" borderId="0" xfId="0" applyFont="1" applyFill="1" applyAlignment="1">
      <alignment vertical="center" wrapText="1"/>
    </xf>
    <xf numFmtId="0" fontId="37" fillId="2" borderId="0" xfId="0" applyFont="1" applyFill="1" applyAlignment="1">
      <alignment vertical="center"/>
    </xf>
    <xf numFmtId="0" fontId="20" fillId="0" borderId="0" xfId="0" applyFont="1"/>
    <xf numFmtId="0" fontId="20" fillId="0" borderId="0" xfId="0" applyFont="1" applyAlignment="1">
      <alignment vertical="center"/>
    </xf>
    <xf numFmtId="0" fontId="37" fillId="0" borderId="0" xfId="0" applyFont="1"/>
    <xf numFmtId="0" fontId="39" fillId="0" borderId="0" xfId="0" applyFont="1"/>
    <xf numFmtId="0" fontId="13" fillId="0" borderId="0" xfId="0" applyFont="1" applyAlignment="1">
      <alignment horizontal="left" vertical="center" wrapText="1"/>
    </xf>
    <xf numFmtId="0" fontId="11" fillId="0" borderId="0" xfId="0" applyFont="1" applyAlignment="1">
      <alignment horizontal="left" vertical="center" wrapText="1"/>
    </xf>
    <xf numFmtId="0" fontId="40" fillId="0" borderId="0" xfId="0" applyFont="1"/>
    <xf numFmtId="0" fontId="7" fillId="0" borderId="0" xfId="0" applyFont="1" applyAlignment="1">
      <alignment horizontal="right" vertical="center"/>
    </xf>
    <xf numFmtId="0" fontId="9" fillId="0" borderId="0" xfId="0" applyFont="1" applyAlignment="1">
      <alignment wrapText="1"/>
    </xf>
    <xf numFmtId="0" fontId="9" fillId="0" borderId="0" xfId="0" applyFont="1" applyAlignment="1">
      <alignment horizontal="center" vertical="center" wrapText="1"/>
    </xf>
    <xf numFmtId="0" fontId="20" fillId="0" borderId="0" xfId="0" applyFont="1" applyAlignment="1">
      <alignment wrapText="1"/>
    </xf>
    <xf numFmtId="0" fontId="44" fillId="0" borderId="0" xfId="0" applyFont="1" applyAlignment="1">
      <alignment horizontal="left" vertical="center" wrapText="1"/>
    </xf>
    <xf numFmtId="0" fontId="44" fillId="0" borderId="0" xfId="0" applyFont="1" applyAlignment="1">
      <alignment horizontal="center" vertical="center" wrapText="1"/>
    </xf>
    <xf numFmtId="165" fontId="20" fillId="0" borderId="0" xfId="0" applyNumberFormat="1" applyFont="1" applyAlignment="1">
      <alignment wrapText="1"/>
    </xf>
    <xf numFmtId="0" fontId="19" fillId="0" borderId="0" xfId="0" applyFont="1" applyAlignment="1">
      <alignment wrapText="1"/>
    </xf>
    <xf numFmtId="0" fontId="19" fillId="0" borderId="0" xfId="0" applyFont="1" applyAlignment="1">
      <alignment horizontal="left" vertical="center" wrapText="1"/>
    </xf>
    <xf numFmtId="0" fontId="19" fillId="0" borderId="0" xfId="0" applyFont="1" applyAlignment="1">
      <alignment horizontal="center" vertical="center" wrapText="1"/>
    </xf>
    <xf numFmtId="44" fontId="9" fillId="0" borderId="0" xfId="0" applyNumberFormat="1" applyFont="1" applyAlignment="1">
      <alignment vertical="center"/>
    </xf>
    <xf numFmtId="0" fontId="4" fillId="0" borderId="0" xfId="0" applyFont="1"/>
    <xf numFmtId="0" fontId="9"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left" vertical="center"/>
    </xf>
    <xf numFmtId="0" fontId="32" fillId="0" borderId="0" xfId="0" applyFont="1" applyAlignment="1">
      <alignment horizontal="center" vertical="center"/>
    </xf>
    <xf numFmtId="0" fontId="45" fillId="0" borderId="0" xfId="0" applyFont="1" applyAlignment="1">
      <alignment horizontal="left" vertical="center" wrapText="1"/>
    </xf>
    <xf numFmtId="0" fontId="6" fillId="0" borderId="0" xfId="0" applyFont="1"/>
    <xf numFmtId="0" fontId="0" fillId="0" borderId="0" xfId="0" applyAlignment="1">
      <alignment wrapText="1"/>
    </xf>
    <xf numFmtId="0" fontId="46" fillId="0" borderId="0" xfId="0" applyFont="1" applyAlignment="1">
      <alignment horizontal="center" vertical="center" wrapText="1"/>
    </xf>
    <xf numFmtId="0" fontId="48" fillId="2" borderId="0" xfId="0" applyFont="1" applyFill="1" applyAlignment="1">
      <alignment vertical="center"/>
    </xf>
    <xf numFmtId="0" fontId="46" fillId="0" borderId="0" xfId="0" applyFont="1"/>
    <xf numFmtId="0" fontId="13" fillId="0" borderId="0" xfId="0" applyFont="1" applyAlignment="1">
      <alignment horizontal="left" wrapText="1"/>
    </xf>
    <xf numFmtId="0" fontId="31" fillId="0" borderId="0" xfId="0" applyFont="1" applyAlignment="1">
      <alignment vertical="center" wrapText="1"/>
    </xf>
    <xf numFmtId="0" fontId="5" fillId="0" borderId="0" xfId="0" applyFont="1" applyAlignment="1">
      <alignment horizontal="left"/>
    </xf>
    <xf numFmtId="0" fontId="30" fillId="0" borderId="0" xfId="0" applyFont="1" applyAlignment="1">
      <alignment wrapText="1"/>
    </xf>
    <xf numFmtId="0" fontId="34" fillId="0" borderId="0" xfId="0" applyFont="1" applyAlignment="1">
      <alignment horizontal="center" wrapText="1"/>
    </xf>
    <xf numFmtId="0" fontId="7" fillId="0" borderId="0" xfId="0" applyFont="1" applyAlignment="1">
      <alignment wrapText="1"/>
    </xf>
    <xf numFmtId="0" fontId="40" fillId="0" borderId="0" xfId="0" applyFont="1" applyAlignment="1">
      <alignment wrapText="1"/>
    </xf>
    <xf numFmtId="0" fontId="41" fillId="0" borderId="0" xfId="0" applyFont="1" applyAlignment="1">
      <alignment wrapText="1"/>
    </xf>
    <xf numFmtId="0" fontId="32"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horizontal="right" vertical="center" wrapText="1"/>
    </xf>
    <xf numFmtId="0" fontId="32" fillId="0" borderId="0" xfId="0" applyFont="1" applyAlignment="1">
      <alignment vertical="center" wrapText="1"/>
    </xf>
    <xf numFmtId="0" fontId="31" fillId="0" borderId="0" xfId="0" applyFont="1" applyAlignment="1">
      <alignment horizontal="left" vertical="center" wrapText="1"/>
    </xf>
    <xf numFmtId="0" fontId="24" fillId="0" borderId="0" xfId="0" applyFont="1"/>
    <xf numFmtId="0" fontId="52" fillId="0" borderId="0" xfId="0" applyFont="1"/>
    <xf numFmtId="0" fontId="38" fillId="0" borderId="0" xfId="0" applyFont="1"/>
    <xf numFmtId="0" fontId="53" fillId="0" borderId="0" xfId="0" applyFont="1" applyAlignment="1">
      <alignment wrapText="1"/>
    </xf>
    <xf numFmtId="0" fontId="53" fillId="0" borderId="0" xfId="0" applyFont="1"/>
    <xf numFmtId="0" fontId="23" fillId="3" borderId="0" xfId="0" applyFont="1" applyFill="1"/>
    <xf numFmtId="0" fontId="54" fillId="0" borderId="0" xfId="0" applyFont="1" applyAlignment="1">
      <alignment wrapText="1"/>
    </xf>
    <xf numFmtId="0" fontId="36" fillId="0" borderId="0" xfId="0" applyFont="1"/>
    <xf numFmtId="0" fontId="55" fillId="0" borderId="0" xfId="0" applyFont="1" applyAlignment="1">
      <alignment wrapText="1"/>
    </xf>
    <xf numFmtId="0" fontId="33" fillId="0" borderId="0" xfId="0" applyFont="1" applyAlignment="1">
      <alignment horizontal="left" vertical="center"/>
    </xf>
    <xf numFmtId="0" fontId="56" fillId="3" borderId="0" xfId="0" applyFont="1" applyFill="1"/>
    <xf numFmtId="0" fontId="56" fillId="0" borderId="0" xfId="0" applyFont="1"/>
    <xf numFmtId="0" fontId="58" fillId="0" borderId="0" xfId="0" applyFont="1"/>
    <xf numFmtId="0" fontId="27" fillId="0" borderId="0" xfId="0" applyFont="1"/>
    <xf numFmtId="0" fontId="27" fillId="0" borderId="0" xfId="0" applyFont="1" applyAlignment="1">
      <alignment vertical="center"/>
    </xf>
    <xf numFmtId="0" fontId="27" fillId="0" borderId="0" xfId="0" applyFont="1" applyAlignment="1">
      <alignment vertical="center" wrapText="1"/>
    </xf>
    <xf numFmtId="0" fontId="27" fillId="0" borderId="0" xfId="0" applyFont="1" applyAlignment="1">
      <alignment wrapText="1"/>
    </xf>
    <xf numFmtId="0" fontId="23" fillId="4" borderId="0" xfId="0" applyFont="1" applyFill="1"/>
    <xf numFmtId="0" fontId="61" fillId="0" borderId="0" xfId="0" applyFont="1" applyAlignment="1">
      <alignment horizontal="center" vertical="center" wrapText="1"/>
    </xf>
    <xf numFmtId="0" fontId="20" fillId="0" borderId="0" xfId="0" applyFont="1" applyAlignment="1">
      <alignment horizontal="right" vertical="center"/>
    </xf>
    <xf numFmtId="0" fontId="0" fillId="0" borderId="0" xfId="0" applyAlignment="1">
      <alignment vertical="center" wrapText="1"/>
    </xf>
    <xf numFmtId="0" fontId="0" fillId="0" borderId="0" xfId="0" applyAlignment="1">
      <alignment vertical="center"/>
    </xf>
    <xf numFmtId="0" fontId="49" fillId="0" borderId="0" xfId="0" applyFont="1" applyAlignment="1">
      <alignment vertical="center"/>
    </xf>
    <xf numFmtId="0" fontId="38" fillId="0" borderId="0" xfId="0" applyFont="1" applyAlignment="1">
      <alignment wrapText="1"/>
    </xf>
    <xf numFmtId="0" fontId="38" fillId="0" borderId="0" xfId="0" applyFont="1" applyAlignment="1">
      <alignment horizontal="left" vertical="center"/>
    </xf>
    <xf numFmtId="0" fontId="38" fillId="4" borderId="0" xfId="0" applyFont="1" applyFill="1"/>
    <xf numFmtId="0" fontId="65" fillId="0" borderId="0" xfId="0" applyFont="1" applyAlignment="1">
      <alignment horizontal="center" vertical="center" wrapText="1"/>
    </xf>
    <xf numFmtId="0" fontId="0" fillId="2" borderId="0" xfId="0" applyFill="1" applyAlignment="1">
      <alignment vertical="center"/>
    </xf>
    <xf numFmtId="0" fontId="20" fillId="0" borderId="0" xfId="0" applyFont="1" applyAlignment="1">
      <alignment horizontal="right" vertical="center" wrapText="1"/>
    </xf>
    <xf numFmtId="7" fontId="20" fillId="0" borderId="0" xfId="0" applyNumberFormat="1" applyFont="1" applyAlignment="1">
      <alignment vertical="center" wrapText="1"/>
    </xf>
    <xf numFmtId="0" fontId="21" fillId="0" borderId="0" xfId="0" applyFont="1" applyAlignment="1">
      <alignment vertical="center" wrapText="1"/>
    </xf>
    <xf numFmtId="0" fontId="41" fillId="0" borderId="0" xfId="0" applyFont="1" applyAlignment="1">
      <alignment vertical="center" wrapText="1"/>
    </xf>
    <xf numFmtId="0" fontId="4" fillId="2" borderId="0" xfId="0" applyFont="1" applyFill="1" applyAlignment="1">
      <alignment horizontal="center" vertical="center" wrapText="1"/>
    </xf>
    <xf numFmtId="0" fontId="14" fillId="2" borderId="0" xfId="0" applyFont="1" applyFill="1" applyAlignment="1">
      <alignment horizontal="center" vertical="center" wrapText="1"/>
    </xf>
    <xf numFmtId="0" fontId="31" fillId="2" borderId="0" xfId="0" applyFont="1" applyFill="1" applyAlignment="1">
      <alignment vertical="center" wrapText="1"/>
    </xf>
    <xf numFmtId="0" fontId="66" fillId="0" borderId="0" xfId="0" applyFont="1" applyAlignment="1">
      <alignment wrapText="1"/>
    </xf>
    <xf numFmtId="0" fontId="67" fillId="0" borderId="0" xfId="0" applyFont="1" applyAlignment="1">
      <alignment horizontal="right" wrapText="1"/>
    </xf>
    <xf numFmtId="0" fontId="4" fillId="2" borderId="0" xfId="0" applyFont="1" applyFill="1" applyAlignment="1">
      <alignment horizontal="center" wrapText="1"/>
    </xf>
    <xf numFmtId="0" fontId="33" fillId="0" borderId="0" xfId="0" applyFont="1" applyAlignment="1">
      <alignment wrapText="1"/>
    </xf>
    <xf numFmtId="0" fontId="14" fillId="2" borderId="0" xfId="0" applyFont="1" applyFill="1" applyAlignment="1">
      <alignment horizontal="center" wrapText="1"/>
    </xf>
    <xf numFmtId="0" fontId="71" fillId="2" borderId="0" xfId="0" applyFont="1" applyFill="1" applyAlignment="1">
      <alignment vertical="center"/>
    </xf>
    <xf numFmtId="0" fontId="37" fillId="0" borderId="0" xfId="0" applyFont="1" applyAlignment="1">
      <alignment horizontal="center" vertical="center" wrapText="1"/>
    </xf>
    <xf numFmtId="165" fontId="31" fillId="0" borderId="0" xfId="0" applyNumberFormat="1" applyFont="1" applyAlignment="1">
      <alignment vertical="center" wrapText="1"/>
    </xf>
    <xf numFmtId="0" fontId="32" fillId="0" borderId="0" xfId="0" applyFont="1" applyAlignment="1">
      <alignment horizontal="left" wrapText="1"/>
    </xf>
    <xf numFmtId="0" fontId="33" fillId="0" borderId="0" xfId="0" applyFont="1" applyAlignment="1">
      <alignment horizontal="right" vertical="center" wrapText="1"/>
    </xf>
    <xf numFmtId="0" fontId="34" fillId="0" borderId="0" xfId="0" applyFont="1" applyAlignment="1">
      <alignment horizontal="right" vertical="center" wrapText="1"/>
    </xf>
    <xf numFmtId="0" fontId="37" fillId="0" borderId="0" xfId="0" applyFont="1" applyAlignment="1">
      <alignment wrapText="1"/>
    </xf>
    <xf numFmtId="0" fontId="46" fillId="0" borderId="0" xfId="0" applyFont="1" applyAlignment="1">
      <alignment vertical="center"/>
    </xf>
    <xf numFmtId="0" fontId="73" fillId="0" borderId="0" xfId="0" applyFont="1" applyAlignment="1">
      <alignment horizontal="left" vertical="center" wrapText="1"/>
    </xf>
    <xf numFmtId="0" fontId="74" fillId="0" borderId="0" xfId="0" applyFont="1" applyAlignment="1">
      <alignment wrapText="1"/>
    </xf>
    <xf numFmtId="165" fontId="9" fillId="0" borderId="0" xfId="0" applyNumberFormat="1" applyFont="1" applyAlignment="1">
      <alignment wrapText="1"/>
    </xf>
    <xf numFmtId="0" fontId="0" fillId="0" borderId="0" xfId="0" applyAlignment="1">
      <alignment horizontal="center" vertical="center"/>
    </xf>
    <xf numFmtId="0" fontId="62" fillId="0" borderId="0" xfId="0" applyFont="1"/>
    <xf numFmtId="0" fontId="13" fillId="0" borderId="0" xfId="0" applyFont="1"/>
    <xf numFmtId="0" fontId="6" fillId="0" borderId="0" xfId="0" applyFont="1" applyAlignment="1">
      <alignment wrapText="1"/>
    </xf>
    <xf numFmtId="0" fontId="78" fillId="0" borderId="0" xfId="0" applyFont="1" applyAlignment="1">
      <alignment vertical="center" wrapText="1"/>
    </xf>
    <xf numFmtId="1" fontId="79" fillId="0" borderId="0" xfId="0" applyNumberFormat="1" applyFont="1" applyAlignment="1">
      <alignment wrapText="1"/>
    </xf>
    <xf numFmtId="0" fontId="5" fillId="0" borderId="0" xfId="0" applyFont="1"/>
    <xf numFmtId="0" fontId="5" fillId="0" borderId="0" xfId="0" applyFont="1" applyAlignment="1">
      <alignment horizontal="left" vertical="center" wrapText="1"/>
    </xf>
    <xf numFmtId="166" fontId="20" fillId="0" borderId="1" xfId="0" applyNumberFormat="1" applyFont="1" applyBorder="1" applyAlignment="1">
      <alignment vertical="center" wrapText="1"/>
    </xf>
    <xf numFmtId="0" fontId="80" fillId="0" borderId="0" xfId="0" applyFont="1" applyAlignment="1">
      <alignment horizontal="left" vertical="center"/>
    </xf>
    <xf numFmtId="0" fontId="5" fillId="0" borderId="0" xfId="0" applyFont="1" applyAlignment="1">
      <alignment horizontal="left" vertical="center"/>
    </xf>
    <xf numFmtId="0" fontId="9" fillId="0" borderId="0" xfId="0" applyFont="1" applyAlignment="1">
      <alignment horizontal="center" wrapText="1"/>
    </xf>
    <xf numFmtId="0" fontId="27" fillId="2" borderId="1" xfId="0" applyFont="1" applyFill="1" applyBorder="1" applyAlignment="1">
      <alignment horizontal="center" vertical="center" wrapText="1"/>
    </xf>
    <xf numFmtId="0" fontId="0" fillId="2" borderId="0" xfId="0" applyFill="1"/>
    <xf numFmtId="0" fontId="8" fillId="2" borderId="0" xfId="0" applyFont="1" applyFill="1" applyAlignment="1">
      <alignment horizontal="center" vertical="center" wrapText="1"/>
    </xf>
    <xf numFmtId="0" fontId="4" fillId="2" borderId="0" xfId="0" applyFont="1" applyFill="1" applyAlignment="1">
      <alignment horizontal="right" vertical="center" wrapText="1"/>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13" fillId="2" borderId="0" xfId="0" applyFont="1" applyFill="1" applyAlignment="1">
      <alignment horizontal="center" vertical="center" wrapText="1"/>
    </xf>
    <xf numFmtId="0" fontId="20" fillId="2" borderId="1" xfId="0" applyFont="1" applyFill="1" applyBorder="1" applyAlignment="1">
      <alignment horizontal="center" vertical="center" wrapText="1"/>
    </xf>
    <xf numFmtId="165" fontId="81" fillId="0" borderId="0" xfId="0" applyNumberFormat="1" applyFont="1" applyAlignment="1">
      <alignment vertical="center"/>
    </xf>
    <xf numFmtId="0" fontId="0" fillId="0" borderId="1" xfId="0" applyBorder="1"/>
    <xf numFmtId="0" fontId="67" fillId="0" borderId="0" xfId="0" applyFont="1" applyAlignment="1">
      <alignment horizontal="right"/>
    </xf>
    <xf numFmtId="0" fontId="66" fillId="0" borderId="0" xfId="0" applyFont="1"/>
    <xf numFmtId="0" fontId="66" fillId="0" borderId="0" xfId="0" applyFont="1" applyAlignment="1">
      <alignment vertical="center"/>
    </xf>
    <xf numFmtId="165" fontId="67" fillId="0" borderId="0" xfId="0" applyNumberFormat="1" applyFont="1" applyAlignment="1">
      <alignment vertical="center"/>
    </xf>
    <xf numFmtId="0" fontId="14" fillId="0" borderId="0" xfId="0" applyFont="1" applyAlignment="1">
      <alignment wrapText="1"/>
    </xf>
    <xf numFmtId="0" fontId="85" fillId="0" borderId="0" xfId="0" applyFont="1" applyAlignment="1">
      <alignment vertical="center"/>
    </xf>
    <xf numFmtId="165" fontId="20" fillId="0" borderId="0" xfId="0" applyNumberFormat="1" applyFont="1" applyAlignment="1">
      <alignment horizontal="center" vertical="center" wrapText="1"/>
    </xf>
    <xf numFmtId="0" fontId="27" fillId="2" borderId="1" xfId="0" applyFont="1" applyFill="1" applyBorder="1" applyAlignment="1">
      <alignment horizontal="center" vertical="center"/>
    </xf>
    <xf numFmtId="165" fontId="86" fillId="0" borderId="0" xfId="0" applyNumberFormat="1" applyFont="1" applyAlignment="1">
      <alignment vertical="center"/>
    </xf>
    <xf numFmtId="1" fontId="0" fillId="0" borderId="0" xfId="0" applyNumberFormat="1" applyAlignment="1">
      <alignment vertical="center"/>
    </xf>
    <xf numFmtId="0" fontId="87" fillId="0" borderId="0" xfId="0" applyFont="1" applyAlignment="1">
      <alignment vertical="center"/>
    </xf>
    <xf numFmtId="0" fontId="88" fillId="0" borderId="0" xfId="0" applyFont="1" applyAlignment="1">
      <alignment vertical="center"/>
    </xf>
    <xf numFmtId="0" fontId="88" fillId="0" borderId="0" xfId="0" applyFont="1" applyAlignment="1">
      <alignment horizontal="center" vertical="center"/>
    </xf>
    <xf numFmtId="165" fontId="87" fillId="0" borderId="0" xfId="0" applyNumberFormat="1" applyFont="1" applyAlignment="1">
      <alignment horizontal="center" vertical="center"/>
    </xf>
    <xf numFmtId="165" fontId="87" fillId="0" borderId="0" xfId="0" applyNumberFormat="1" applyFont="1" applyAlignment="1">
      <alignment vertical="center"/>
    </xf>
    <xf numFmtId="1" fontId="88" fillId="0" borderId="0" xfId="0" applyNumberFormat="1" applyFont="1" applyAlignment="1">
      <alignment vertical="center"/>
    </xf>
    <xf numFmtId="0" fontId="89" fillId="0" borderId="0" xfId="0" applyFont="1" applyAlignment="1">
      <alignment vertical="center"/>
    </xf>
    <xf numFmtId="165" fontId="86" fillId="0" borderId="0" xfId="0" applyNumberFormat="1" applyFont="1" applyAlignment="1">
      <alignment vertical="center" wrapText="1"/>
    </xf>
    <xf numFmtId="1" fontId="0" fillId="0" borderId="0" xfId="0" applyNumberFormat="1" applyAlignment="1">
      <alignment vertical="center" wrapText="1"/>
    </xf>
    <xf numFmtId="0" fontId="87" fillId="0" borderId="0" xfId="0" applyFont="1" applyAlignment="1">
      <alignment vertical="center" wrapText="1"/>
    </xf>
    <xf numFmtId="165" fontId="87" fillId="0" borderId="0" xfId="0" applyNumberFormat="1" applyFont="1" applyAlignment="1">
      <alignment horizontal="center" vertical="center" wrapText="1"/>
    </xf>
    <xf numFmtId="1" fontId="88" fillId="0" borderId="0" xfId="0" applyNumberFormat="1" applyFont="1" applyAlignment="1">
      <alignment vertical="center" wrapText="1"/>
    </xf>
    <xf numFmtId="0" fontId="86" fillId="0" borderId="0" xfId="0" applyFont="1"/>
    <xf numFmtId="0" fontId="59" fillId="0" borderId="1" xfId="0" applyFont="1" applyBorder="1" applyAlignment="1">
      <alignment horizontal="center" vertical="center" wrapText="1"/>
    </xf>
    <xf numFmtId="0" fontId="22" fillId="0" borderId="0" xfId="0" applyFont="1" applyAlignment="1">
      <alignment horizontal="center" vertical="center" wrapText="1"/>
    </xf>
    <xf numFmtId="3" fontId="93"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3" fontId="0" fillId="0" borderId="0" xfId="0" applyNumberFormat="1" applyAlignment="1">
      <alignment horizontal="center" vertical="center"/>
    </xf>
    <xf numFmtId="0" fontId="36" fillId="0" borderId="0" xfId="0" applyFont="1" applyAlignment="1">
      <alignment horizontal="center" vertical="center"/>
    </xf>
    <xf numFmtId="0" fontId="35" fillId="0" borderId="0" xfId="0" applyFont="1"/>
    <xf numFmtId="0" fontId="85" fillId="0" borderId="0" xfId="0" applyFont="1"/>
    <xf numFmtId="44" fontId="0" fillId="2" borderId="0" xfId="0" applyNumberFormat="1" applyFill="1"/>
    <xf numFmtId="44" fontId="81" fillId="2" borderId="0" xfId="0" applyNumberFormat="1" applyFont="1" applyFill="1"/>
    <xf numFmtId="0" fontId="23" fillId="0" borderId="0" xfId="0" applyFont="1" applyAlignment="1">
      <alignment horizontal="center" vertical="center"/>
    </xf>
    <xf numFmtId="0" fontId="20" fillId="2" borderId="1" xfId="0" applyFont="1" applyFill="1" applyBorder="1" applyAlignment="1">
      <alignment horizontal="center" vertical="center"/>
    </xf>
    <xf numFmtId="0" fontId="37" fillId="2" borderId="0" xfId="0" applyFont="1" applyFill="1"/>
    <xf numFmtId="0" fontId="37" fillId="0" borderId="0" xfId="0" applyFont="1" applyAlignment="1">
      <alignment vertical="center"/>
    </xf>
    <xf numFmtId="0" fontId="0" fillId="4" borderId="0" xfId="0" applyFill="1" applyAlignment="1">
      <alignment vertical="center"/>
    </xf>
    <xf numFmtId="0" fontId="20" fillId="0" borderId="0" xfId="6" applyFont="1"/>
    <xf numFmtId="3" fontId="20" fillId="0" borderId="0" xfId="6" applyNumberFormat="1" applyFont="1"/>
    <xf numFmtId="165" fontId="20" fillId="0" borderId="0" xfId="6" applyNumberFormat="1" applyFont="1" applyAlignment="1">
      <alignment vertical="center"/>
    </xf>
    <xf numFmtId="0" fontId="24" fillId="0" borderId="0" xfId="6"/>
    <xf numFmtId="0" fontId="95" fillId="0" borderId="0" xfId="0" applyFont="1" applyAlignment="1">
      <alignment wrapText="1"/>
    </xf>
    <xf numFmtId="0" fontId="96" fillId="0" borderId="0" xfId="0" applyFont="1" applyAlignment="1">
      <alignment wrapText="1"/>
    </xf>
    <xf numFmtId="0" fontId="20" fillId="2" borderId="1" xfId="12" applyFont="1" applyFill="1" applyBorder="1" applyAlignment="1">
      <alignment horizontal="center" vertical="center" wrapText="1"/>
    </xf>
    <xf numFmtId="0" fontId="37" fillId="0" borderId="1" xfId="0" applyFont="1" applyBorder="1" applyAlignment="1">
      <alignment horizontal="center" vertical="center" wrapText="1"/>
    </xf>
    <xf numFmtId="0" fontId="81" fillId="2" borderId="1" xfId="0" applyFont="1" applyFill="1" applyBorder="1" applyAlignment="1">
      <alignment horizontal="center" vertical="center" wrapText="1"/>
    </xf>
    <xf numFmtId="0" fontId="81" fillId="2" borderId="4" xfId="0" applyFont="1" applyFill="1" applyBorder="1" applyAlignment="1">
      <alignment horizontal="center" vertical="center" wrapText="1"/>
    </xf>
    <xf numFmtId="9" fontId="2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wrapText="1"/>
    </xf>
    <xf numFmtId="3"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2" borderId="1" xfId="7" applyFont="1" applyFill="1" applyBorder="1" applyAlignment="1">
      <alignment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165" fontId="9" fillId="2" borderId="1" xfId="1" applyNumberFormat="1" applyFont="1" applyFill="1" applyBorder="1" applyAlignment="1">
      <alignment horizontal="right" vertical="center" wrapText="1"/>
    </xf>
    <xf numFmtId="0" fontId="15" fillId="2" borderId="1" xfId="0" applyFont="1" applyFill="1" applyBorder="1" applyAlignment="1">
      <alignment wrapText="1"/>
    </xf>
    <xf numFmtId="9" fontId="11" fillId="2" borderId="1" xfId="0" applyNumberFormat="1" applyFont="1" applyFill="1" applyBorder="1" applyAlignment="1">
      <alignment horizontal="center" vertical="center" wrapText="1"/>
    </xf>
    <xf numFmtId="44" fontId="27" fillId="2" borderId="1" xfId="1" applyFont="1" applyFill="1" applyBorder="1" applyAlignment="1">
      <alignment horizontal="right" vertical="center"/>
    </xf>
    <xf numFmtId="0" fontId="27" fillId="2" borderId="1" xfId="0" applyFont="1" applyFill="1" applyBorder="1" applyAlignment="1">
      <alignment horizontal="left" vertical="center" wrapText="1"/>
    </xf>
    <xf numFmtId="0" fontId="37" fillId="2" borderId="1" xfId="0" applyFont="1" applyFill="1" applyBorder="1" applyAlignment="1">
      <alignment horizontal="center" vertical="center"/>
    </xf>
    <xf numFmtId="0" fontId="20" fillId="2" borderId="1" xfId="0" applyFont="1" applyFill="1" applyBorder="1" applyAlignment="1">
      <alignment horizontal="left" vertical="center" wrapText="1"/>
    </xf>
    <xf numFmtId="3" fontId="27" fillId="2" borderId="1" xfId="0" applyNumberFormat="1" applyFont="1" applyFill="1" applyBorder="1" applyAlignment="1">
      <alignment horizontal="center" vertical="center"/>
    </xf>
    <xf numFmtId="9" fontId="27" fillId="2" borderId="1" xfId="0" applyNumberFormat="1" applyFont="1" applyFill="1" applyBorder="1" applyAlignment="1">
      <alignment horizontal="center" vertical="center" wrapText="1"/>
    </xf>
    <xf numFmtId="0" fontId="9" fillId="2" borderId="1" xfId="12" applyFont="1" applyFill="1" applyBorder="1" applyAlignment="1">
      <alignment horizontal="center" vertical="center" wrapText="1"/>
    </xf>
    <xf numFmtId="0" fontId="20" fillId="2" borderId="1" xfId="7" applyFont="1" applyFill="1" applyBorder="1" applyAlignment="1">
      <alignment vertical="center" wrapText="1"/>
    </xf>
    <xf numFmtId="3" fontId="20" fillId="2" borderId="1" xfId="0" applyNumberFormat="1" applyFont="1" applyFill="1" applyBorder="1" applyAlignment="1">
      <alignment horizontal="center" vertical="center"/>
    </xf>
    <xf numFmtId="165" fontId="20" fillId="2" borderId="1" xfId="1" applyNumberFormat="1" applyFont="1" applyFill="1" applyBorder="1" applyAlignment="1">
      <alignment horizontal="center" vertical="center"/>
    </xf>
    <xf numFmtId="7" fontId="20" fillId="2" borderId="1" xfId="1" applyNumberFormat="1" applyFont="1" applyFill="1" applyBorder="1" applyAlignment="1">
      <alignment horizontal="right" vertical="center"/>
    </xf>
    <xf numFmtId="0" fontId="27" fillId="2" borderId="1" xfId="0" applyFont="1" applyFill="1" applyBorder="1" applyAlignment="1">
      <alignment vertical="center"/>
    </xf>
    <xf numFmtId="0" fontId="9" fillId="2" borderId="0" xfId="0" applyFont="1" applyFill="1" applyAlignment="1">
      <alignment horizontal="left" vertical="center" wrapText="1"/>
    </xf>
    <xf numFmtId="0" fontId="63" fillId="0" borderId="1" xfId="0" applyFont="1" applyBorder="1" applyAlignment="1">
      <alignment wrapText="1"/>
    </xf>
    <xf numFmtId="0" fontId="77" fillId="5" borderId="1" xfId="5" applyFont="1" applyFill="1" applyBorder="1" applyAlignment="1">
      <alignment horizontal="left" vertical="center" wrapText="1"/>
    </xf>
    <xf numFmtId="0" fontId="27" fillId="5" borderId="1" xfId="5" applyFont="1" applyFill="1" applyBorder="1" applyAlignment="1">
      <alignment horizontal="right" vertical="center" wrapText="1"/>
    </xf>
    <xf numFmtId="0" fontId="27" fillId="5" borderId="1" xfId="5" applyFont="1" applyFill="1" applyBorder="1" applyAlignment="1">
      <alignment horizontal="left" vertical="center" wrapText="1"/>
    </xf>
    <xf numFmtId="0" fontId="20" fillId="5" borderId="1" xfId="5" applyFont="1" applyFill="1" applyBorder="1" applyAlignment="1">
      <alignment horizontal="center" vertical="center" wrapText="1"/>
    </xf>
    <xf numFmtId="165" fontId="27" fillId="2" borderId="1" xfId="0" applyNumberFormat="1" applyFont="1" applyFill="1" applyBorder="1" applyAlignment="1">
      <alignment horizontal="center" vertical="center" wrapText="1"/>
    </xf>
    <xf numFmtId="165" fontId="63" fillId="2" borderId="1" xfId="0" applyNumberFormat="1" applyFont="1" applyFill="1" applyBorder="1"/>
    <xf numFmtId="0" fontId="63" fillId="2" borderId="1" xfId="0" applyFont="1" applyFill="1" applyBorder="1"/>
    <xf numFmtId="0" fontId="78" fillId="5" borderId="1" xfId="5" applyFont="1" applyFill="1" applyBorder="1" applyAlignment="1">
      <alignment horizontal="left" vertical="center" wrapText="1"/>
    </xf>
    <xf numFmtId="165" fontId="63" fillId="2" borderId="1" xfId="0" applyNumberFormat="1" applyFont="1" applyFill="1" applyBorder="1" applyAlignment="1">
      <alignment vertical="center"/>
    </xf>
    <xf numFmtId="0" fontId="77" fillId="5" borderId="1" xfId="5" applyFont="1" applyFill="1" applyBorder="1" applyAlignment="1">
      <alignment horizontal="right" vertical="center" wrapText="1"/>
    </xf>
    <xf numFmtId="0" fontId="77" fillId="5" borderId="1" xfId="4" applyFont="1" applyFill="1" applyBorder="1" applyAlignment="1">
      <alignment horizontal="left" vertical="center" wrapText="1"/>
    </xf>
    <xf numFmtId="0" fontId="78" fillId="5" borderId="1" xfId="4" applyFont="1" applyFill="1" applyBorder="1" applyAlignment="1">
      <alignment horizontal="left" vertical="center" wrapText="1"/>
    </xf>
    <xf numFmtId="0" fontId="0" fillId="2" borderId="1" xfId="0" applyFill="1" applyBorder="1"/>
    <xf numFmtId="0" fontId="77" fillId="5" borderId="1" xfId="3" applyFont="1" applyFill="1" applyBorder="1" applyAlignment="1">
      <alignment horizontal="left" vertical="center" wrapText="1"/>
    </xf>
    <xf numFmtId="0" fontId="83" fillId="2" borderId="1" xfId="0" applyFont="1" applyFill="1" applyBorder="1" applyAlignment="1">
      <alignment horizontal="left" vertical="center" wrapText="1"/>
    </xf>
    <xf numFmtId="0" fontId="83" fillId="2" borderId="1" xfId="0" applyFont="1" applyFill="1" applyBorder="1" applyAlignment="1">
      <alignment horizontal="center" vertical="center" wrapText="1"/>
    </xf>
    <xf numFmtId="3" fontId="27" fillId="2" borderId="1" xfId="0" applyNumberFormat="1" applyFont="1" applyFill="1" applyBorder="1" applyAlignment="1">
      <alignment horizontal="center" vertical="center" wrapText="1"/>
    </xf>
    <xf numFmtId="44" fontId="20" fillId="2" borderId="1" xfId="1" applyFont="1" applyFill="1" applyBorder="1" applyAlignment="1">
      <alignment horizontal="right" vertical="center" wrapText="1"/>
    </xf>
    <xf numFmtId="0" fontId="84" fillId="2" borderId="1" xfId="0" applyFont="1" applyFill="1" applyBorder="1" applyAlignment="1">
      <alignment horizontal="center" vertical="center" wrapText="1"/>
    </xf>
    <xf numFmtId="165" fontId="20" fillId="2" borderId="1" xfId="0" applyNumberFormat="1" applyFont="1" applyFill="1" applyBorder="1" applyAlignment="1">
      <alignment vertical="center" wrapText="1"/>
    </xf>
    <xf numFmtId="0" fontId="27" fillId="2" borderId="1" xfId="0" applyFont="1" applyFill="1" applyBorder="1" applyAlignment="1">
      <alignment wrapText="1"/>
    </xf>
    <xf numFmtId="0" fontId="77" fillId="2" borderId="1" xfId="0" applyFont="1" applyFill="1" applyBorder="1" applyAlignment="1">
      <alignment horizontal="center" vertical="center" wrapText="1"/>
    </xf>
    <xf numFmtId="0" fontId="27" fillId="2" borderId="1" xfId="0" applyFont="1" applyFill="1" applyBorder="1" applyAlignment="1">
      <alignment vertical="center" wrapText="1"/>
    </xf>
    <xf numFmtId="0" fontId="20" fillId="2" borderId="1" xfId="6" applyFont="1" applyFill="1" applyBorder="1" applyAlignment="1">
      <alignment vertical="center" wrapText="1"/>
    </xf>
    <xf numFmtId="0" fontId="20" fillId="2" borderId="1" xfId="6" applyFont="1" applyFill="1" applyBorder="1" applyAlignment="1">
      <alignment horizontal="center" vertical="center" wrapText="1"/>
    </xf>
    <xf numFmtId="0" fontId="51" fillId="2" borderId="1" xfId="6" applyFont="1" applyFill="1" applyBorder="1" applyAlignment="1">
      <alignment horizontal="center" vertical="center" wrapText="1"/>
    </xf>
    <xf numFmtId="9" fontId="20" fillId="2" borderId="1" xfId="16" applyNumberFormat="1" applyFont="1" applyFill="1" applyBorder="1" applyAlignment="1">
      <alignment horizontal="center" vertical="center"/>
    </xf>
    <xf numFmtId="0" fontId="20" fillId="2" borderId="1" xfId="0" applyFont="1" applyFill="1" applyBorder="1" applyAlignment="1">
      <alignment vertical="center" wrapText="1"/>
    </xf>
    <xf numFmtId="3" fontId="20" fillId="2" borderId="1" xfId="0" applyNumberFormat="1" applyFont="1" applyFill="1" applyBorder="1" applyAlignment="1">
      <alignment horizontal="center" vertical="center" wrapText="1"/>
    </xf>
    <xf numFmtId="0" fontId="91" fillId="0" borderId="1" xfId="0" applyFont="1" applyBorder="1" applyAlignment="1">
      <alignment horizontal="center" vertical="center" wrapText="1"/>
    </xf>
    <xf numFmtId="0" fontId="102" fillId="2" borderId="1" xfId="0" applyFont="1" applyFill="1" applyBorder="1"/>
    <xf numFmtId="0" fontId="72" fillId="0" borderId="0" xfId="0" applyFont="1" applyAlignment="1">
      <alignment vertical="center" wrapText="1"/>
    </xf>
    <xf numFmtId="0" fontId="72" fillId="0" borderId="0" xfId="0" applyFont="1" applyAlignment="1">
      <alignment horizontal="center" vertical="center"/>
    </xf>
    <xf numFmtId="0" fontId="13" fillId="0" borderId="13" xfId="0" applyFont="1" applyBorder="1" applyAlignment="1">
      <alignment vertical="center" wrapText="1"/>
    </xf>
    <xf numFmtId="0" fontId="37"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horizontal="right" vertical="center" wrapText="1"/>
    </xf>
    <xf numFmtId="0" fontId="82" fillId="0" borderId="0" xfId="0" applyFont="1" applyAlignment="1">
      <alignment vertical="center" wrapText="1"/>
    </xf>
    <xf numFmtId="0" fontId="37" fillId="0" borderId="0" xfId="0" applyFont="1" applyAlignment="1">
      <alignment horizontal="center" wrapText="1"/>
    </xf>
    <xf numFmtId="0" fontId="37" fillId="0" borderId="0" xfId="0" applyFont="1" applyAlignment="1">
      <alignment horizontal="left" wrapText="1"/>
    </xf>
    <xf numFmtId="0" fontId="82" fillId="0" borderId="0" xfId="0" applyFont="1" applyAlignment="1">
      <alignment horizontal="center" vertical="center" wrapText="1"/>
    </xf>
    <xf numFmtId="0" fontId="104" fillId="0" borderId="0" xfId="0" applyFont="1"/>
    <xf numFmtId="0" fontId="30" fillId="0" borderId="0" xfId="0" applyFont="1" applyAlignment="1">
      <alignment horizontal="center"/>
    </xf>
    <xf numFmtId="0" fontId="66" fillId="0" borderId="0" xfId="0" applyFont="1" applyAlignment="1">
      <alignment horizontal="center" vertical="center" wrapText="1"/>
    </xf>
    <xf numFmtId="0" fontId="66" fillId="0" borderId="0" xfId="0" applyFont="1" applyAlignment="1">
      <alignment horizontal="left" vertical="center" wrapText="1"/>
    </xf>
    <xf numFmtId="0" fontId="32" fillId="0" borderId="0" xfId="0" applyFont="1" applyAlignment="1">
      <alignment horizontal="center" vertical="center" wrapText="1"/>
    </xf>
    <xf numFmtId="0" fontId="32" fillId="0" borderId="0" xfId="0" applyFont="1" applyAlignment="1">
      <alignment horizontal="left" vertical="center" wrapText="1"/>
    </xf>
    <xf numFmtId="0" fontId="63" fillId="6" borderId="1" xfId="0" applyFont="1" applyFill="1" applyBorder="1" applyAlignment="1">
      <alignment horizontal="center" vertical="center"/>
    </xf>
    <xf numFmtId="0" fontId="81" fillId="6" borderId="1" xfId="0" applyFont="1" applyFill="1" applyBorder="1" applyAlignment="1">
      <alignment horizontal="center" vertical="center" wrapText="1"/>
    </xf>
    <xf numFmtId="0" fontId="63" fillId="6" borderId="1" xfId="0" applyFont="1" applyFill="1" applyBorder="1" applyAlignment="1">
      <alignment horizontal="left" vertical="center" wrapText="1"/>
    </xf>
    <xf numFmtId="0" fontId="63" fillId="7" borderId="1" xfId="0" applyFont="1" applyFill="1" applyBorder="1" applyAlignment="1">
      <alignment horizontal="center" vertical="center" wrapText="1"/>
    </xf>
    <xf numFmtId="165" fontId="63" fillId="2" borderId="1" xfId="0" applyNumberFormat="1" applyFont="1" applyFill="1" applyBorder="1" applyAlignment="1">
      <alignment horizontal="center" vertical="center"/>
    </xf>
    <xf numFmtId="0" fontId="20" fillId="8" borderId="1" xfId="0" applyFont="1" applyFill="1" applyBorder="1" applyAlignment="1">
      <alignment horizontal="center" vertical="center" wrapText="1"/>
    </xf>
    <xf numFmtId="0" fontId="20" fillId="8" borderId="1" xfId="8" applyFont="1" applyFill="1" applyBorder="1" applyAlignment="1">
      <alignment horizontal="center" vertical="center" wrapText="1"/>
    </xf>
    <xf numFmtId="0" fontId="27" fillId="8" borderId="1" xfId="0" applyFont="1" applyFill="1" applyBorder="1" applyAlignment="1">
      <alignment horizontal="left" vertical="center" wrapText="1"/>
    </xf>
    <xf numFmtId="0" fontId="63" fillId="2" borderId="1" xfId="0" applyFont="1" applyFill="1" applyBorder="1" applyAlignment="1">
      <alignment horizontal="center" vertical="center"/>
    </xf>
    <xf numFmtId="9" fontId="63" fillId="2" borderId="1" xfId="17" applyFont="1" applyFill="1" applyBorder="1" applyAlignment="1">
      <alignment horizontal="center" vertical="center" wrapText="1"/>
    </xf>
    <xf numFmtId="0" fontId="20" fillId="2" borderId="1" xfId="8" applyFont="1" applyFill="1" applyBorder="1" applyAlignment="1">
      <alignment horizontal="center" vertical="center" wrapText="1"/>
    </xf>
    <xf numFmtId="0" fontId="63" fillId="2" borderId="1" xfId="0" applyFont="1" applyFill="1" applyBorder="1" applyAlignment="1">
      <alignment horizontal="left" vertical="center" wrapText="1"/>
    </xf>
    <xf numFmtId="0" fontId="63" fillId="2" borderId="1" xfId="0" applyFont="1" applyFill="1" applyBorder="1" applyAlignment="1">
      <alignment horizontal="center" vertical="center" wrapText="1"/>
    </xf>
    <xf numFmtId="165" fontId="63" fillId="2" borderId="1" xfId="0" applyNumberFormat="1" applyFont="1" applyFill="1" applyBorder="1" applyAlignment="1">
      <alignment vertical="center" wrapText="1"/>
    </xf>
    <xf numFmtId="0" fontId="81" fillId="9" borderId="1" xfId="0" applyFont="1" applyFill="1" applyBorder="1" applyAlignment="1">
      <alignment horizontal="center" vertical="center" wrapText="1"/>
    </xf>
    <xf numFmtId="0" fontId="63" fillId="9" borderId="1" xfId="0" applyFont="1" applyFill="1" applyBorder="1" applyAlignment="1">
      <alignment horizontal="left" vertical="center" wrapText="1"/>
    </xf>
    <xf numFmtId="0" fontId="27" fillId="8" borderId="1" xfId="14" applyFont="1" applyFill="1" applyBorder="1" applyAlignment="1">
      <alignment horizontal="left" vertical="center" wrapText="1"/>
    </xf>
    <xf numFmtId="0" fontId="27" fillId="8" borderId="1" xfId="14" applyFont="1" applyFill="1" applyBorder="1" applyAlignment="1">
      <alignment horizontal="center" vertical="center" wrapText="1"/>
    </xf>
    <xf numFmtId="0" fontId="27" fillId="2" borderId="1" xfId="14" applyFont="1" applyFill="1" applyBorder="1" applyAlignment="1">
      <alignment horizontal="left" vertical="center" wrapText="1"/>
    </xf>
    <xf numFmtId="0" fontId="27" fillId="2" borderId="1" xfId="14" applyFont="1" applyFill="1" applyBorder="1" applyAlignment="1">
      <alignment horizontal="center" vertical="center" wrapText="1"/>
    </xf>
    <xf numFmtId="0" fontId="20" fillId="7" borderId="1" xfId="8" applyFont="1" applyFill="1" applyBorder="1" applyAlignment="1">
      <alignment horizontal="center" vertical="center" wrapText="1"/>
    </xf>
    <xf numFmtId="0" fontId="27" fillId="7" borderId="1" xfId="14" applyFont="1" applyFill="1" applyBorder="1" applyAlignment="1">
      <alignment horizontal="left" vertical="center" wrapText="1"/>
    </xf>
    <xf numFmtId="0" fontId="27" fillId="7" borderId="1" xfId="14" applyFont="1" applyFill="1" applyBorder="1" applyAlignment="1">
      <alignment horizontal="center" vertical="center" wrapText="1"/>
    </xf>
    <xf numFmtId="0" fontId="81" fillId="7" borderId="1" xfId="0" applyFont="1" applyFill="1" applyBorder="1" applyAlignment="1">
      <alignment horizontal="center" vertical="center" wrapText="1"/>
    </xf>
    <xf numFmtId="0" fontId="63" fillId="7" borderId="1" xfId="0" applyFont="1" applyFill="1" applyBorder="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horizontal="right" vertical="center" wrapText="1"/>
    </xf>
    <xf numFmtId="0" fontId="77" fillId="0" borderId="0" xfId="0" applyFont="1" applyAlignment="1">
      <alignment horizontal="center" vertical="center" wrapText="1"/>
    </xf>
    <xf numFmtId="0" fontId="7" fillId="4" borderId="0" xfId="0" applyFont="1" applyFill="1"/>
    <xf numFmtId="0" fontId="46" fillId="4" borderId="0" xfId="0" applyFont="1" applyFill="1"/>
    <xf numFmtId="0" fontId="56" fillId="0" borderId="0" xfId="0" applyFont="1" applyAlignment="1">
      <alignment horizontal="center"/>
    </xf>
    <xf numFmtId="0" fontId="0" fillId="4" borderId="0" xfId="0" applyFill="1"/>
    <xf numFmtId="0" fontId="23" fillId="0" borderId="0" xfId="0" applyFont="1" applyAlignment="1">
      <alignment horizontal="center"/>
    </xf>
    <xf numFmtId="9" fontId="27" fillId="2" borderId="1" xfId="0" applyNumberFormat="1" applyFont="1" applyFill="1" applyBorder="1" applyAlignment="1">
      <alignment horizontal="center" vertical="center"/>
    </xf>
    <xf numFmtId="0" fontId="85" fillId="2" borderId="0" xfId="0" applyFont="1" applyFill="1"/>
    <xf numFmtId="0" fontId="24" fillId="2" borderId="0" xfId="0" applyFont="1" applyFill="1"/>
    <xf numFmtId="0" fontId="63" fillId="2" borderId="1" xfId="0" applyFont="1" applyFill="1" applyBorder="1" applyAlignment="1">
      <alignment vertical="center" wrapText="1"/>
    </xf>
    <xf numFmtId="0" fontId="27" fillId="2" borderId="1" xfId="11" applyFill="1" applyBorder="1" applyAlignment="1">
      <alignment horizontal="center" vertical="center" wrapText="1"/>
    </xf>
    <xf numFmtId="0" fontId="27" fillId="2" borderId="4" xfId="0" applyFont="1" applyFill="1" applyBorder="1" applyAlignment="1">
      <alignment vertical="center" wrapText="1"/>
    </xf>
    <xf numFmtId="0" fontId="27" fillId="2" borderId="4" xfId="0" applyFont="1" applyFill="1" applyBorder="1" applyAlignment="1">
      <alignment horizontal="left" vertical="center" wrapText="1"/>
    </xf>
    <xf numFmtId="0" fontId="27" fillId="2" borderId="0" xfId="0" applyFont="1" applyFill="1" applyAlignment="1">
      <alignment vertical="center" wrapText="1"/>
    </xf>
    <xf numFmtId="0" fontId="13" fillId="0" borderId="0" xfId="18" applyFont="1" applyAlignment="1">
      <alignment wrapText="1"/>
    </xf>
    <xf numFmtId="0" fontId="13" fillId="0" borderId="0" xfId="18" applyFont="1" applyAlignment="1">
      <alignment horizontal="left" vertical="center" wrapText="1"/>
    </xf>
    <xf numFmtId="0" fontId="13" fillId="0" borderId="0" xfId="18" applyFont="1" applyAlignment="1">
      <alignment horizontal="center" vertical="center" wrapText="1"/>
    </xf>
    <xf numFmtId="0" fontId="31" fillId="0" borderId="0" xfId="18" applyFont="1" applyAlignment="1">
      <alignment wrapText="1"/>
    </xf>
    <xf numFmtId="0" fontId="98" fillId="0" borderId="0" xfId="18" applyFont="1"/>
    <xf numFmtId="0" fontId="105" fillId="0" borderId="0" xfId="18" applyFont="1"/>
    <xf numFmtId="0" fontId="37" fillId="0" borderId="0" xfId="18" applyFont="1"/>
    <xf numFmtId="0" fontId="37" fillId="0" borderId="0" xfId="18" applyFont="1" applyAlignment="1">
      <alignment wrapText="1"/>
    </xf>
    <xf numFmtId="0" fontId="37" fillId="0" borderId="0" xfId="18" applyFont="1" applyAlignment="1">
      <alignment horizontal="right" wrapText="1"/>
    </xf>
    <xf numFmtId="0" fontId="39" fillId="4" borderId="0" xfId="18" applyFont="1" applyFill="1" applyAlignment="1">
      <alignment horizontal="right"/>
    </xf>
    <xf numFmtId="0" fontId="5" fillId="4" borderId="0" xfId="18" applyFont="1" applyFill="1" applyAlignment="1">
      <alignment horizontal="right"/>
    </xf>
    <xf numFmtId="0" fontId="39" fillId="0" borderId="0" xfId="18" applyFont="1"/>
    <xf numFmtId="0" fontId="38" fillId="0" borderId="0" xfId="18" applyFont="1" applyAlignment="1">
      <alignment horizontal="center" vertical="center"/>
    </xf>
    <xf numFmtId="0" fontId="65" fillId="0" borderId="0" xfId="18" applyFont="1" applyAlignment="1">
      <alignment horizontal="center" vertical="center" wrapText="1"/>
    </xf>
    <xf numFmtId="0" fontId="27" fillId="2" borderId="1" xfId="18" applyFont="1" applyFill="1" applyBorder="1" applyAlignment="1">
      <alignment horizontal="center" vertical="center"/>
    </xf>
    <xf numFmtId="0" fontId="27" fillId="2" borderId="1" xfId="18" applyFont="1" applyFill="1" applyBorder="1" applyAlignment="1">
      <alignment horizontal="left" vertical="center" wrapText="1"/>
    </xf>
    <xf numFmtId="0" fontId="27" fillId="2" borderId="1" xfId="18" applyFont="1" applyFill="1" applyBorder="1" applyAlignment="1">
      <alignment vertical="center" wrapText="1"/>
    </xf>
    <xf numFmtId="0" fontId="27" fillId="2" borderId="1" xfId="18" applyFont="1" applyFill="1" applyBorder="1" applyAlignment="1">
      <alignment horizontal="center" vertical="center" wrapText="1"/>
    </xf>
    <xf numFmtId="9" fontId="27" fillId="2" borderId="1" xfId="18" applyNumberFormat="1" applyFont="1" applyFill="1" applyBorder="1" applyAlignment="1">
      <alignment horizontal="center" vertical="center" wrapText="1"/>
    </xf>
    <xf numFmtId="44" fontId="27" fillId="2" borderId="1" xfId="20" applyFont="1" applyFill="1" applyBorder="1" applyAlignment="1">
      <alignment horizontal="right" vertical="center"/>
    </xf>
    <xf numFmtId="0" fontId="37" fillId="2" borderId="0" xfId="18" applyFont="1" applyFill="1" applyAlignment="1">
      <alignment vertical="center"/>
    </xf>
    <xf numFmtId="0" fontId="27" fillId="0" borderId="1" xfId="19" applyFont="1" applyBorder="1" applyAlignment="1">
      <alignment vertical="center" wrapText="1"/>
    </xf>
    <xf numFmtId="0" fontId="37" fillId="2" borderId="1" xfId="18" applyFont="1" applyFill="1" applyBorder="1"/>
    <xf numFmtId="0" fontId="37" fillId="2" borderId="0" xfId="18" applyFont="1" applyFill="1"/>
    <xf numFmtId="3" fontId="27" fillId="2" borderId="1" xfId="18" applyNumberFormat="1" applyFont="1" applyFill="1" applyBorder="1" applyAlignment="1">
      <alignment horizontal="center" vertical="center"/>
    </xf>
    <xf numFmtId="0" fontId="27" fillId="2" borderId="1" xfId="13" applyFont="1" applyFill="1" applyBorder="1" applyAlignment="1">
      <alignment horizontal="left" vertical="center" wrapText="1"/>
    </xf>
    <xf numFmtId="9" fontId="27" fillId="2" borderId="1" xfId="18" applyNumberFormat="1" applyFont="1" applyFill="1" applyBorder="1" applyAlignment="1">
      <alignment horizontal="center" vertical="center"/>
    </xf>
    <xf numFmtId="0" fontId="27" fillId="2" borderId="1" xfId="7" applyFill="1" applyBorder="1" applyAlignment="1">
      <alignment vertical="center" wrapText="1"/>
    </xf>
    <xf numFmtId="3" fontId="27" fillId="2" borderId="1" xfId="12" applyNumberFormat="1" applyFont="1" applyFill="1" applyBorder="1" applyAlignment="1">
      <alignment horizontal="center" vertical="center"/>
    </xf>
    <xf numFmtId="0" fontId="27" fillId="2" borderId="3" xfId="18" applyFont="1" applyFill="1" applyBorder="1" applyAlignment="1">
      <alignment vertical="center" wrapText="1"/>
    </xf>
    <xf numFmtId="3" fontId="27" fillId="2" borderId="3" xfId="18" applyNumberFormat="1" applyFont="1" applyFill="1" applyBorder="1" applyAlignment="1">
      <alignment horizontal="center" vertical="center"/>
    </xf>
    <xf numFmtId="0" fontId="85" fillId="2" borderId="0" xfId="18" applyFont="1" applyFill="1"/>
    <xf numFmtId="0" fontId="27" fillId="2" borderId="3" xfId="18" applyFont="1" applyFill="1" applyBorder="1" applyAlignment="1">
      <alignment horizontal="left" vertical="center" wrapText="1"/>
    </xf>
    <xf numFmtId="9" fontId="27" fillId="2" borderId="3" xfId="18" applyNumberFormat="1" applyFont="1" applyFill="1" applyBorder="1" applyAlignment="1">
      <alignment horizontal="center" vertical="center" wrapText="1"/>
    </xf>
    <xf numFmtId="0" fontId="24" fillId="2" borderId="0" xfId="18" applyFont="1" applyFill="1"/>
    <xf numFmtId="0" fontId="27" fillId="2" borderId="1" xfId="18" applyFont="1" applyFill="1" applyBorder="1" applyAlignment="1">
      <alignment wrapText="1"/>
    </xf>
    <xf numFmtId="0" fontId="13" fillId="2" borderId="1" xfId="18" applyFont="1" applyFill="1" applyBorder="1" applyAlignment="1">
      <alignment vertical="center" wrapText="1"/>
    </xf>
    <xf numFmtId="0" fontId="13" fillId="2" borderId="0" xfId="18" applyFont="1" applyFill="1" applyAlignment="1">
      <alignment vertical="center" wrapText="1"/>
    </xf>
    <xf numFmtId="0" fontId="13" fillId="0" borderId="1" xfId="18" applyFont="1" applyBorder="1" applyAlignment="1">
      <alignment vertical="center" wrapText="1"/>
    </xf>
    <xf numFmtId="0" fontId="13" fillId="0" borderId="0" xfId="18" applyFont="1" applyAlignment="1">
      <alignment vertical="center" wrapText="1"/>
    </xf>
    <xf numFmtId="0" fontId="27" fillId="2" borderId="5" xfId="0" applyFont="1" applyFill="1" applyBorder="1" applyAlignment="1">
      <alignment vertical="center" wrapText="1"/>
    </xf>
    <xf numFmtId="0" fontId="4" fillId="0" borderId="0" xfId="18" applyFont="1" applyAlignment="1">
      <alignment vertical="center" wrapText="1"/>
    </xf>
    <xf numFmtId="0" fontId="4" fillId="0" borderId="0" xfId="18" applyFont="1" applyAlignment="1">
      <alignment horizontal="left" vertical="center" wrapText="1"/>
    </xf>
    <xf numFmtId="0" fontId="16" fillId="0" borderId="0" xfId="18" applyFont="1"/>
    <xf numFmtId="0" fontId="22" fillId="0" borderId="0" xfId="18" applyFont="1"/>
    <xf numFmtId="0" fontId="103" fillId="0" borderId="0" xfId="18"/>
    <xf numFmtId="0" fontId="4" fillId="0" borderId="0" xfId="18" applyFont="1" applyAlignment="1">
      <alignment horizontal="center" vertical="center" wrapText="1"/>
    </xf>
    <xf numFmtId="0" fontId="7" fillId="0" borderId="0" xfId="0" applyFont="1"/>
    <xf numFmtId="0" fontId="7" fillId="4" borderId="0" xfId="0" applyFont="1" applyFill="1" applyAlignment="1">
      <alignment horizontal="center" vertical="center"/>
    </xf>
    <xf numFmtId="0" fontId="46" fillId="0" borderId="0" xfId="0" applyFont="1" applyAlignment="1">
      <alignment horizontal="right" wrapText="1"/>
    </xf>
    <xf numFmtId="0" fontId="0" fillId="4" borderId="0" xfId="0" applyFill="1" applyAlignment="1">
      <alignment horizontal="center" vertical="center"/>
    </xf>
    <xf numFmtId="0" fontId="20" fillId="2" borderId="1" xfId="21" applyFont="1" applyFill="1" applyBorder="1" applyAlignment="1">
      <alignment horizontal="center" vertical="center"/>
    </xf>
    <xf numFmtId="0" fontId="20" fillId="2" borderId="1" xfId="8" applyFont="1" applyFill="1" applyBorder="1" applyAlignment="1">
      <alignment horizontal="left" vertical="center" wrapText="1"/>
    </xf>
    <xf numFmtId="0" fontId="109" fillId="2" borderId="1" xfId="0" applyFont="1" applyFill="1" applyBorder="1" applyAlignment="1">
      <alignment horizontal="center" vertical="center" wrapText="1"/>
    </xf>
    <xf numFmtId="0" fontId="27" fillId="2" borderId="1" xfId="8" applyFont="1" applyFill="1" applyBorder="1" applyAlignment="1">
      <alignment horizontal="left" vertical="center" wrapText="1"/>
    </xf>
    <xf numFmtId="0" fontId="51" fillId="2" borderId="1" xfId="0" applyFont="1" applyFill="1" applyBorder="1" applyAlignment="1">
      <alignment horizontal="center" vertical="center" wrapText="1"/>
    </xf>
    <xf numFmtId="0" fontId="37" fillId="4" borderId="0" xfId="0" applyFont="1" applyFill="1" applyAlignment="1">
      <alignment horizontal="center" vertical="center"/>
    </xf>
    <xf numFmtId="0" fontId="37" fillId="4" borderId="0" xfId="0" applyFont="1" applyFill="1"/>
    <xf numFmtId="0" fontId="20" fillId="2" borderId="1" xfId="13" applyFont="1" applyFill="1" applyBorder="1" applyAlignment="1">
      <alignment vertical="center" wrapText="1"/>
    </xf>
    <xf numFmtId="0" fontId="27" fillId="2" borderId="1" xfId="13" applyFont="1" applyFill="1" applyBorder="1" applyAlignment="1">
      <alignment horizontal="center" vertical="center" wrapText="1"/>
    </xf>
    <xf numFmtId="0" fontId="27" fillId="2" borderId="1" xfId="6" applyFont="1" applyFill="1" applyBorder="1" applyAlignment="1">
      <alignment horizontal="left" vertical="center" wrapText="1"/>
    </xf>
    <xf numFmtId="0" fontId="20" fillId="2" borderId="1" xfId="11" applyFont="1" applyFill="1" applyBorder="1" applyAlignment="1">
      <alignment horizontal="center" vertical="center" wrapText="1"/>
    </xf>
    <xf numFmtId="9" fontId="20" fillId="2" borderId="1" xfId="21" applyNumberFormat="1" applyFont="1" applyFill="1" applyBorder="1" applyAlignment="1">
      <alignment horizontal="center" vertical="center" wrapText="1"/>
    </xf>
    <xf numFmtId="0" fontId="37" fillId="2" borderId="0" xfId="0" applyFont="1" applyFill="1" applyAlignment="1">
      <alignment horizontal="center" vertical="center"/>
    </xf>
    <xf numFmtId="0" fontId="20" fillId="2" borderId="3" xfId="0" applyFont="1" applyFill="1" applyBorder="1" applyAlignment="1">
      <alignment horizontal="center" vertical="center"/>
    </xf>
    <xf numFmtId="0" fontId="110" fillId="2" borderId="1" xfId="0" applyFont="1" applyFill="1" applyBorder="1" applyAlignment="1">
      <alignment horizontal="left" vertical="center" wrapText="1"/>
    </xf>
    <xf numFmtId="44" fontId="27" fillId="2" borderId="1" xfId="1" applyFont="1" applyFill="1" applyBorder="1" applyAlignment="1" applyProtection="1">
      <alignment horizontal="right" vertical="center"/>
    </xf>
    <xf numFmtId="0" fontId="77" fillId="2" borderId="1" xfId="0" applyFont="1" applyFill="1" applyBorder="1" applyAlignment="1">
      <alignment vertical="center" wrapText="1"/>
    </xf>
    <xf numFmtId="0" fontId="81" fillId="0" borderId="0" xfId="0" applyFont="1" applyAlignment="1">
      <alignment wrapText="1"/>
    </xf>
    <xf numFmtId="0" fontId="31" fillId="0" borderId="0" xfId="18" applyFont="1" applyAlignment="1">
      <alignment vertical="center" wrapText="1"/>
    </xf>
    <xf numFmtId="0" fontId="13" fillId="0" borderId="0" xfId="18" applyFont="1" applyAlignment="1">
      <alignment horizontal="left" wrapText="1"/>
    </xf>
    <xf numFmtId="165" fontId="31" fillId="0" borderId="0" xfId="18" applyNumberFormat="1" applyFont="1" applyAlignment="1">
      <alignment vertical="center" wrapText="1"/>
    </xf>
    <xf numFmtId="0" fontId="33" fillId="0" borderId="0" xfId="18" applyFont="1" applyAlignment="1">
      <alignment wrapText="1"/>
    </xf>
    <xf numFmtId="0" fontId="6" fillId="0" borderId="0" xfId="18" applyFont="1" applyAlignment="1">
      <alignment horizontal="left" vertical="center" wrapText="1"/>
    </xf>
    <xf numFmtId="0" fontId="72" fillId="0" borderId="0" xfId="18" applyFont="1" applyAlignment="1">
      <alignment horizontal="center" vertical="center" wrapText="1"/>
    </xf>
    <xf numFmtId="0" fontId="32" fillId="0" borderId="0" xfId="18" applyFont="1" applyAlignment="1">
      <alignment horizontal="left" wrapText="1"/>
    </xf>
    <xf numFmtId="0" fontId="32" fillId="0" borderId="0" xfId="18" applyFont="1" applyAlignment="1">
      <alignment wrapText="1"/>
    </xf>
    <xf numFmtId="0" fontId="33" fillId="0" borderId="0" xfId="18" applyFont="1" applyAlignment="1">
      <alignment horizontal="right" vertical="center" wrapText="1"/>
    </xf>
    <xf numFmtId="0" fontId="34" fillId="0" borderId="0" xfId="18" applyFont="1" applyAlignment="1">
      <alignment wrapText="1"/>
    </xf>
    <xf numFmtId="0" fontId="30" fillId="0" borderId="0" xfId="18" applyFont="1" applyAlignment="1">
      <alignment wrapText="1"/>
    </xf>
    <xf numFmtId="0" fontId="34" fillId="0" borderId="0" xfId="18" applyFont="1" applyAlignment="1">
      <alignment horizontal="left" wrapText="1"/>
    </xf>
    <xf numFmtId="0" fontId="34" fillId="0" borderId="0" xfId="18" applyFont="1" applyAlignment="1">
      <alignment horizontal="right" vertical="center" wrapText="1"/>
    </xf>
    <xf numFmtId="0" fontId="8" fillId="0" borderId="0" xfId="18" applyFont="1" applyAlignment="1">
      <alignment horizontal="center" vertical="center" wrapText="1"/>
    </xf>
    <xf numFmtId="0" fontId="8" fillId="0" borderId="0" xfId="18" applyFont="1" applyAlignment="1">
      <alignment vertical="center" wrapText="1"/>
    </xf>
    <xf numFmtId="0" fontId="9" fillId="2" borderId="1" xfId="18" applyFont="1" applyFill="1" applyBorder="1" applyAlignment="1">
      <alignment horizontal="center" vertical="center" wrapText="1"/>
    </xf>
    <xf numFmtId="0" fontId="10" fillId="2" borderId="1" xfId="18" applyFont="1" applyFill="1" applyBorder="1" applyAlignment="1">
      <alignment horizontal="left" vertical="center" wrapText="1"/>
    </xf>
    <xf numFmtId="0" fontId="10" fillId="2" borderId="1" xfId="18" applyFont="1" applyFill="1" applyBorder="1" applyAlignment="1">
      <alignment horizontal="center" vertical="center" wrapText="1"/>
    </xf>
    <xf numFmtId="3" fontId="11" fillId="2" borderId="1" xfId="18" applyNumberFormat="1" applyFont="1" applyFill="1" applyBorder="1" applyAlignment="1">
      <alignment horizontal="center" vertical="center" wrapText="1"/>
    </xf>
    <xf numFmtId="0" fontId="11" fillId="2" borderId="1" xfId="18" applyFont="1" applyFill="1" applyBorder="1" applyAlignment="1">
      <alignment horizontal="center" vertical="center" wrapText="1"/>
    </xf>
    <xf numFmtId="0" fontId="13" fillId="2" borderId="0" xfId="18" applyFont="1" applyFill="1" applyAlignment="1">
      <alignment wrapText="1"/>
    </xf>
    <xf numFmtId="0" fontId="10" fillId="2" borderId="1" xfId="18" applyFont="1" applyFill="1" applyBorder="1" applyAlignment="1">
      <alignment horizontal="center" wrapText="1"/>
    </xf>
    <xf numFmtId="0" fontId="9" fillId="2" borderId="1" xfId="18" applyFont="1" applyFill="1" applyBorder="1" applyAlignment="1">
      <alignment horizontal="left" wrapText="1"/>
    </xf>
    <xf numFmtId="0" fontId="19" fillId="2" borderId="0" xfId="18" applyFont="1" applyFill="1" applyAlignment="1">
      <alignment vertical="center" wrapText="1"/>
    </xf>
    <xf numFmtId="0" fontId="19" fillId="2" borderId="0" xfId="18" applyFont="1" applyFill="1" applyAlignment="1">
      <alignment wrapText="1"/>
    </xf>
    <xf numFmtId="0" fontId="14" fillId="2" borderId="0" xfId="18" applyFont="1" applyFill="1" applyAlignment="1">
      <alignment vertical="center" wrapText="1"/>
    </xf>
    <xf numFmtId="0" fontId="4" fillId="2" borderId="0" xfId="18" applyFont="1" applyFill="1" applyAlignment="1">
      <alignment vertical="center" wrapText="1"/>
    </xf>
    <xf numFmtId="0" fontId="9" fillId="2" borderId="0" xfId="18" applyFont="1" applyFill="1" applyAlignment="1">
      <alignment horizontal="left" wrapText="1"/>
    </xf>
    <xf numFmtId="0" fontId="31" fillId="2" borderId="0" xfId="18" applyFont="1" applyFill="1" applyAlignment="1">
      <alignment wrapText="1"/>
    </xf>
    <xf numFmtId="0" fontId="4" fillId="2" borderId="0" xfId="18" applyFont="1" applyFill="1" applyAlignment="1">
      <alignment horizontal="center" vertical="center" wrapText="1"/>
    </xf>
    <xf numFmtId="0" fontId="103" fillId="2" borderId="0" xfId="18" applyFill="1"/>
    <xf numFmtId="0" fontId="18" fillId="2" borderId="0" xfId="18" applyFont="1" applyFill="1" applyAlignment="1">
      <alignment vertical="center" wrapText="1"/>
    </xf>
    <xf numFmtId="0" fontId="4" fillId="0" borderId="0" xfId="18" applyFont="1" applyAlignment="1">
      <alignment horizontal="center" wrapText="1"/>
    </xf>
    <xf numFmtId="0" fontId="20" fillId="0" borderId="0" xfId="18" applyFont="1" applyAlignment="1">
      <alignment vertical="center" wrapText="1"/>
    </xf>
    <xf numFmtId="0" fontId="4" fillId="0" borderId="0" xfId="18" applyFont="1" applyAlignment="1">
      <alignment horizontal="right" vertical="center" wrapText="1"/>
    </xf>
    <xf numFmtId="0" fontId="20" fillId="0" borderId="0" xfId="18" applyFont="1" applyAlignment="1">
      <alignment horizontal="center" vertical="center" wrapText="1"/>
    </xf>
    <xf numFmtId="44" fontId="20" fillId="0" borderId="0" xfId="18" applyNumberFormat="1" applyFont="1" applyAlignment="1">
      <alignment vertical="center" wrapText="1"/>
    </xf>
    <xf numFmtId="0" fontId="9" fillId="0" borderId="0" xfId="18" applyFont="1" applyAlignment="1">
      <alignment horizontal="left" vertical="center"/>
    </xf>
    <xf numFmtId="0" fontId="9" fillId="0" borderId="0" xfId="18" applyFont="1" applyAlignment="1">
      <alignment horizontal="center" vertical="center"/>
    </xf>
    <xf numFmtId="0" fontId="11" fillId="0" borderId="0" xfId="18" applyFont="1" applyAlignment="1">
      <alignment wrapText="1"/>
    </xf>
    <xf numFmtId="0" fontId="4" fillId="0" borderId="0" xfId="18" applyFont="1" applyAlignment="1">
      <alignment horizontal="left" wrapText="1"/>
    </xf>
    <xf numFmtId="0" fontId="7" fillId="0" borderId="0" xfId="18" applyFont="1" applyAlignment="1">
      <alignment vertical="center" wrapText="1"/>
    </xf>
    <xf numFmtId="0" fontId="6" fillId="0" borderId="0" xfId="18" applyFont="1" applyAlignment="1">
      <alignment vertical="center" wrapText="1"/>
    </xf>
    <xf numFmtId="0" fontId="5" fillId="0" borderId="0" xfId="18" applyFont="1" applyAlignment="1">
      <alignment horizontal="left" wrapText="1"/>
    </xf>
    <xf numFmtId="0" fontId="31" fillId="2" borderId="0" xfId="18" applyFont="1" applyFill="1" applyAlignment="1">
      <alignment vertical="center" wrapText="1"/>
    </xf>
    <xf numFmtId="0" fontId="11" fillId="0" borderId="0" xfId="18" applyFont="1" applyAlignment="1">
      <alignment horizontal="center" vertical="center" wrapText="1"/>
    </xf>
    <xf numFmtId="0" fontId="11" fillId="0" borderId="0" xfId="18" applyFont="1" applyAlignment="1">
      <alignment horizontal="left" vertical="center" wrapText="1"/>
    </xf>
    <xf numFmtId="0" fontId="11" fillId="0" borderId="0" xfId="18" applyFont="1" applyAlignment="1">
      <alignment vertical="center" wrapText="1"/>
    </xf>
    <xf numFmtId="0" fontId="11" fillId="0" borderId="0" xfId="18" applyFont="1" applyAlignment="1">
      <alignment horizontal="left" vertical="center"/>
    </xf>
    <xf numFmtId="0" fontId="11" fillId="0" borderId="0" xfId="18" applyFont="1" applyAlignment="1">
      <alignment vertical="center"/>
    </xf>
    <xf numFmtId="0" fontId="11" fillId="0" borderId="0" xfId="18" applyFont="1" applyAlignment="1">
      <alignment horizontal="left"/>
    </xf>
    <xf numFmtId="0" fontId="11" fillId="0" borderId="0" xfId="18" applyFont="1" applyAlignment="1">
      <alignment horizontal="center" vertical="center"/>
    </xf>
    <xf numFmtId="0" fontId="106" fillId="0" borderId="0" xfId="19"/>
    <xf numFmtId="0" fontId="111" fillId="0" borderId="0" xfId="18" applyFont="1"/>
    <xf numFmtId="0" fontId="112" fillId="0" borderId="0" xfId="18" applyFont="1"/>
    <xf numFmtId="0" fontId="93" fillId="0" borderId="0" xfId="18" applyFont="1"/>
    <xf numFmtId="0" fontId="42" fillId="0" borderId="0" xfId="18" applyFont="1" applyAlignment="1">
      <alignment vertical="center"/>
    </xf>
    <xf numFmtId="0" fontId="81" fillId="0" borderId="0" xfId="18" applyFont="1"/>
    <xf numFmtId="0" fontId="31" fillId="0" borderId="0" xfId="18" applyFont="1" applyAlignment="1">
      <alignment horizontal="center" vertical="center" wrapText="1"/>
    </xf>
    <xf numFmtId="0" fontId="32" fillId="0" borderId="0" xfId="18" applyFont="1" applyAlignment="1">
      <alignment vertical="center" wrapText="1"/>
    </xf>
    <xf numFmtId="0" fontId="72" fillId="0" borderId="0" xfId="18" applyFont="1" applyAlignment="1">
      <alignment horizontal="left" wrapText="1"/>
    </xf>
    <xf numFmtId="0" fontId="33" fillId="0" borderId="0" xfId="18" applyFont="1" applyAlignment="1">
      <alignment horizontal="center" vertical="center" wrapText="1"/>
    </xf>
    <xf numFmtId="0" fontId="33" fillId="0" borderId="0" xfId="18" applyFont="1" applyAlignment="1">
      <alignment vertical="center" wrapText="1"/>
    </xf>
    <xf numFmtId="0" fontId="34" fillId="0" borderId="0" xfId="18" applyFont="1" applyAlignment="1">
      <alignment horizontal="center" vertical="center" wrapText="1"/>
    </xf>
    <xf numFmtId="0" fontId="27" fillId="2" borderId="1" xfId="21" applyFont="1" applyFill="1" applyBorder="1" applyAlignment="1">
      <alignment horizontal="center" vertical="center"/>
    </xf>
    <xf numFmtId="0" fontId="113" fillId="0" borderId="0" xfId="18" applyFont="1" applyAlignment="1">
      <alignment horizontal="left" vertical="center" wrapText="1"/>
    </xf>
    <xf numFmtId="44" fontId="61" fillId="0" borderId="0" xfId="18" applyNumberFormat="1" applyFont="1" applyAlignment="1">
      <alignment vertical="center" wrapText="1"/>
    </xf>
    <xf numFmtId="0" fontId="30" fillId="0" borderId="0" xfId="18" applyFont="1" applyAlignment="1">
      <alignment vertical="center" wrapText="1"/>
    </xf>
    <xf numFmtId="0" fontId="11" fillId="0" borderId="0" xfId="18" applyFont="1" applyAlignment="1">
      <alignment horizontal="left" wrapText="1"/>
    </xf>
    <xf numFmtId="0" fontId="30" fillId="0" borderId="0" xfId="18" applyFont="1" applyAlignment="1">
      <alignment horizontal="left" vertical="center" wrapText="1"/>
    </xf>
    <xf numFmtId="44" fontId="4" fillId="0" borderId="0" xfId="18" applyNumberFormat="1" applyFont="1" applyAlignment="1">
      <alignment vertical="center" wrapText="1"/>
    </xf>
    <xf numFmtId="4" fontId="78" fillId="0" borderId="0" xfId="18" applyNumberFormat="1" applyFont="1"/>
    <xf numFmtId="0" fontId="91" fillId="0" borderId="0" xfId="18" applyFont="1" applyAlignment="1">
      <alignment vertical="center"/>
    </xf>
    <xf numFmtId="0" fontId="78" fillId="0" borderId="0" xfId="18" applyFont="1"/>
    <xf numFmtId="165" fontId="20" fillId="0" borderId="0" xfId="20" applyNumberFormat="1" applyFont="1" applyFill="1" applyBorder="1" applyAlignment="1" applyProtection="1">
      <alignment horizontal="right" vertical="center"/>
    </xf>
    <xf numFmtId="168" fontId="91" fillId="0" borderId="0" xfId="18" applyNumberFormat="1" applyFont="1" applyAlignment="1">
      <alignment vertical="center"/>
    </xf>
    <xf numFmtId="0" fontId="11" fillId="0" borderId="0" xfId="18" applyFont="1" applyAlignment="1">
      <alignment horizontal="center"/>
    </xf>
    <xf numFmtId="0" fontId="72" fillId="0" borderId="0" xfId="18" applyFont="1" applyAlignment="1">
      <alignment vertical="center" wrapText="1"/>
    </xf>
    <xf numFmtId="0" fontId="71" fillId="2" borderId="0" xfId="18" applyFont="1" applyFill="1"/>
    <xf numFmtId="0" fontId="19" fillId="0" borderId="0" xfId="18" applyFont="1" applyAlignment="1">
      <alignment wrapText="1"/>
    </xf>
    <xf numFmtId="0" fontId="103" fillId="4" borderId="0" xfId="18" applyFill="1" applyAlignment="1">
      <alignment vertical="center"/>
    </xf>
    <xf numFmtId="0" fontId="6" fillId="0" borderId="0" xfId="18" applyFont="1" applyAlignment="1">
      <alignment horizontal="center" vertical="center" wrapText="1"/>
    </xf>
    <xf numFmtId="0" fontId="32" fillId="0" borderId="0" xfId="18" applyFont="1" applyAlignment="1">
      <alignment horizontal="center" vertical="center" wrapText="1"/>
    </xf>
    <xf numFmtId="0" fontId="11" fillId="0" borderId="0" xfId="18" applyFont="1" applyAlignment="1">
      <alignment horizontal="center" wrapText="1"/>
    </xf>
    <xf numFmtId="0" fontId="13" fillId="0" borderId="0" xfId="18" applyFont="1" applyAlignment="1">
      <alignment horizontal="center" wrapText="1"/>
    </xf>
    <xf numFmtId="0" fontId="32" fillId="0" borderId="0" xfId="18" applyFont="1"/>
    <xf numFmtId="0" fontId="103" fillId="0" borderId="0" xfId="18" applyAlignment="1">
      <alignment vertical="center"/>
    </xf>
    <xf numFmtId="0" fontId="114" fillId="0" borderId="0" xfId="18" applyFont="1" applyAlignment="1">
      <alignment horizontal="center" vertical="center" wrapText="1"/>
    </xf>
    <xf numFmtId="0" fontId="115" fillId="2" borderId="0" xfId="18" applyFont="1" applyFill="1" applyAlignment="1">
      <alignment vertical="center"/>
    </xf>
    <xf numFmtId="0" fontId="116" fillId="0" borderId="0" xfId="18" applyFont="1" applyAlignment="1">
      <alignment vertical="center"/>
    </xf>
    <xf numFmtId="0" fontId="115" fillId="0" borderId="0" xfId="18" applyFont="1" applyAlignment="1">
      <alignment vertical="center"/>
    </xf>
    <xf numFmtId="0" fontId="9" fillId="0" borderId="0" xfId="18" applyFont="1" applyAlignment="1">
      <alignment horizontal="left" vertical="center" wrapText="1"/>
    </xf>
    <xf numFmtId="0" fontId="9" fillId="0" borderId="0" xfId="18" applyFont="1" applyAlignment="1">
      <alignment vertical="center" wrapText="1"/>
    </xf>
    <xf numFmtId="0" fontId="117" fillId="2" borderId="0" xfId="18" applyFont="1" applyFill="1" applyAlignment="1">
      <alignment vertical="center" wrapText="1"/>
    </xf>
    <xf numFmtId="0" fontId="42" fillId="0" borderId="0" xfId="18" applyFont="1"/>
    <xf numFmtId="0" fontId="118" fillId="0" borderId="0" xfId="18" applyFont="1"/>
    <xf numFmtId="165" fontId="118" fillId="0" borderId="19" xfId="20" applyNumberFormat="1" applyFont="1" applyBorder="1"/>
    <xf numFmtId="0" fontId="8" fillId="0" borderId="0" xfId="18" applyFont="1" applyAlignment="1">
      <alignment horizontal="left" vertical="center" wrapText="1"/>
    </xf>
    <xf numFmtId="165" fontId="103" fillId="0" borderId="0" xfId="18" applyNumberFormat="1"/>
    <xf numFmtId="0" fontId="7" fillId="0" borderId="0" xfId="18" applyFont="1" applyAlignment="1">
      <alignment horizontal="center" vertical="center" wrapText="1"/>
    </xf>
    <xf numFmtId="0" fontId="7" fillId="0" borderId="0" xfId="18" applyFont="1" applyAlignment="1">
      <alignment horizontal="left" wrapText="1"/>
    </xf>
    <xf numFmtId="0" fontId="7" fillId="0" borderId="0" xfId="18" applyFont="1" applyAlignment="1">
      <alignment horizontal="right" vertical="center" wrapText="1"/>
    </xf>
    <xf numFmtId="0" fontId="7" fillId="0" borderId="0" xfId="18" applyFont="1" applyAlignment="1">
      <alignment horizontal="left" vertical="center" wrapText="1"/>
    </xf>
    <xf numFmtId="0" fontId="30" fillId="0" borderId="0" xfId="18" applyFont="1" applyAlignment="1">
      <alignment horizontal="center" vertical="center" wrapText="1"/>
    </xf>
    <xf numFmtId="0" fontId="8" fillId="0" borderId="0" xfId="18" applyFont="1" applyAlignment="1">
      <alignment horizontal="left" wrapText="1"/>
    </xf>
    <xf numFmtId="3" fontId="8" fillId="0" borderId="0" xfId="18" applyNumberFormat="1" applyFont="1" applyAlignment="1">
      <alignment vertical="center" wrapText="1"/>
    </xf>
    <xf numFmtId="0" fontId="20" fillId="0" borderId="0" xfId="18" applyFont="1" applyAlignment="1">
      <alignment wrapText="1"/>
    </xf>
    <xf numFmtId="0" fontId="4" fillId="0" borderId="0" xfId="18" applyFont="1" applyAlignment="1">
      <alignment wrapText="1"/>
    </xf>
    <xf numFmtId="0" fontId="64" fillId="0" borderId="0" xfId="18" applyFont="1"/>
    <xf numFmtId="0" fontId="6" fillId="0" borderId="0" xfId="18" applyFont="1" applyAlignment="1">
      <alignment wrapText="1"/>
    </xf>
    <xf numFmtId="0" fontId="65" fillId="0" borderId="0" xfId="18" applyFont="1" applyAlignment="1">
      <alignment horizontal="left" vertical="center"/>
    </xf>
    <xf numFmtId="0" fontId="38" fillId="0" borderId="0" xfId="18" applyFont="1"/>
    <xf numFmtId="0" fontId="36" fillId="0" borderId="0" xfId="18" applyFont="1"/>
    <xf numFmtId="0" fontId="24" fillId="0" borderId="0" xfId="18" applyFont="1"/>
    <xf numFmtId="0" fontId="38" fillId="0" borderId="0" xfId="18" applyFont="1" applyAlignment="1">
      <alignment wrapText="1"/>
    </xf>
    <xf numFmtId="0" fontId="31" fillId="0" borderId="13" xfId="18" applyFont="1" applyBorder="1" applyAlignment="1">
      <alignment wrapText="1"/>
    </xf>
    <xf numFmtId="0" fontId="20" fillId="2" borderId="1" xfId="18" applyFont="1" applyFill="1" applyBorder="1" applyAlignment="1">
      <alignment horizontal="center" vertical="center"/>
    </xf>
    <xf numFmtId="0" fontId="20" fillId="2" borderId="1" xfId="18" applyFont="1" applyFill="1" applyBorder="1" applyAlignment="1">
      <alignment vertical="center" wrapText="1"/>
    </xf>
    <xf numFmtId="0" fontId="20" fillId="2" borderId="1" xfId="18" applyFont="1" applyFill="1" applyBorder="1" applyAlignment="1">
      <alignment horizontal="center" vertical="center" wrapText="1"/>
    </xf>
    <xf numFmtId="3" fontId="20" fillId="2" borderId="1" xfId="18" applyNumberFormat="1" applyFont="1" applyFill="1" applyBorder="1" applyAlignment="1">
      <alignment horizontal="center" vertical="center"/>
    </xf>
    <xf numFmtId="9" fontId="20" fillId="2" borderId="1" xfId="18" applyNumberFormat="1" applyFont="1" applyFill="1" applyBorder="1" applyAlignment="1">
      <alignment horizontal="center" vertical="center" wrapText="1"/>
    </xf>
    <xf numFmtId="0" fontId="71" fillId="2" borderId="0" xfId="18" applyFont="1" applyFill="1" applyAlignment="1">
      <alignment vertical="center"/>
    </xf>
    <xf numFmtId="0" fontId="20" fillId="2" borderId="1" xfId="18" applyFont="1" applyFill="1" applyBorder="1" applyAlignment="1">
      <alignment horizontal="left" vertical="center" wrapText="1"/>
    </xf>
    <xf numFmtId="0" fontId="68" fillId="2" borderId="1" xfId="18" applyFont="1" applyFill="1" applyBorder="1" applyAlignment="1">
      <alignment vertical="center"/>
    </xf>
    <xf numFmtId="0" fontId="70" fillId="2" borderId="0" xfId="18" applyFont="1" applyFill="1" applyAlignment="1">
      <alignment vertical="center"/>
    </xf>
    <xf numFmtId="0" fontId="120" fillId="2" borderId="0" xfId="18" applyFont="1" applyFill="1" applyAlignment="1">
      <alignment vertical="center"/>
    </xf>
    <xf numFmtId="0" fontId="27" fillId="2" borderId="1" xfId="18" applyFont="1" applyFill="1" applyBorder="1" applyAlignment="1">
      <alignment vertical="center"/>
    </xf>
    <xf numFmtId="0" fontId="103" fillId="2" borderId="0" xfId="18" applyFill="1" applyAlignment="1">
      <alignment vertical="center"/>
    </xf>
    <xf numFmtId="0" fontId="82" fillId="2" borderId="1" xfId="18" applyFont="1" applyFill="1" applyBorder="1" applyAlignment="1">
      <alignment horizontal="center" vertical="center" wrapText="1"/>
    </xf>
    <xf numFmtId="0" fontId="51" fillId="2" borderId="1" xfId="18" applyFont="1" applyFill="1" applyBorder="1" applyAlignment="1">
      <alignment horizontal="center" vertical="center" wrapText="1"/>
    </xf>
    <xf numFmtId="0" fontId="83" fillId="2" borderId="1" xfId="18" applyFont="1" applyFill="1" applyBorder="1" applyAlignment="1">
      <alignment horizontal="left" vertical="center" wrapText="1"/>
    </xf>
    <xf numFmtId="0" fontId="27" fillId="0" borderId="0" xfId="18" applyFont="1"/>
    <xf numFmtId="0" fontId="27" fillId="0" borderId="0" xfId="18" applyFont="1" applyAlignment="1">
      <alignment wrapText="1"/>
    </xf>
    <xf numFmtId="0" fontId="20" fillId="0" borderId="0" xfId="18" applyFont="1"/>
    <xf numFmtId="0" fontId="35" fillId="2" borderId="0" xfId="18" applyFont="1" applyFill="1" applyAlignment="1">
      <alignment vertical="center"/>
    </xf>
    <xf numFmtId="0" fontId="27" fillId="0" borderId="0" xfId="18" applyFont="1" applyAlignment="1">
      <alignment vertical="center"/>
    </xf>
    <xf numFmtId="0" fontId="52" fillId="0" borderId="0" xfId="18" applyFont="1"/>
    <xf numFmtId="0" fontId="103" fillId="0" borderId="0" xfId="18" applyAlignment="1">
      <alignment wrapText="1"/>
    </xf>
    <xf numFmtId="0" fontId="23" fillId="4" borderId="0" xfId="18" applyFont="1" applyFill="1"/>
    <xf numFmtId="0" fontId="23" fillId="0" borderId="0" xfId="18" applyFont="1"/>
    <xf numFmtId="0" fontId="100" fillId="0" borderId="0" xfId="18" applyFont="1" applyAlignment="1">
      <alignment wrapText="1"/>
    </xf>
    <xf numFmtId="0" fontId="55" fillId="0" borderId="0" xfId="18" applyFont="1" applyAlignment="1">
      <alignment wrapText="1"/>
    </xf>
    <xf numFmtId="0" fontId="33" fillId="0" borderId="0" xfId="18" applyFont="1" applyAlignment="1">
      <alignment horizontal="left" vertical="center"/>
    </xf>
    <xf numFmtId="0" fontId="56" fillId="4" borderId="0" xfId="18" applyFont="1" applyFill="1"/>
    <xf numFmtId="0" fontId="56" fillId="0" borderId="0" xfId="18" applyFont="1"/>
    <xf numFmtId="0" fontId="86" fillId="0" borderId="0" xfId="18" applyFont="1" applyAlignment="1">
      <alignment wrapText="1"/>
    </xf>
    <xf numFmtId="0" fontId="61" fillId="0" borderId="0" xfId="18" applyFont="1" applyAlignment="1">
      <alignment horizontal="center" vertical="center" wrapText="1"/>
    </xf>
    <xf numFmtId="0" fontId="58" fillId="2" borderId="1" xfId="18" applyFont="1" applyFill="1" applyBorder="1" applyAlignment="1">
      <alignment vertical="center" wrapText="1"/>
    </xf>
    <xf numFmtId="4" fontId="20" fillId="2" borderId="1" xfId="20" applyNumberFormat="1" applyFont="1" applyFill="1" applyBorder="1" applyAlignment="1">
      <alignment horizontal="right" vertical="center"/>
    </xf>
    <xf numFmtId="166" fontId="20" fillId="2" borderId="1" xfId="20" applyNumberFormat="1" applyFont="1" applyFill="1" applyBorder="1" applyAlignment="1">
      <alignment horizontal="right" vertical="center"/>
    </xf>
    <xf numFmtId="0" fontId="83" fillId="2" borderId="1" xfId="18" applyFont="1" applyFill="1" applyBorder="1" applyAlignment="1">
      <alignment horizontal="center" vertical="center" wrapText="1"/>
    </xf>
    <xf numFmtId="0" fontId="77" fillId="2" borderId="1" xfId="18" applyFont="1" applyFill="1" applyBorder="1" applyAlignment="1">
      <alignment horizontal="center" vertical="center" wrapText="1"/>
    </xf>
    <xf numFmtId="0" fontId="63" fillId="2" borderId="1" xfId="18" applyFont="1" applyFill="1" applyBorder="1" applyAlignment="1">
      <alignment vertical="center"/>
    </xf>
    <xf numFmtId="0" fontId="63" fillId="2" borderId="1" xfId="18" applyFont="1" applyFill="1" applyBorder="1" applyAlignment="1">
      <alignment horizontal="center" vertical="center"/>
    </xf>
    <xf numFmtId="44" fontId="27" fillId="2" borderId="1" xfId="20" applyFont="1" applyFill="1" applyBorder="1" applyAlignment="1" applyProtection="1">
      <alignment horizontal="right" vertical="center"/>
    </xf>
    <xf numFmtId="0" fontId="20" fillId="2" borderId="3" xfId="18" applyFont="1" applyFill="1" applyBorder="1" applyAlignment="1">
      <alignment horizontal="center" vertical="center" wrapText="1"/>
    </xf>
    <xf numFmtId="0" fontId="20" fillId="2" borderId="5" xfId="18" applyFont="1" applyFill="1" applyBorder="1" applyAlignment="1">
      <alignment horizontal="left" vertical="center" wrapText="1"/>
    </xf>
    <xf numFmtId="0" fontId="83" fillId="2" borderId="5" xfId="18" applyFont="1" applyFill="1" applyBorder="1" applyAlignment="1">
      <alignment horizontal="left" vertical="center" wrapText="1"/>
    </xf>
    <xf numFmtId="0" fontId="83" fillId="2" borderId="1" xfId="18" applyFont="1" applyFill="1" applyBorder="1" applyAlignment="1">
      <alignment horizontal="center" wrapText="1"/>
    </xf>
    <xf numFmtId="0" fontId="20" fillId="2" borderId="1" xfId="7" applyFont="1" applyFill="1" applyBorder="1" applyAlignment="1">
      <alignment horizontal="left" vertical="center" wrapText="1"/>
    </xf>
    <xf numFmtId="165" fontId="20" fillId="2" borderId="1" xfId="20" applyNumberFormat="1" applyFont="1" applyFill="1" applyBorder="1" applyAlignment="1">
      <alignment horizontal="right" vertical="center" wrapText="1"/>
    </xf>
    <xf numFmtId="0" fontId="58" fillId="0" borderId="0" xfId="18" applyFont="1"/>
    <xf numFmtId="4" fontId="20" fillId="0" borderId="0" xfId="18" applyNumberFormat="1" applyFont="1" applyAlignment="1">
      <alignment vertical="center"/>
    </xf>
    <xf numFmtId="0" fontId="20" fillId="4" borderId="0" xfId="18" applyFont="1" applyFill="1"/>
    <xf numFmtId="0" fontId="121" fillId="2" borderId="0" xfId="18" applyFont="1" applyFill="1"/>
    <xf numFmtId="0" fontId="20" fillId="0" borderId="0" xfId="18" applyFont="1" applyAlignment="1">
      <alignment vertical="center"/>
    </xf>
    <xf numFmtId="166" fontId="20" fillId="0" borderId="4" xfId="18" applyNumberFormat="1" applyFont="1" applyBorder="1" applyAlignment="1">
      <alignment vertical="center"/>
    </xf>
    <xf numFmtId="0" fontId="38" fillId="0" borderId="0" xfId="18" applyFont="1" applyAlignment="1">
      <alignment horizontal="left" vertical="center" wrapText="1"/>
    </xf>
    <xf numFmtId="0" fontId="70" fillId="2" borderId="0" xfId="18" applyFont="1" applyFill="1"/>
    <xf numFmtId="0" fontId="76" fillId="0" borderId="0" xfId="18" applyFont="1" applyAlignment="1">
      <alignment vertical="center" wrapText="1"/>
    </xf>
    <xf numFmtId="0" fontId="55" fillId="0" borderId="0" xfId="18" applyFont="1" applyAlignment="1">
      <alignment vertical="center" wrapText="1"/>
    </xf>
    <xf numFmtId="0" fontId="27" fillId="4" borderId="0" xfId="18" applyFont="1" applyFill="1"/>
    <xf numFmtId="4" fontId="27" fillId="0" borderId="0" xfId="18" applyNumberFormat="1" applyFont="1"/>
    <xf numFmtId="0" fontId="62" fillId="0" borderId="0" xfId="18" applyFont="1" applyAlignment="1">
      <alignment vertical="center"/>
    </xf>
    <xf numFmtId="0" fontId="27" fillId="0" borderId="0" xfId="18" applyFont="1" applyAlignment="1">
      <alignment vertical="center" wrapText="1"/>
    </xf>
    <xf numFmtId="4" fontId="27" fillId="0" borderId="0" xfId="18" applyNumberFormat="1" applyFont="1" applyAlignment="1">
      <alignment wrapText="1"/>
    </xf>
    <xf numFmtId="0" fontId="27" fillId="0" borderId="0" xfId="18" applyFont="1" applyAlignment="1">
      <alignment horizontal="left" vertical="center"/>
    </xf>
    <xf numFmtId="0" fontId="27" fillId="0" borderId="0" xfId="18" applyFont="1" applyAlignment="1">
      <alignment horizontal="center" vertical="center"/>
    </xf>
    <xf numFmtId="0" fontId="104" fillId="0" borderId="0" xfId="18" applyFont="1"/>
    <xf numFmtId="0" fontId="37" fillId="0" borderId="0" xfId="18" applyFont="1" applyAlignment="1">
      <alignment horizontal="left" wrapText="1"/>
    </xf>
    <xf numFmtId="0" fontId="37" fillId="0" borderId="0" xfId="18" applyFont="1" applyAlignment="1">
      <alignment vertical="center" wrapText="1"/>
    </xf>
    <xf numFmtId="0" fontId="5" fillId="0" borderId="0" xfId="18" applyFont="1"/>
    <xf numFmtId="0" fontId="69" fillId="0" borderId="0" xfId="18" applyFont="1" applyAlignment="1">
      <alignment horizontal="left" vertical="center"/>
    </xf>
    <xf numFmtId="0" fontId="49" fillId="0" borderId="0" xfId="18" applyFont="1"/>
    <xf numFmtId="0" fontId="46" fillId="0" borderId="0" xfId="18" applyFont="1" applyAlignment="1">
      <alignment horizontal="center" vertical="center" wrapText="1"/>
    </xf>
    <xf numFmtId="44" fontId="27" fillId="2" borderId="1" xfId="23" applyFont="1" applyFill="1" applyBorder="1" applyAlignment="1">
      <alignment horizontal="right" vertical="center"/>
    </xf>
    <xf numFmtId="0" fontId="27" fillId="2" borderId="1" xfId="18" applyFont="1" applyFill="1" applyBorder="1"/>
    <xf numFmtId="0" fontId="38" fillId="2" borderId="0" xfId="18" applyFont="1" applyFill="1"/>
    <xf numFmtId="44" fontId="27" fillId="2" borderId="1" xfId="20" applyFont="1" applyFill="1" applyBorder="1" applyAlignment="1">
      <alignment horizontal="right" vertical="center" wrapText="1"/>
    </xf>
    <xf numFmtId="0" fontId="65" fillId="0" borderId="0" xfId="18" applyFont="1" applyAlignment="1">
      <alignment horizontal="right" vertical="center" wrapText="1"/>
    </xf>
    <xf numFmtId="44" fontId="20" fillId="0" borderId="0" xfId="18" applyNumberFormat="1" applyFont="1" applyAlignment="1">
      <alignment vertical="center"/>
    </xf>
    <xf numFmtId="0" fontId="23" fillId="0" borderId="0" xfId="18" applyFont="1" applyAlignment="1">
      <alignment wrapText="1"/>
    </xf>
    <xf numFmtId="0" fontId="38" fillId="0" borderId="0" xfId="18" applyFont="1" applyAlignment="1">
      <alignment horizontal="left" vertical="center"/>
    </xf>
    <xf numFmtId="0" fontId="122" fillId="0" borderId="0" xfId="18" applyFont="1"/>
    <xf numFmtId="0" fontId="38" fillId="4" borderId="0" xfId="18" applyFont="1" applyFill="1"/>
    <xf numFmtId="0" fontId="38" fillId="0" borderId="0" xfId="18" applyFont="1" applyAlignment="1">
      <alignment horizontal="left" wrapText="1"/>
    </xf>
    <xf numFmtId="0" fontId="38" fillId="0" borderId="0" xfId="18" applyFont="1" applyAlignment="1">
      <alignment vertical="center" wrapText="1"/>
    </xf>
    <xf numFmtId="0" fontId="38" fillId="0" borderId="0" xfId="18" applyFont="1" applyAlignment="1">
      <alignment horizontal="center" vertical="center" wrapText="1"/>
    </xf>
    <xf numFmtId="0" fontId="37" fillId="0" borderId="0" xfId="18" applyFont="1" applyAlignment="1">
      <alignment horizontal="left" vertical="center" wrapText="1"/>
    </xf>
    <xf numFmtId="0" fontId="61" fillId="0" borderId="0" xfId="18" applyFont="1" applyAlignment="1">
      <alignment vertical="center" wrapText="1"/>
    </xf>
    <xf numFmtId="0" fontId="61" fillId="0" borderId="0" xfId="18" applyFont="1" applyAlignment="1">
      <alignment horizontal="right" vertical="center" wrapText="1"/>
    </xf>
    <xf numFmtId="0" fontId="61" fillId="0" borderId="0" xfId="18" applyFont="1" applyAlignment="1">
      <alignment horizontal="left" vertical="center" wrapText="1"/>
    </xf>
    <xf numFmtId="0" fontId="123" fillId="0" borderId="0" xfId="18" applyFont="1" applyAlignment="1">
      <alignment wrapText="1"/>
    </xf>
    <xf numFmtId="0" fontId="100" fillId="0" borderId="0" xfId="18" applyFont="1" applyAlignment="1">
      <alignment horizontal="left" vertical="center" wrapText="1"/>
    </xf>
    <xf numFmtId="0" fontId="100" fillId="0" borderId="0" xfId="18" applyFont="1" applyAlignment="1">
      <alignment horizontal="center" vertical="center" wrapText="1"/>
    </xf>
    <xf numFmtId="0" fontId="82" fillId="0" borderId="0" xfId="18" applyFont="1" applyAlignment="1">
      <alignment horizontal="left" vertical="center" wrapText="1"/>
    </xf>
    <xf numFmtId="0" fontId="58" fillId="2" borderId="1" xfId="18" applyFont="1" applyFill="1" applyBorder="1" applyAlignment="1">
      <alignment horizontal="center" vertical="center" wrapText="1"/>
    </xf>
    <xf numFmtId="0" fontId="11" fillId="2" borderId="0" xfId="18" applyFont="1" applyFill="1" applyAlignment="1">
      <alignment wrapText="1"/>
    </xf>
    <xf numFmtId="0" fontId="81" fillId="2" borderId="1" xfId="18" applyFont="1" applyFill="1" applyBorder="1" applyAlignment="1">
      <alignment wrapText="1"/>
    </xf>
    <xf numFmtId="0" fontId="119" fillId="2" borderId="0" xfId="18" applyFont="1" applyFill="1" applyAlignment="1">
      <alignment wrapText="1"/>
    </xf>
    <xf numFmtId="0" fontId="124" fillId="2" borderId="0" xfId="18" applyFont="1" applyFill="1" applyAlignment="1">
      <alignment wrapText="1"/>
    </xf>
    <xf numFmtId="0" fontId="81" fillId="2" borderId="1" xfId="18" applyFont="1" applyFill="1" applyBorder="1" applyAlignment="1">
      <alignment vertical="center" wrapText="1"/>
    </xf>
    <xf numFmtId="0" fontId="58" fillId="0" borderId="0" xfId="18" applyFont="1" applyAlignment="1">
      <alignment wrapText="1"/>
    </xf>
    <xf numFmtId="0" fontId="58" fillId="0" borderId="0" xfId="18" applyFont="1" applyAlignment="1">
      <alignment horizontal="left" vertical="center" wrapText="1"/>
    </xf>
    <xf numFmtId="0" fontId="58" fillId="0" borderId="0" xfId="18" applyFont="1" applyAlignment="1">
      <alignment horizontal="center" vertical="center" wrapText="1"/>
    </xf>
    <xf numFmtId="0" fontId="20" fillId="0" borderId="0" xfId="18" applyFont="1" applyAlignment="1">
      <alignment horizontal="left" vertical="center" wrapText="1"/>
    </xf>
    <xf numFmtId="0" fontId="9" fillId="0" borderId="0" xfId="18" applyFont="1" applyAlignment="1">
      <alignment wrapText="1"/>
    </xf>
    <xf numFmtId="0" fontId="125" fillId="0" borderId="0" xfId="18" applyFont="1" applyAlignment="1">
      <alignment horizontal="center"/>
    </xf>
    <xf numFmtId="1" fontId="103" fillId="0" borderId="0" xfId="18" applyNumberFormat="1" applyAlignment="1">
      <alignment horizontal="center" vertical="center"/>
    </xf>
    <xf numFmtId="0" fontId="46" fillId="0" borderId="0" xfId="18" applyFont="1"/>
    <xf numFmtId="0" fontId="21" fillId="0" borderId="0" xfId="18" applyFont="1" applyAlignment="1">
      <alignment horizontal="left" vertical="center" wrapText="1"/>
    </xf>
    <xf numFmtId="0" fontId="126" fillId="0" borderId="0" xfId="18" applyFont="1" applyAlignment="1">
      <alignment horizontal="left" vertical="center" wrapText="1"/>
    </xf>
    <xf numFmtId="0" fontId="9" fillId="0" borderId="0" xfId="18" applyFont="1"/>
    <xf numFmtId="0" fontId="4" fillId="0" borderId="0" xfId="18" applyFont="1"/>
    <xf numFmtId="0" fontId="9" fillId="0" borderId="0" xfId="18" applyFont="1" applyAlignment="1">
      <alignment vertical="center"/>
    </xf>
    <xf numFmtId="44" fontId="9" fillId="0" borderId="0" xfId="18" applyNumberFormat="1" applyFont="1" applyAlignment="1">
      <alignment vertical="center"/>
    </xf>
    <xf numFmtId="3" fontId="4" fillId="0" borderId="0" xfId="18" applyNumberFormat="1" applyFont="1" applyAlignment="1">
      <alignment horizontal="center" vertical="center" wrapText="1"/>
    </xf>
    <xf numFmtId="44" fontId="4" fillId="0" borderId="0" xfId="20" applyFont="1" applyFill="1" applyBorder="1" applyAlignment="1">
      <alignment horizontal="right" vertical="center" wrapText="1"/>
    </xf>
    <xf numFmtId="9" fontId="4" fillId="0" borderId="0" xfId="18" applyNumberFormat="1" applyFont="1" applyAlignment="1">
      <alignment horizontal="center" vertical="center" wrapText="1"/>
    </xf>
    <xf numFmtId="0" fontId="9" fillId="0" borderId="0" xfId="18" applyFont="1" applyAlignment="1">
      <alignment horizontal="center" vertical="center" wrapText="1"/>
    </xf>
    <xf numFmtId="0" fontId="78" fillId="2" borderId="1" xfId="18" applyFont="1" applyFill="1" applyBorder="1" applyAlignment="1">
      <alignment horizontal="center" vertical="center" wrapText="1"/>
    </xf>
    <xf numFmtId="9" fontId="77" fillId="2" borderId="1" xfId="18" applyNumberFormat="1" applyFont="1" applyFill="1" applyBorder="1" applyAlignment="1">
      <alignment horizontal="center" vertical="center" wrapText="1"/>
    </xf>
    <xf numFmtId="0" fontId="63" fillId="2" borderId="1" xfId="18" applyFont="1" applyFill="1" applyBorder="1"/>
    <xf numFmtId="0" fontId="37" fillId="4" borderId="0" xfId="18" applyFont="1" applyFill="1"/>
    <xf numFmtId="0" fontId="98" fillId="4" borderId="0" xfId="18" applyFont="1" applyFill="1" applyAlignment="1">
      <alignment horizontal="right"/>
    </xf>
    <xf numFmtId="0" fontId="127" fillId="0" borderId="0" xfId="18" applyFont="1"/>
    <xf numFmtId="0" fontId="98" fillId="4" borderId="0" xfId="18" applyFont="1" applyFill="1"/>
    <xf numFmtId="0" fontId="38" fillId="2" borderId="0" xfId="18" applyFont="1" applyFill="1" applyAlignment="1">
      <alignment vertical="center"/>
    </xf>
    <xf numFmtId="0" fontId="70" fillId="2" borderId="0" xfId="18" applyFont="1" applyFill="1" applyAlignment="1">
      <alignment horizontal="left" vertical="center"/>
    </xf>
    <xf numFmtId="0" fontId="48" fillId="2" borderId="0" xfId="18" applyFont="1" applyFill="1"/>
    <xf numFmtId="0" fontId="20" fillId="0" borderId="0" xfId="18" applyFont="1" applyAlignment="1">
      <alignment horizontal="right" vertical="center" wrapText="1"/>
    </xf>
    <xf numFmtId="0" fontId="20" fillId="4" borderId="0" xfId="18" applyFont="1" applyFill="1" applyAlignment="1">
      <alignment horizontal="right"/>
    </xf>
    <xf numFmtId="0" fontId="103" fillId="4" borderId="0" xfId="18" applyFill="1"/>
    <xf numFmtId="0" fontId="27" fillId="0" borderId="0" xfId="18" applyFont="1" applyAlignment="1">
      <alignment horizontal="left" vertical="center" wrapText="1"/>
    </xf>
    <xf numFmtId="0" fontId="46" fillId="0" borderId="0" xfId="22" applyFont="1" applyAlignment="1">
      <alignment vertical="center"/>
    </xf>
    <xf numFmtId="0" fontId="56" fillId="4" borderId="0" xfId="22" applyFont="1" applyFill="1" applyAlignment="1">
      <alignment horizontal="center" vertical="center"/>
    </xf>
    <xf numFmtId="0" fontId="56" fillId="0" borderId="0" xfId="22" applyFont="1" applyAlignment="1">
      <alignment vertical="center"/>
    </xf>
    <xf numFmtId="2" fontId="27" fillId="2" borderId="2" xfId="9" applyNumberFormat="1" applyFill="1" applyBorder="1" applyAlignment="1">
      <alignment vertical="center" wrapText="1"/>
    </xf>
    <xf numFmtId="44" fontId="27" fillId="2" borderId="1" xfId="23" applyFont="1" applyFill="1" applyBorder="1" applyAlignment="1">
      <alignment vertical="center"/>
    </xf>
    <xf numFmtId="9" fontId="27" fillId="2" borderId="1" xfId="18" applyNumberFormat="1" applyFont="1" applyFill="1" applyBorder="1" applyAlignment="1">
      <alignment horizontal="right" vertical="center"/>
    </xf>
    <xf numFmtId="165" fontId="27" fillId="2" borderId="1" xfId="18" applyNumberFormat="1" applyFont="1" applyFill="1" applyBorder="1" applyAlignment="1">
      <alignment horizontal="center" vertical="center"/>
    </xf>
    <xf numFmtId="0" fontId="63" fillId="2" borderId="1" xfId="19" applyFont="1" applyFill="1" applyBorder="1" applyAlignment="1">
      <alignment vertical="center" wrapText="1"/>
    </xf>
    <xf numFmtId="0" fontId="27" fillId="2" borderId="0" xfId="18" applyFont="1" applyFill="1" applyAlignment="1">
      <alignment horizontal="center" vertical="center"/>
    </xf>
    <xf numFmtId="0" fontId="27" fillId="2" borderId="0" xfId="18" applyFont="1" applyFill="1" applyAlignment="1">
      <alignment vertical="center" wrapText="1"/>
    </xf>
    <xf numFmtId="0" fontId="94" fillId="2" borderId="0" xfId="19" applyFont="1" applyFill="1" applyAlignment="1">
      <alignment vertical="center" wrapText="1"/>
    </xf>
    <xf numFmtId="0" fontId="67" fillId="2" borderId="0" xfId="18" applyFont="1" applyFill="1" applyAlignment="1">
      <alignment horizontal="center" vertical="center" wrapText="1"/>
    </xf>
    <xf numFmtId="3" fontId="67" fillId="2" borderId="0" xfId="18" applyNumberFormat="1" applyFont="1" applyFill="1" applyAlignment="1">
      <alignment horizontal="center" vertical="center"/>
    </xf>
    <xf numFmtId="44" fontId="67" fillId="2" borderId="0" xfId="23" applyFont="1" applyFill="1" applyBorder="1" applyAlignment="1">
      <alignment horizontal="right" vertical="center"/>
    </xf>
    <xf numFmtId="9" fontId="67" fillId="2" borderId="0" xfId="18" applyNumberFormat="1" applyFont="1" applyFill="1" applyAlignment="1">
      <alignment horizontal="right" vertical="center"/>
    </xf>
    <xf numFmtId="165" fontId="67" fillId="2" borderId="0" xfId="18" applyNumberFormat="1" applyFont="1" applyFill="1" applyAlignment="1">
      <alignment horizontal="center" vertical="center"/>
    </xf>
    <xf numFmtId="44" fontId="27" fillId="2" borderId="0" xfId="23" applyFont="1" applyFill="1" applyBorder="1" applyAlignment="1">
      <alignment horizontal="right" vertical="center"/>
    </xf>
    <xf numFmtId="0" fontId="63" fillId="2" borderId="0" xfId="19" applyFont="1" applyFill="1" applyAlignment="1">
      <alignment vertical="center" wrapText="1"/>
    </xf>
    <xf numFmtId="0" fontId="27" fillId="2" borderId="0" xfId="18" applyFont="1" applyFill="1" applyAlignment="1">
      <alignment horizontal="center" vertical="center" wrapText="1"/>
    </xf>
    <xf numFmtId="3" fontId="27" fillId="2" borderId="0" xfId="18" applyNumberFormat="1" applyFont="1" applyFill="1" applyAlignment="1">
      <alignment horizontal="center" vertical="center"/>
    </xf>
    <xf numFmtId="9" fontId="27" fillId="2" borderId="0" xfId="18" applyNumberFormat="1" applyFont="1" applyFill="1" applyAlignment="1">
      <alignment horizontal="right" vertical="center"/>
    </xf>
    <xf numFmtId="165" fontId="27" fillId="2" borderId="0" xfId="18" applyNumberFormat="1" applyFont="1" applyFill="1" applyAlignment="1">
      <alignment horizontal="center" vertical="center"/>
    </xf>
    <xf numFmtId="0" fontId="24" fillId="0" borderId="0" xfId="18" applyFont="1" applyAlignment="1">
      <alignment horizontal="center" vertical="center"/>
    </xf>
    <xf numFmtId="0" fontId="38" fillId="4" borderId="0" xfId="18" applyFont="1" applyFill="1" applyAlignment="1">
      <alignment horizontal="center"/>
    </xf>
    <xf numFmtId="165" fontId="81" fillId="0" borderId="0" xfId="18" applyNumberFormat="1" applyFont="1"/>
    <xf numFmtId="0" fontId="103" fillId="4" borderId="0" xfId="18" applyFill="1" applyAlignment="1">
      <alignment horizontal="center"/>
    </xf>
    <xf numFmtId="0" fontId="75" fillId="0" borderId="0" xfId="18" applyFont="1" applyAlignment="1">
      <alignment horizontal="left" vertical="center" wrapText="1"/>
    </xf>
    <xf numFmtId="0" fontId="8" fillId="0" borderId="0" xfId="18" applyFont="1" applyAlignment="1">
      <alignment wrapText="1"/>
    </xf>
    <xf numFmtId="3" fontId="9" fillId="2" borderId="1" xfId="18" applyNumberFormat="1" applyFont="1" applyFill="1" applyBorder="1" applyAlignment="1">
      <alignment horizontal="center" vertical="center" wrapText="1"/>
    </xf>
    <xf numFmtId="0" fontId="61" fillId="2" borderId="0" xfId="18" applyFont="1" applyFill="1" applyAlignment="1">
      <alignment horizontal="center" vertical="center" wrapText="1"/>
    </xf>
    <xf numFmtId="0" fontId="4" fillId="2" borderId="0" xfId="18" applyFont="1" applyFill="1" applyAlignment="1">
      <alignment horizontal="left" vertical="center" wrapText="1"/>
    </xf>
    <xf numFmtId="0" fontId="20" fillId="2" borderId="0" xfId="18" applyFont="1" applyFill="1" applyAlignment="1">
      <alignment horizontal="right" vertical="center" wrapText="1"/>
    </xf>
    <xf numFmtId="0" fontId="4" fillId="2" borderId="0" xfId="18" applyFont="1" applyFill="1" applyAlignment="1">
      <alignment horizontal="right" vertical="center" wrapText="1"/>
    </xf>
    <xf numFmtId="0" fontId="20" fillId="2" borderId="0" xfId="18" applyFont="1" applyFill="1" applyAlignment="1">
      <alignment horizontal="center" vertical="center" wrapText="1"/>
    </xf>
    <xf numFmtId="0" fontId="13" fillId="2" borderId="0" xfId="18" applyFont="1" applyFill="1" applyAlignment="1">
      <alignment horizontal="center" vertical="center" wrapText="1"/>
    </xf>
    <xf numFmtId="0" fontId="31" fillId="0" borderId="0" xfId="18" applyFont="1"/>
    <xf numFmtId="0" fontId="11" fillId="0" borderId="0" xfId="18" applyFont="1"/>
    <xf numFmtId="0" fontId="42" fillId="0" borderId="0" xfId="18" applyFont="1" applyAlignment="1">
      <alignment horizontal="center"/>
    </xf>
    <xf numFmtId="0" fontId="128" fillId="0" borderId="0" xfId="18" applyFont="1" applyAlignment="1">
      <alignment horizontal="center" vertical="center" wrapText="1"/>
    </xf>
    <xf numFmtId="0" fontId="63" fillId="2" borderId="3" xfId="18" applyFont="1" applyFill="1" applyBorder="1" applyAlignment="1">
      <alignment vertical="center" wrapText="1"/>
    </xf>
    <xf numFmtId="0" fontId="27" fillId="2" borderId="3" xfId="18" applyFont="1" applyFill="1" applyBorder="1" applyAlignment="1">
      <alignment horizontal="center" vertical="center"/>
    </xf>
    <xf numFmtId="0" fontId="81" fillId="2" borderId="3" xfId="18" applyFont="1" applyFill="1" applyBorder="1" applyAlignment="1">
      <alignment vertical="center" wrapText="1"/>
    </xf>
    <xf numFmtId="0" fontId="104" fillId="2" borderId="1" xfId="18" applyFont="1" applyFill="1" applyBorder="1" applyAlignment="1">
      <alignment vertical="center"/>
    </xf>
    <xf numFmtId="0" fontId="63" fillId="2" borderId="1" xfId="18" applyFont="1" applyFill="1" applyBorder="1" applyAlignment="1">
      <alignment vertical="center" wrapText="1"/>
    </xf>
    <xf numFmtId="165" fontId="81" fillId="2" borderId="1" xfId="18" applyNumberFormat="1" applyFont="1" applyFill="1" applyBorder="1" applyAlignment="1">
      <alignment horizontal="center" vertical="center"/>
    </xf>
    <xf numFmtId="9" fontId="63" fillId="2" borderId="1" xfId="18" applyNumberFormat="1" applyFont="1" applyFill="1" applyBorder="1" applyAlignment="1">
      <alignment horizontal="center" vertical="center"/>
    </xf>
    <xf numFmtId="165" fontId="81" fillId="2" borderId="1" xfId="18" applyNumberFormat="1" applyFont="1" applyFill="1" applyBorder="1" applyAlignment="1">
      <alignment vertical="center"/>
    </xf>
    <xf numFmtId="165" fontId="20" fillId="2" borderId="1" xfId="18" applyNumberFormat="1" applyFont="1" applyFill="1" applyBorder="1" applyAlignment="1">
      <alignment horizontal="center" vertical="center" wrapText="1"/>
    </xf>
    <xf numFmtId="9" fontId="63" fillId="2" borderId="3" xfId="18" applyNumberFormat="1" applyFont="1" applyFill="1" applyBorder="1" applyAlignment="1">
      <alignment horizontal="center" vertical="center"/>
    </xf>
    <xf numFmtId="0" fontId="104" fillId="2" borderId="3" xfId="18" applyFont="1" applyFill="1" applyBorder="1" applyAlignment="1">
      <alignment vertical="center"/>
    </xf>
    <xf numFmtId="0" fontId="92" fillId="0" borderId="0" xfId="18" applyFont="1" applyAlignment="1">
      <alignment vertical="center"/>
    </xf>
    <xf numFmtId="168" fontId="20" fillId="0" borderId="0" xfId="18" applyNumberFormat="1" applyFont="1" applyAlignment="1">
      <alignment vertical="center"/>
    </xf>
    <xf numFmtId="0" fontId="91" fillId="0" borderId="0" xfId="18" applyFont="1" applyAlignment="1">
      <alignment horizontal="center" vertical="center"/>
    </xf>
    <xf numFmtId="0" fontId="59" fillId="0" borderId="0" xfId="18" applyFont="1" applyAlignment="1">
      <alignment vertical="center"/>
    </xf>
    <xf numFmtId="0" fontId="99" fillId="0" borderId="0" xfId="18" applyFont="1" applyAlignment="1">
      <alignment vertical="center"/>
    </xf>
    <xf numFmtId="0" fontId="92" fillId="0" borderId="0" xfId="18" applyFont="1" applyAlignment="1">
      <alignment vertical="center" wrapText="1"/>
    </xf>
    <xf numFmtId="0" fontId="97" fillId="0" borderId="0" xfId="18" applyFont="1" applyAlignment="1">
      <alignment wrapText="1"/>
    </xf>
    <xf numFmtId="0" fontId="103" fillId="0" borderId="0" xfId="18" applyAlignment="1">
      <alignment horizontal="center"/>
    </xf>
    <xf numFmtId="0" fontId="67" fillId="0" borderId="0" xfId="18" applyFont="1"/>
    <xf numFmtId="0" fontId="5" fillId="0" borderId="0" xfId="18" applyFont="1" applyAlignment="1">
      <alignment vertical="center"/>
    </xf>
    <xf numFmtId="0" fontId="46" fillId="0" borderId="0" xfId="18" applyFont="1" applyAlignment="1">
      <alignment vertical="center"/>
    </xf>
    <xf numFmtId="0" fontId="27" fillId="2" borderId="1" xfId="19" applyFont="1" applyFill="1" applyBorder="1" applyAlignment="1">
      <alignment horizontal="center" vertical="center"/>
    </xf>
    <xf numFmtId="0" fontId="102" fillId="0" borderId="1" xfId="19" applyFont="1" applyBorder="1"/>
    <xf numFmtId="0" fontId="102" fillId="0" borderId="0" xfId="19" applyFont="1"/>
    <xf numFmtId="165" fontId="20" fillId="0" borderId="0" xfId="18" applyNumberFormat="1" applyFont="1" applyAlignment="1">
      <alignment horizontal="center" vertical="center" wrapText="1"/>
    </xf>
    <xf numFmtId="0" fontId="82" fillId="0" borderId="0" xfId="18" applyFont="1" applyAlignment="1">
      <alignment vertical="center" wrapText="1"/>
    </xf>
    <xf numFmtId="0" fontId="81" fillId="0" borderId="0" xfId="18" applyFont="1" applyAlignment="1">
      <alignment vertical="center"/>
    </xf>
    <xf numFmtId="165" fontId="81" fillId="0" borderId="0" xfId="18" applyNumberFormat="1" applyFont="1" applyAlignment="1">
      <alignment vertical="center"/>
    </xf>
    <xf numFmtId="0" fontId="103" fillId="4" borderId="0" xfId="18" applyFill="1" applyAlignment="1">
      <alignment horizontal="center" vertical="center"/>
    </xf>
    <xf numFmtId="0" fontId="94" fillId="0" borderId="0" xfId="18" applyFont="1"/>
    <xf numFmtId="44" fontId="27" fillId="2" borderId="1" xfId="20" applyFont="1" applyFill="1" applyBorder="1" applyAlignment="1" applyProtection="1">
      <alignment horizontal="center" vertical="center"/>
    </xf>
    <xf numFmtId="9" fontId="27" fillId="2" borderId="1" xfId="21" applyNumberFormat="1" applyFont="1" applyFill="1" applyBorder="1" applyAlignment="1">
      <alignment horizontal="center" vertical="center" wrapText="1"/>
    </xf>
    <xf numFmtId="0" fontId="129" fillId="0" borderId="0" xfId="18" applyFont="1" applyAlignment="1">
      <alignment vertical="center"/>
    </xf>
    <xf numFmtId="0" fontId="84" fillId="0" borderId="0" xfId="18" applyFont="1"/>
    <xf numFmtId="165" fontId="9" fillId="2" borderId="1" xfId="20" applyNumberFormat="1" applyFont="1" applyFill="1" applyBorder="1" applyAlignment="1">
      <alignment horizontal="right" vertical="center" wrapText="1"/>
    </xf>
    <xf numFmtId="165" fontId="20" fillId="0" borderId="0" xfId="18" applyNumberFormat="1" applyFont="1" applyAlignment="1">
      <alignment vertical="center" wrapText="1"/>
    </xf>
    <xf numFmtId="0" fontId="4" fillId="0" borderId="1" xfId="18" applyFont="1" applyBorder="1" applyAlignment="1">
      <alignment horizontal="left" vertical="center" wrapText="1"/>
    </xf>
    <xf numFmtId="0" fontId="27" fillId="2" borderId="1" xfId="18" applyFont="1" applyFill="1" applyBorder="1" applyAlignment="1">
      <alignment horizontal="left" vertical="top" wrapText="1"/>
    </xf>
    <xf numFmtId="0" fontId="102" fillId="2" borderId="1" xfId="19" applyFont="1" applyFill="1" applyBorder="1"/>
    <xf numFmtId="165" fontId="20" fillId="0" borderId="0" xfId="18" applyNumberFormat="1" applyFont="1" applyAlignment="1">
      <alignment horizontal="right" vertical="center" wrapText="1"/>
    </xf>
    <xf numFmtId="0" fontId="91" fillId="0" borderId="0" xfId="19" applyFont="1"/>
    <xf numFmtId="49" fontId="60" fillId="0" borderId="0" xfId="19" applyNumberFormat="1" applyFont="1" applyAlignment="1">
      <alignment horizontal="center" vertical="center" wrapText="1"/>
    </xf>
    <xf numFmtId="0" fontId="91" fillId="0" borderId="0" xfId="19" applyFont="1" applyAlignment="1">
      <alignment horizontal="center"/>
    </xf>
    <xf numFmtId="1" fontId="91" fillId="0" borderId="0" xfId="19" applyNumberFormat="1" applyFont="1"/>
    <xf numFmtId="0" fontId="20" fillId="0" borderId="0" xfId="19" applyFont="1"/>
    <xf numFmtId="0" fontId="106" fillId="0" borderId="0" xfId="19" applyAlignment="1">
      <alignment wrapText="1"/>
    </xf>
    <xf numFmtId="1" fontId="106" fillId="0" borderId="0" xfId="19" applyNumberFormat="1" applyAlignment="1">
      <alignment wrapText="1"/>
    </xf>
    <xf numFmtId="0" fontId="27" fillId="2" borderId="1" xfId="19" applyFont="1" applyFill="1" applyBorder="1" applyAlignment="1">
      <alignment horizontal="center" vertical="center" wrapText="1"/>
    </xf>
    <xf numFmtId="0" fontId="20" fillId="2" borderId="1" xfId="19" applyFont="1" applyFill="1" applyBorder="1" applyAlignment="1">
      <alignment horizontal="center" vertical="center" wrapText="1"/>
    </xf>
    <xf numFmtId="9" fontId="63" fillId="2" borderId="1" xfId="19" applyNumberFormat="1" applyFont="1" applyFill="1" applyBorder="1" applyAlignment="1">
      <alignment horizontal="center" vertical="center" wrapText="1"/>
    </xf>
    <xf numFmtId="44" fontId="27" fillId="2" borderId="1" xfId="19" applyNumberFormat="1" applyFont="1" applyFill="1" applyBorder="1" applyAlignment="1">
      <alignment horizontal="right" vertical="center" wrapText="1"/>
    </xf>
    <xf numFmtId="0" fontId="63" fillId="2" borderId="1" xfId="19" applyFont="1" applyFill="1" applyBorder="1" applyAlignment="1">
      <alignment horizontal="center" vertical="center" wrapText="1"/>
    </xf>
    <xf numFmtId="3" fontId="20" fillId="2" borderId="1" xfId="19" applyNumberFormat="1" applyFont="1" applyFill="1" applyBorder="1" applyAlignment="1">
      <alignment horizontal="center" vertical="center" wrapText="1"/>
    </xf>
    <xf numFmtId="0" fontId="20" fillId="0" borderId="0" xfId="19" applyFont="1" applyAlignment="1">
      <alignment wrapText="1"/>
    </xf>
    <xf numFmtId="1" fontId="79" fillId="0" borderId="0" xfId="19" applyNumberFormat="1" applyFont="1" applyAlignment="1">
      <alignment wrapText="1"/>
    </xf>
    <xf numFmtId="0" fontId="27" fillId="2" borderId="2" xfId="18" applyFont="1" applyFill="1" applyBorder="1" applyAlignment="1">
      <alignment vertical="center" wrapText="1"/>
    </xf>
    <xf numFmtId="0" fontId="27" fillId="2" borderId="1" xfId="19" applyFont="1" applyFill="1" applyBorder="1" applyAlignment="1">
      <alignment vertical="center" wrapText="1"/>
    </xf>
    <xf numFmtId="0" fontId="67" fillId="0" borderId="0" xfId="19" applyFont="1" applyAlignment="1">
      <alignment wrapText="1"/>
    </xf>
    <xf numFmtId="0" fontId="61" fillId="2" borderId="1" xfId="18" applyFont="1" applyFill="1" applyBorder="1" applyAlignment="1">
      <alignment horizontal="center" vertical="center" wrapText="1"/>
    </xf>
    <xf numFmtId="9" fontId="11" fillId="2" borderId="1" xfId="18" applyNumberFormat="1" applyFont="1" applyFill="1" applyBorder="1" applyAlignment="1">
      <alignment horizontal="center" vertical="center" wrapText="1"/>
    </xf>
    <xf numFmtId="49" fontId="130" fillId="0" borderId="1" xfId="0" applyNumberFormat="1" applyFont="1" applyBorder="1" applyAlignment="1">
      <alignment horizontal="left" vertical="center" wrapText="1"/>
    </xf>
    <xf numFmtId="3" fontId="27" fillId="2" borderId="3" xfId="12" applyNumberFormat="1" applyFont="1" applyFill="1" applyBorder="1" applyAlignment="1">
      <alignment horizontal="center" vertical="center"/>
    </xf>
    <xf numFmtId="7" fontId="78" fillId="0" borderId="0" xfId="0" applyNumberFormat="1" applyFont="1" applyAlignment="1">
      <alignment vertical="center" wrapText="1"/>
    </xf>
    <xf numFmtId="0" fontId="27" fillId="2" borderId="0" xfId="19" applyFont="1" applyFill="1" applyAlignment="1">
      <alignment horizontal="center" vertical="center"/>
    </xf>
    <xf numFmtId="0" fontId="27" fillId="2" borderId="0" xfId="18" applyFont="1" applyFill="1" applyAlignment="1">
      <alignment horizontal="left" vertical="center" wrapText="1"/>
    </xf>
    <xf numFmtId="0" fontId="83" fillId="2" borderId="0" xfId="18" applyFont="1" applyFill="1" applyAlignment="1">
      <alignment horizontal="center" vertical="center" wrapText="1"/>
    </xf>
    <xf numFmtId="3" fontId="20" fillId="2" borderId="0" xfId="18" applyNumberFormat="1" applyFont="1" applyFill="1" applyAlignment="1">
      <alignment horizontal="center" vertical="center" wrapText="1"/>
    </xf>
    <xf numFmtId="9" fontId="27" fillId="2" borderId="0" xfId="18" applyNumberFormat="1" applyFont="1" applyFill="1" applyAlignment="1">
      <alignment horizontal="center" vertical="center" wrapText="1"/>
    </xf>
    <xf numFmtId="44" fontId="20" fillId="10" borderId="0" xfId="20" applyFont="1" applyFill="1" applyBorder="1" applyAlignment="1" applyProtection="1">
      <alignment horizontal="center" vertical="center"/>
    </xf>
    <xf numFmtId="0" fontId="77" fillId="2" borderId="0" xfId="18" applyFont="1" applyFill="1" applyAlignment="1">
      <alignment horizontal="center" vertical="center" wrapText="1"/>
    </xf>
    <xf numFmtId="0" fontId="13" fillId="2" borderId="1" xfId="18" applyFont="1" applyFill="1" applyBorder="1" applyAlignment="1">
      <alignment wrapText="1"/>
    </xf>
    <xf numFmtId="0" fontId="0" fillId="0" borderId="0" xfId="18" applyFont="1"/>
    <xf numFmtId="0" fontId="17" fillId="0" borderId="1" xfId="0" applyFont="1" applyBorder="1" applyAlignment="1">
      <alignment vertical="center" wrapText="1"/>
    </xf>
    <xf numFmtId="0" fontId="81" fillId="2" borderId="1" xfId="18" applyFont="1" applyFill="1" applyBorder="1" applyAlignment="1">
      <alignment vertical="top" wrapText="1"/>
    </xf>
    <xf numFmtId="7" fontId="9" fillId="2" borderId="1" xfId="1" applyNumberFormat="1" applyFont="1" applyFill="1" applyBorder="1" applyAlignment="1">
      <alignment horizontal="right" vertical="center" wrapText="1"/>
    </xf>
    <xf numFmtId="165" fontId="20" fillId="0" borderId="0" xfId="0" applyNumberFormat="1" applyFont="1" applyAlignment="1">
      <alignment horizontal="right" vertical="center" wrapText="1"/>
    </xf>
    <xf numFmtId="7" fontId="20" fillId="0" borderId="1" xfId="1" applyNumberFormat="1" applyFont="1" applyFill="1" applyBorder="1" applyAlignment="1">
      <alignment vertical="center" wrapText="1"/>
    </xf>
    <xf numFmtId="0" fontId="81" fillId="0" borderId="1" xfId="0" applyFont="1" applyBorder="1" applyAlignment="1">
      <alignment wrapText="1"/>
    </xf>
    <xf numFmtId="0" fontId="47" fillId="2" borderId="6" xfId="3" applyFont="1" applyFill="1" applyBorder="1" applyAlignment="1">
      <alignment horizontal="left" vertical="center" wrapText="1" indent="1"/>
    </xf>
    <xf numFmtId="0" fontId="47" fillId="2" borderId="1" xfId="3" applyFont="1" applyFill="1" applyBorder="1" applyAlignment="1">
      <alignment horizontal="center" vertical="center" wrapText="1"/>
    </xf>
    <xf numFmtId="0" fontId="20"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165" fontId="20" fillId="10" borderId="1" xfId="1" applyNumberFormat="1" applyFont="1" applyFill="1" applyBorder="1" applyAlignment="1">
      <alignment horizontal="right" vertical="center"/>
    </xf>
    <xf numFmtId="7" fontId="20" fillId="10" borderId="1" xfId="1" applyNumberFormat="1" applyFont="1" applyFill="1" applyBorder="1" applyAlignment="1">
      <alignment horizontal="right" vertical="center"/>
    </xf>
    <xf numFmtId="0" fontId="57" fillId="10" borderId="1" xfId="0" applyFont="1" applyFill="1" applyBorder="1" applyAlignment="1">
      <alignment horizontal="center" vertical="center" wrapText="1"/>
    </xf>
    <xf numFmtId="165" fontId="20" fillId="2" borderId="1" xfId="0" applyNumberFormat="1" applyFont="1" applyFill="1" applyBorder="1" applyAlignment="1">
      <alignment horizontal="center" vertical="center"/>
    </xf>
    <xf numFmtId="0" fontId="131" fillId="0" borderId="0" xfId="24" applyFont="1"/>
    <xf numFmtId="0" fontId="63" fillId="0" borderId="1" xfId="0" applyFont="1" applyBorder="1" applyAlignment="1">
      <alignment vertical="center" wrapText="1"/>
    </xf>
    <xf numFmtId="165" fontId="20" fillId="0" borderId="0" xfId="18" applyNumberFormat="1" applyFont="1" applyAlignment="1">
      <alignment vertical="center"/>
    </xf>
    <xf numFmtId="165" fontId="0" fillId="0" borderId="0" xfId="0" applyNumberFormat="1" applyAlignment="1">
      <alignment horizontal="center" vertical="center"/>
    </xf>
    <xf numFmtId="0" fontId="4" fillId="2" borderId="1" xfId="0" applyFont="1" applyFill="1" applyBorder="1" applyAlignment="1">
      <alignment vertical="center" wrapText="1"/>
    </xf>
    <xf numFmtId="0" fontId="19" fillId="2" borderId="1" xfId="0" applyFont="1" applyFill="1" applyBorder="1" applyAlignment="1">
      <alignment vertical="center" wrapText="1"/>
    </xf>
    <xf numFmtId="165" fontId="27" fillId="2" borderId="1" xfId="0" applyNumberFormat="1" applyFont="1" applyFill="1" applyBorder="1" applyAlignment="1">
      <alignment horizontal="center" vertical="center"/>
    </xf>
    <xf numFmtId="0" fontId="13" fillId="0" borderId="1" xfId="0" applyFont="1" applyBorder="1" applyAlignment="1">
      <alignment wrapText="1"/>
    </xf>
    <xf numFmtId="44" fontId="20" fillId="0" borderId="0" xfId="0" applyNumberFormat="1" applyFont="1" applyAlignment="1">
      <alignment vertical="center"/>
    </xf>
    <xf numFmtId="0" fontId="27" fillId="2" borderId="1" xfId="0" applyFont="1" applyFill="1" applyBorder="1" applyAlignment="1">
      <alignment horizontal="center" vertical="top" wrapText="1"/>
    </xf>
    <xf numFmtId="165" fontId="4" fillId="0" borderId="0" xfId="0" applyNumberFormat="1" applyFont="1" applyAlignment="1">
      <alignment wrapText="1"/>
    </xf>
    <xf numFmtId="0" fontId="132" fillId="0" borderId="0" xfId="0" applyFont="1" applyAlignment="1">
      <alignment wrapText="1"/>
    </xf>
    <xf numFmtId="0" fontId="13" fillId="2" borderId="1" xfId="0" applyFont="1" applyFill="1" applyBorder="1" applyAlignment="1">
      <alignment wrapText="1"/>
    </xf>
    <xf numFmtId="9" fontId="27" fillId="10" borderId="1" xfId="0" applyNumberFormat="1" applyFont="1" applyFill="1" applyBorder="1" applyAlignment="1">
      <alignment horizontal="center" vertical="center" wrapText="1"/>
    </xf>
    <xf numFmtId="165" fontId="14" fillId="2" borderId="0" xfId="0" applyNumberFormat="1" applyFont="1" applyFill="1" applyAlignment="1">
      <alignment vertical="center" wrapText="1"/>
    </xf>
    <xf numFmtId="165" fontId="0" fillId="0" borderId="0" xfId="0" applyNumberFormat="1"/>
    <xf numFmtId="0" fontId="19" fillId="2" borderId="1" xfId="18" applyFont="1" applyFill="1" applyBorder="1" applyAlignment="1">
      <alignment vertical="center" wrapText="1"/>
    </xf>
    <xf numFmtId="0" fontId="19" fillId="2" borderId="1" xfId="18" applyFont="1" applyFill="1" applyBorder="1" applyAlignment="1">
      <alignment wrapText="1"/>
    </xf>
    <xf numFmtId="0" fontId="13" fillId="2" borderId="1" xfId="0" applyFont="1" applyFill="1" applyBorder="1" applyAlignment="1">
      <alignment vertical="center" wrapText="1"/>
    </xf>
    <xf numFmtId="0" fontId="31" fillId="2" borderId="1" xfId="0" applyFont="1" applyFill="1" applyBorder="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center" wrapText="1"/>
    </xf>
    <xf numFmtId="0" fontId="4" fillId="2" borderId="1" xfId="0" applyFont="1" applyFill="1" applyBorder="1" applyAlignment="1">
      <alignment horizontal="center" wrapText="1"/>
    </xf>
    <xf numFmtId="0" fontId="1" fillId="0" borderId="0" xfId="27"/>
    <xf numFmtId="0" fontId="134" fillId="0" borderId="0" xfId="27" applyFont="1"/>
    <xf numFmtId="0" fontId="53" fillId="0" borderId="0" xfId="27" applyFont="1" applyAlignment="1">
      <alignment horizontal="left" vertical="center"/>
    </xf>
    <xf numFmtId="0" fontId="135" fillId="0" borderId="0" xfId="27" applyFont="1"/>
    <xf numFmtId="0" fontId="135" fillId="0" borderId="0" xfId="27" applyFont="1" applyAlignment="1">
      <alignment horizontal="left"/>
    </xf>
    <xf numFmtId="0" fontId="136" fillId="0" borderId="0" xfId="27" applyFont="1" applyAlignment="1">
      <alignment horizontal="center" vertical="center"/>
    </xf>
    <xf numFmtId="0" fontId="136" fillId="0" borderId="0" xfId="27" applyFont="1"/>
    <xf numFmtId="0" fontId="137" fillId="0" borderId="0" xfId="27" applyFont="1" applyAlignment="1">
      <alignment horizontal="center" vertical="center"/>
    </xf>
    <xf numFmtId="0" fontId="136" fillId="0" borderId="0" xfId="27" applyFont="1" applyAlignment="1">
      <alignment horizontal="center"/>
    </xf>
    <xf numFmtId="0" fontId="136" fillId="0" borderId="0" xfId="27" applyFont="1" applyAlignment="1">
      <alignment horizontal="left" vertical="center"/>
    </xf>
    <xf numFmtId="0" fontId="134" fillId="0" borderId="0" xfId="27" applyFont="1" applyAlignment="1">
      <alignment vertical="top"/>
    </xf>
    <xf numFmtId="0" fontId="138" fillId="0" borderId="0" xfId="27" applyFont="1" applyAlignment="1">
      <alignment vertical="top"/>
    </xf>
    <xf numFmtId="0" fontId="139" fillId="0" borderId="1" xfId="27" applyFont="1" applyBorder="1" applyAlignment="1">
      <alignment horizontal="center" vertical="center"/>
    </xf>
    <xf numFmtId="0" fontId="139" fillId="0" borderId="1" xfId="27" applyFont="1" applyBorder="1" applyAlignment="1">
      <alignment horizontal="left" vertical="center"/>
    </xf>
    <xf numFmtId="2" fontId="139" fillId="0" borderId="1" xfId="27" applyNumberFormat="1" applyFont="1" applyBorder="1" applyAlignment="1">
      <alignment horizontal="center" vertical="center"/>
    </xf>
    <xf numFmtId="0" fontId="139" fillId="0" borderId="0" xfId="27" applyFont="1" applyAlignment="1">
      <alignment horizontal="left" vertical="center"/>
    </xf>
    <xf numFmtId="4" fontId="142" fillId="0" borderId="1" xfId="27" applyNumberFormat="1" applyFont="1" applyBorder="1" applyAlignment="1">
      <alignment horizontal="center" vertical="center"/>
    </xf>
    <xf numFmtId="0" fontId="141" fillId="0" borderId="0" xfId="27" applyFont="1" applyAlignment="1">
      <alignment horizontal="left" vertical="center"/>
    </xf>
    <xf numFmtId="0" fontId="140" fillId="0" borderId="0" xfId="27" applyFont="1" applyAlignment="1">
      <alignment horizontal="left" vertical="center"/>
    </xf>
    <xf numFmtId="0" fontId="143" fillId="0" borderId="0" xfId="27" applyFont="1" applyAlignment="1">
      <alignment horizontal="left" vertical="center"/>
    </xf>
    <xf numFmtId="0" fontId="1" fillId="0" borderId="0" xfId="27" applyAlignment="1">
      <alignment horizontal="left" vertical="center"/>
    </xf>
    <xf numFmtId="10" fontId="11" fillId="0" borderId="0" xfId="27" quotePrefix="1" applyNumberFormat="1" applyFont="1" applyAlignment="1">
      <alignment horizontal="left" vertical="center" wrapText="1"/>
    </xf>
    <xf numFmtId="0" fontId="143" fillId="0" borderId="0" xfId="27" applyFont="1" applyAlignment="1">
      <alignment vertical="top"/>
    </xf>
    <xf numFmtId="0" fontId="144" fillId="0" borderId="0" xfId="27" applyFont="1" applyAlignment="1">
      <alignment vertical="center"/>
    </xf>
    <xf numFmtId="0" fontId="145" fillId="0" borderId="1" xfId="27" applyFont="1" applyBorder="1" applyAlignment="1">
      <alignment horizontal="left" vertical="center"/>
    </xf>
    <xf numFmtId="0" fontId="145" fillId="0" borderId="0" xfId="27" applyFont="1" applyAlignment="1">
      <alignment horizontal="left" vertical="center"/>
    </xf>
    <xf numFmtId="0" fontId="145" fillId="0" borderId="1" xfId="27" applyFont="1" applyBorder="1" applyAlignment="1">
      <alignment horizontal="center" vertical="center"/>
    </xf>
    <xf numFmtId="0" fontId="141" fillId="0" borderId="5" xfId="27" applyFont="1" applyBorder="1" applyAlignment="1">
      <alignment vertical="center"/>
    </xf>
    <xf numFmtId="0" fontId="141" fillId="0" borderId="14" xfId="27" applyFont="1" applyBorder="1" applyAlignment="1">
      <alignment vertical="center"/>
    </xf>
    <xf numFmtId="9" fontId="27" fillId="2" borderId="1" xfId="12" applyNumberFormat="1" applyFont="1" applyFill="1" applyBorder="1" applyAlignment="1">
      <alignment horizontal="center" vertical="center" wrapText="1"/>
    </xf>
    <xf numFmtId="9" fontId="77" fillId="2" borderId="1" xfId="0" applyNumberFormat="1" applyFont="1" applyFill="1" applyBorder="1" applyAlignment="1">
      <alignment horizontal="center" vertical="center" wrapText="1"/>
    </xf>
    <xf numFmtId="165" fontId="63" fillId="2" borderId="1" xfId="0" applyNumberFormat="1" applyFont="1" applyFill="1" applyBorder="1" applyAlignment="1">
      <alignment horizontal="center" vertical="center" wrapText="1"/>
    </xf>
    <xf numFmtId="165" fontId="27" fillId="2" borderId="1" xfId="15" applyNumberFormat="1" applyFont="1" applyFill="1" applyBorder="1" applyAlignment="1">
      <alignment horizontal="right" vertical="center"/>
    </xf>
    <xf numFmtId="0" fontId="20" fillId="2" borderId="5" xfId="0" applyFont="1" applyFill="1" applyBorder="1" applyAlignment="1">
      <alignment horizontal="center" wrapText="1"/>
    </xf>
    <xf numFmtId="44" fontId="27" fillId="2" borderId="5" xfId="15" applyFont="1" applyFill="1" applyBorder="1" applyAlignment="1">
      <alignment horizontal="right" vertical="center"/>
    </xf>
    <xf numFmtId="0" fontId="13" fillId="0" borderId="1" xfId="0" applyFont="1" applyBorder="1" applyAlignment="1">
      <alignment vertical="center" wrapText="1"/>
    </xf>
    <xf numFmtId="165" fontId="81" fillId="2" borderId="1" xfId="0" applyNumberFormat="1" applyFont="1" applyFill="1" applyBorder="1" applyAlignment="1">
      <alignment horizontal="center" vertical="center" wrapText="1"/>
    </xf>
    <xf numFmtId="9" fontId="63" fillId="2" borderId="1" xfId="0" applyNumberFormat="1" applyFont="1" applyFill="1" applyBorder="1" applyAlignment="1">
      <alignment horizontal="center" vertical="center" wrapText="1"/>
    </xf>
    <xf numFmtId="0" fontId="20" fillId="2" borderId="4" xfId="0" applyFont="1" applyFill="1" applyBorder="1" applyAlignment="1">
      <alignment horizontal="center" vertical="center" wrapText="1"/>
    </xf>
    <xf numFmtId="165" fontId="81" fillId="2" borderId="4" xfId="0" applyNumberFormat="1" applyFont="1" applyFill="1" applyBorder="1" applyAlignment="1">
      <alignment horizontal="center" vertical="center" wrapText="1"/>
    </xf>
    <xf numFmtId="1" fontId="63" fillId="2" borderId="4" xfId="0" applyNumberFormat="1" applyFont="1" applyFill="1" applyBorder="1" applyAlignment="1">
      <alignment horizontal="center" vertical="center" wrapText="1"/>
    </xf>
    <xf numFmtId="1" fontId="63" fillId="2" borderId="1" xfId="0" applyNumberFormat="1" applyFont="1" applyFill="1" applyBorder="1" applyAlignment="1">
      <alignment horizontal="center" vertical="center" wrapText="1"/>
    </xf>
    <xf numFmtId="0" fontId="27" fillId="2" borderId="1" xfId="13" applyFont="1" applyFill="1" applyBorder="1" applyAlignment="1">
      <alignment horizontal="left" vertical="top" wrapText="1"/>
    </xf>
    <xf numFmtId="2" fontId="11" fillId="2" borderId="1" xfId="9" applyNumberFormat="1" applyFont="1" applyFill="1" applyBorder="1" applyAlignment="1">
      <alignment horizontal="left" vertical="center" wrapText="1"/>
    </xf>
    <xf numFmtId="2" fontId="91" fillId="2" borderId="1" xfId="9" applyNumberFormat="1" applyFont="1" applyFill="1" applyBorder="1" applyAlignment="1">
      <alignment horizontal="left" vertical="center" wrapText="1"/>
    </xf>
    <xf numFmtId="0" fontId="59" fillId="2" borderId="1" xfId="0" applyFont="1" applyFill="1" applyBorder="1" applyAlignment="1">
      <alignment horizontal="left" vertical="center" wrapText="1"/>
    </xf>
    <xf numFmtId="3" fontId="59" fillId="2" borderId="1" xfId="0" applyNumberFormat="1" applyFont="1" applyFill="1" applyBorder="1" applyAlignment="1">
      <alignment horizontal="center" vertical="center" wrapText="1"/>
    </xf>
    <xf numFmtId="9" fontId="91" fillId="2" borderId="1" xfId="15" applyNumberFormat="1" applyFont="1" applyFill="1" applyBorder="1" applyAlignment="1">
      <alignment horizontal="center" vertical="center" wrapText="1"/>
    </xf>
    <xf numFmtId="0" fontId="20" fillId="2" borderId="1" xfId="13" applyFont="1" applyFill="1" applyBorder="1" applyAlignment="1">
      <alignment horizontal="left" vertical="center" wrapText="1"/>
    </xf>
    <xf numFmtId="0" fontId="19" fillId="0" borderId="1" xfId="0" applyFont="1" applyBorder="1" applyAlignment="1">
      <alignment wrapText="1"/>
    </xf>
    <xf numFmtId="0" fontId="14" fillId="2" borderId="1" xfId="18" applyFont="1" applyFill="1" applyBorder="1" applyAlignment="1">
      <alignment vertical="center" wrapText="1"/>
    </xf>
    <xf numFmtId="0" fontId="31" fillId="2" borderId="1" xfId="18" applyFont="1" applyFill="1" applyBorder="1" applyAlignment="1">
      <alignment wrapText="1"/>
    </xf>
    <xf numFmtId="0" fontId="106" fillId="0" borderId="1" xfId="19" applyBorder="1"/>
    <xf numFmtId="0" fontId="71" fillId="2" borderId="1" xfId="18" applyFont="1" applyFill="1" applyBorder="1" applyAlignment="1">
      <alignment vertical="center"/>
    </xf>
    <xf numFmtId="0" fontId="70" fillId="2" borderId="1" xfId="18" applyFont="1" applyFill="1" applyBorder="1" applyAlignment="1">
      <alignment vertical="center"/>
    </xf>
    <xf numFmtId="165" fontId="27" fillId="2" borderId="1" xfId="18" applyNumberFormat="1" applyFont="1" applyFill="1" applyBorder="1" applyAlignment="1">
      <alignment horizontal="center" vertical="center" wrapText="1"/>
    </xf>
    <xf numFmtId="0" fontId="27" fillId="2" borderId="10" xfId="18" applyFont="1" applyFill="1" applyBorder="1" applyAlignment="1">
      <alignment horizontal="center" vertical="center" wrapText="1"/>
    </xf>
    <xf numFmtId="0" fontId="71" fillId="2" borderId="1" xfId="18" applyFont="1" applyFill="1" applyBorder="1"/>
    <xf numFmtId="165" fontId="20" fillId="2" borderId="1" xfId="20" applyNumberFormat="1" applyFont="1" applyFill="1" applyBorder="1" applyAlignment="1">
      <alignment horizontal="right" vertical="center"/>
    </xf>
    <xf numFmtId="0" fontId="63" fillId="0" borderId="0" xfId="0" applyFont="1" applyAlignment="1">
      <alignment vertical="center" wrapText="1"/>
    </xf>
    <xf numFmtId="0" fontId="63" fillId="0" borderId="0" xfId="0" applyFont="1" applyAlignment="1">
      <alignment wrapText="1"/>
    </xf>
    <xf numFmtId="0" fontId="27" fillId="2" borderId="2" xfId="18" applyFont="1" applyFill="1" applyBorder="1" applyAlignment="1">
      <alignment horizontal="left" vertical="center" wrapText="1"/>
    </xf>
    <xf numFmtId="0" fontId="63" fillId="0" borderId="1" xfId="0" applyFont="1" applyBorder="1" applyAlignment="1">
      <alignment vertical="top" wrapText="1"/>
    </xf>
    <xf numFmtId="0" fontId="27" fillId="2" borderId="1" xfId="7" applyFill="1" applyBorder="1" applyAlignment="1">
      <alignment horizontal="left" vertical="center" wrapText="1"/>
    </xf>
    <xf numFmtId="0" fontId="38" fillId="2" borderId="1" xfId="18" applyFont="1" applyFill="1" applyBorder="1"/>
    <xf numFmtId="0" fontId="70" fillId="2" borderId="1" xfId="18" applyFont="1" applyFill="1" applyBorder="1"/>
    <xf numFmtId="165" fontId="27" fillId="2" borderId="1" xfId="18" applyNumberFormat="1" applyFont="1" applyFill="1" applyBorder="1" applyAlignment="1">
      <alignment horizontal="right" vertical="center"/>
    </xf>
    <xf numFmtId="165" fontId="27" fillId="2" borderId="1" xfId="18" applyNumberFormat="1" applyFont="1" applyFill="1" applyBorder="1" applyAlignment="1">
      <alignment vertical="center" wrapText="1"/>
    </xf>
    <xf numFmtId="0" fontId="63" fillId="2" borderId="1" xfId="19" applyFont="1" applyFill="1" applyBorder="1" applyAlignment="1">
      <alignment wrapText="1"/>
    </xf>
    <xf numFmtId="0" fontId="63" fillId="2" borderId="4" xfId="19" applyFont="1" applyFill="1" applyBorder="1" applyAlignment="1">
      <alignment wrapText="1"/>
    </xf>
    <xf numFmtId="165" fontId="77" fillId="2" borderId="1" xfId="18" applyNumberFormat="1" applyFont="1" applyFill="1" applyBorder="1" applyAlignment="1">
      <alignment horizontal="center" vertical="center" wrapText="1"/>
    </xf>
    <xf numFmtId="0" fontId="81" fillId="2" borderId="0" xfId="18" applyFont="1" applyFill="1" applyAlignment="1">
      <alignment wrapText="1"/>
    </xf>
    <xf numFmtId="0" fontId="38" fillId="2" borderId="1" xfId="18" applyFont="1" applyFill="1" applyBorder="1" applyAlignment="1">
      <alignment vertical="center"/>
    </xf>
    <xf numFmtId="0" fontId="70" fillId="2" borderId="1" xfId="18" applyFont="1" applyFill="1" applyBorder="1" applyAlignment="1">
      <alignment horizontal="left" vertical="center"/>
    </xf>
    <xf numFmtId="0" fontId="38" fillId="0" borderId="1" xfId="18" applyFont="1" applyBorder="1" applyAlignment="1">
      <alignment horizontal="left" vertical="center"/>
    </xf>
    <xf numFmtId="0" fontId="38" fillId="0" borderId="1" xfId="18" applyFont="1" applyBorder="1"/>
    <xf numFmtId="0" fontId="48" fillId="2" borderId="1" xfId="18" applyFont="1" applyFill="1" applyBorder="1"/>
    <xf numFmtId="0" fontId="6" fillId="0" borderId="0" xfId="18" applyFont="1" applyAlignment="1">
      <alignment horizontal="left" vertical="center"/>
    </xf>
    <xf numFmtId="0" fontId="63" fillId="8" borderId="1" xfId="0" applyFont="1" applyFill="1" applyBorder="1" applyAlignment="1">
      <alignment horizontal="left" vertical="center" wrapText="1"/>
    </xf>
    <xf numFmtId="0" fontId="20" fillId="11" borderId="1" xfId="8" applyFont="1" applyFill="1" applyBorder="1" applyAlignment="1">
      <alignment horizontal="center" vertical="center" wrapText="1"/>
    </xf>
    <xf numFmtId="0" fontId="27" fillId="11" borderId="1" xfId="14" applyFont="1" applyFill="1" applyBorder="1" applyAlignment="1">
      <alignment horizontal="left" vertical="center" wrapText="1"/>
    </xf>
    <xf numFmtId="0" fontId="27" fillId="11" borderId="1" xfId="14" applyFont="1" applyFill="1" applyBorder="1" applyAlignment="1">
      <alignment horizontal="center" vertical="center" wrapText="1"/>
    </xf>
    <xf numFmtId="165" fontId="19" fillId="0" borderId="0" xfId="0" applyNumberFormat="1" applyFont="1" applyAlignment="1">
      <alignment wrapText="1"/>
    </xf>
    <xf numFmtId="0" fontId="10" fillId="2" borderId="1" xfId="22" applyFont="1" applyFill="1" applyBorder="1" applyAlignment="1">
      <alignment horizontal="left" vertical="center" wrapText="1"/>
    </xf>
    <xf numFmtId="0" fontId="10" fillId="2" borderId="1" xfId="22" applyFont="1" applyFill="1" applyBorder="1" applyAlignment="1">
      <alignment horizontal="center" vertical="center" wrapText="1"/>
    </xf>
    <xf numFmtId="0" fontId="31" fillId="2" borderId="1" xfId="18" applyFont="1" applyFill="1" applyBorder="1" applyAlignment="1">
      <alignment vertical="center" wrapText="1"/>
    </xf>
    <xf numFmtId="0" fontId="19" fillId="0" borderId="1" xfId="18" applyFont="1" applyBorder="1" applyAlignment="1">
      <alignment wrapText="1"/>
    </xf>
    <xf numFmtId="0" fontId="139" fillId="0" borderId="0" xfId="6" applyFont="1"/>
    <xf numFmtId="0" fontId="139" fillId="0" borderId="0" xfId="30" applyFont="1"/>
    <xf numFmtId="0" fontId="139" fillId="0" borderId="0" xfId="30" applyFont="1" applyAlignment="1">
      <alignment wrapText="1"/>
    </xf>
    <xf numFmtId="2" fontId="139" fillId="0" borderId="0" xfId="30" applyNumberFormat="1" applyFont="1"/>
    <xf numFmtId="4" fontId="139" fillId="0" borderId="0" xfId="30" applyNumberFormat="1" applyFont="1"/>
    <xf numFmtId="0" fontId="142" fillId="0" borderId="0" xfId="30" applyFont="1"/>
    <xf numFmtId="0" fontId="139" fillId="0" borderId="1" xfId="6" applyFont="1" applyBorder="1" applyAlignment="1">
      <alignment horizontal="center" vertical="center" wrapText="1"/>
    </xf>
    <xf numFmtId="0" fontId="24" fillId="0" borderId="14" xfId="6" applyBorder="1" applyAlignment="1">
      <alignment wrapText="1"/>
    </xf>
    <xf numFmtId="3" fontId="139" fillId="2" borderId="1" xfId="6" applyNumberFormat="1" applyFont="1" applyFill="1" applyBorder="1" applyAlignment="1">
      <alignment horizontal="center" vertical="center"/>
    </xf>
    <xf numFmtId="9" fontId="139" fillId="0" borderId="1" xfId="6" applyNumberFormat="1" applyFont="1" applyBorder="1" applyAlignment="1">
      <alignment horizontal="center" vertical="center" wrapText="1"/>
    </xf>
    <xf numFmtId="170" fontId="139" fillId="0" borderId="1" xfId="31" applyNumberFormat="1" applyFont="1" applyBorder="1" applyAlignment="1">
      <alignment horizontal="right" vertical="center" wrapText="1"/>
    </xf>
    <xf numFmtId="171" fontId="139" fillId="0" borderId="1" xfId="31" applyNumberFormat="1" applyFont="1" applyBorder="1" applyAlignment="1">
      <alignment horizontal="right" vertical="center" wrapText="1"/>
    </xf>
    <xf numFmtId="0" fontId="142" fillId="0" borderId="0" xfId="6" applyFont="1" applyAlignment="1">
      <alignment vertical="center" wrapText="1"/>
    </xf>
    <xf numFmtId="0" fontId="142" fillId="0" borderId="0" xfId="6" applyFont="1" applyAlignment="1">
      <alignment horizontal="right" vertical="center" wrapText="1"/>
    </xf>
    <xf numFmtId="171" fontId="142" fillId="0" borderId="0" xfId="6" applyNumberFormat="1" applyFont="1" applyAlignment="1">
      <alignment horizontal="right" vertical="center"/>
    </xf>
    <xf numFmtId="0" fontId="139" fillId="2" borderId="0" xfId="6" applyFont="1" applyFill="1" applyAlignment="1">
      <alignment horizontal="right" vertical="center"/>
    </xf>
    <xf numFmtId="0" fontId="11" fillId="2" borderId="1" xfId="18" applyFont="1" applyFill="1" applyBorder="1" applyAlignment="1">
      <alignment wrapText="1"/>
    </xf>
    <xf numFmtId="0" fontId="119" fillId="2" borderId="1" xfId="18" applyFont="1" applyFill="1" applyBorder="1" applyAlignment="1">
      <alignment wrapText="1"/>
    </xf>
    <xf numFmtId="0" fontId="124" fillId="2" borderId="1" xfId="18" applyFont="1" applyFill="1" applyBorder="1" applyAlignment="1">
      <alignment wrapText="1"/>
    </xf>
    <xf numFmtId="0" fontId="81" fillId="2" borderId="1" xfId="0" applyFont="1" applyFill="1" applyBorder="1" applyAlignment="1">
      <alignment wrapText="1"/>
    </xf>
    <xf numFmtId="0" fontId="81" fillId="2" borderId="1" xfId="0" applyFont="1" applyFill="1" applyBorder="1" applyAlignment="1">
      <alignment vertical="center" wrapText="1"/>
    </xf>
    <xf numFmtId="7" fontId="20" fillId="2" borderId="1" xfId="20" applyNumberFormat="1" applyFont="1" applyFill="1" applyBorder="1" applyAlignment="1">
      <alignment horizontal="right" vertical="center" wrapText="1"/>
    </xf>
    <xf numFmtId="0" fontId="83" fillId="2" borderId="2" xfId="18" applyFont="1" applyFill="1" applyBorder="1" applyAlignment="1">
      <alignment horizontal="left" vertical="center" wrapText="1"/>
    </xf>
    <xf numFmtId="0" fontId="83" fillId="2" borderId="1" xfId="19" applyFont="1" applyFill="1" applyBorder="1" applyAlignment="1">
      <alignment horizontal="left" vertical="center" wrapText="1"/>
    </xf>
    <xf numFmtId="0" fontId="83" fillId="2" borderId="1" xfId="19" applyFont="1" applyFill="1" applyBorder="1" applyAlignment="1">
      <alignment horizontal="center" vertical="center" wrapText="1"/>
    </xf>
    <xf numFmtId="165" fontId="4" fillId="2" borderId="0" xfId="18" applyNumberFormat="1" applyFont="1" applyFill="1" applyAlignment="1">
      <alignment horizontal="right" vertical="center" wrapText="1"/>
    </xf>
    <xf numFmtId="0" fontId="63" fillId="2" borderId="1" xfId="18" applyFont="1" applyFill="1" applyBorder="1" applyAlignment="1">
      <alignment wrapText="1"/>
    </xf>
    <xf numFmtId="9" fontId="27" fillId="2" borderId="1" xfId="21" applyNumberFormat="1" applyFont="1" applyFill="1" applyBorder="1" applyAlignment="1">
      <alignment horizontal="center" vertical="center"/>
    </xf>
    <xf numFmtId="165" fontId="27" fillId="2" borderId="1" xfId="23" applyNumberFormat="1" applyFont="1" applyFill="1" applyBorder="1" applyAlignment="1">
      <alignment vertical="center"/>
    </xf>
    <xf numFmtId="0" fontId="27" fillId="2" borderId="2" xfId="0" applyFont="1" applyFill="1" applyBorder="1" applyAlignment="1">
      <alignment vertical="center" wrapText="1"/>
    </xf>
    <xf numFmtId="0" fontId="20" fillId="2" borderId="7" xfId="18" applyFont="1" applyFill="1" applyBorder="1" applyAlignment="1">
      <alignment horizontal="center" vertical="center" wrapText="1"/>
    </xf>
    <xf numFmtId="0" fontId="63" fillId="2" borderId="3" xfId="18" applyFont="1" applyFill="1" applyBorder="1" applyAlignment="1">
      <alignment vertical="center"/>
    </xf>
    <xf numFmtId="165" fontId="67" fillId="0" borderId="0" xfId="18" applyNumberFormat="1" applyFont="1" applyAlignment="1">
      <alignment vertical="center"/>
    </xf>
    <xf numFmtId="165" fontId="20" fillId="10" borderId="0" xfId="20" applyNumberFormat="1" applyFont="1" applyFill="1" applyBorder="1" applyAlignment="1" applyProtection="1">
      <alignment horizontal="center" vertical="center"/>
    </xf>
    <xf numFmtId="165" fontId="4" fillId="0" borderId="0" xfId="18" applyNumberFormat="1" applyFont="1" applyAlignment="1">
      <alignment vertical="center" wrapText="1"/>
    </xf>
    <xf numFmtId="0" fontId="149" fillId="2" borderId="1" xfId="18" applyFont="1" applyFill="1" applyBorder="1" applyAlignment="1">
      <alignment horizontal="center" vertical="center"/>
    </xf>
    <xf numFmtId="0" fontId="143" fillId="0" borderId="1" xfId="0" applyFont="1" applyBorder="1" applyAlignment="1">
      <alignment horizontal="center" vertical="center"/>
    </xf>
    <xf numFmtId="0" fontId="98" fillId="2" borderId="6" xfId="0" applyFont="1" applyFill="1" applyBorder="1" applyAlignment="1">
      <alignment horizontal="center" vertical="center" wrapText="1"/>
    </xf>
    <xf numFmtId="165" fontId="143" fillId="0" borderId="1" xfId="0" applyNumberFormat="1" applyFont="1" applyBorder="1" applyAlignment="1">
      <alignment horizontal="center" vertical="center"/>
    </xf>
    <xf numFmtId="9" fontId="143" fillId="0" borderId="1" xfId="0" applyNumberFormat="1" applyFont="1" applyBorder="1" applyAlignment="1">
      <alignment horizontal="center" vertical="center"/>
    </xf>
    <xf numFmtId="0" fontId="98" fillId="2" borderId="5" xfId="0" applyFont="1" applyFill="1" applyBorder="1" applyAlignment="1">
      <alignment horizontal="center" vertical="center" wrapText="1"/>
    </xf>
    <xf numFmtId="0" fontId="98" fillId="4" borderId="6" xfId="3" applyFont="1" applyFill="1" applyBorder="1" applyAlignment="1">
      <alignment horizontal="center" vertical="center" wrapText="1"/>
    </xf>
    <xf numFmtId="49" fontId="27" fillId="2" borderId="1" xfId="8" applyNumberFormat="1" applyFont="1" applyFill="1" applyBorder="1" applyAlignment="1">
      <alignment vertical="center" wrapText="1"/>
    </xf>
    <xf numFmtId="0" fontId="27" fillId="2" borderId="1" xfId="10" applyFill="1" applyBorder="1" applyAlignment="1">
      <alignment horizontal="center" vertical="center" wrapText="1"/>
    </xf>
    <xf numFmtId="0" fontId="153" fillId="0" borderId="1" xfId="0" applyFont="1" applyBorder="1" applyAlignment="1">
      <alignment horizontal="center" vertical="center"/>
    </xf>
    <xf numFmtId="0" fontId="27" fillId="2" borderId="1" xfId="8" applyFont="1" applyFill="1" applyBorder="1" applyAlignment="1">
      <alignment vertical="center" wrapText="1"/>
    </xf>
    <xf numFmtId="0" fontId="154" fillId="0" borderId="1" xfId="0" applyFont="1" applyBorder="1" applyAlignment="1">
      <alignment horizontal="center" vertical="center"/>
    </xf>
    <xf numFmtId="0" fontId="27" fillId="2" borderId="1" xfId="0" applyFont="1" applyFill="1" applyBorder="1" applyAlignment="1">
      <alignment horizontal="left" vertical="top" wrapText="1"/>
    </xf>
    <xf numFmtId="0" fontId="98" fillId="2" borderId="6" xfId="3" applyFont="1" applyFill="1" applyBorder="1" applyAlignment="1">
      <alignment horizontal="center" vertical="center" wrapText="1"/>
    </xf>
    <xf numFmtId="0" fontId="27" fillId="2" borderId="1" xfId="0" applyFont="1" applyFill="1" applyBorder="1" applyAlignment="1">
      <alignment vertical="top" wrapText="1"/>
    </xf>
    <xf numFmtId="0" fontId="98" fillId="4" borderId="5" xfId="3" applyFont="1" applyFill="1" applyBorder="1" applyAlignment="1">
      <alignment horizontal="center" vertical="center" wrapText="1"/>
    </xf>
    <xf numFmtId="0" fontId="155" fillId="0" borderId="1" xfId="0" applyFont="1" applyBorder="1" applyAlignment="1">
      <alignment horizontal="center" vertical="center" wrapText="1"/>
    </xf>
    <xf numFmtId="49" fontId="98" fillId="2" borderId="5" xfId="0" applyNumberFormat="1" applyFont="1" applyFill="1" applyBorder="1" applyAlignment="1">
      <alignment horizontal="center" vertical="center" wrapText="1"/>
    </xf>
    <xf numFmtId="49" fontId="27" fillId="2" borderId="1" xfId="0" applyNumberFormat="1" applyFont="1" applyFill="1" applyBorder="1" applyAlignment="1">
      <alignment horizontal="justify" vertical="top"/>
    </xf>
    <xf numFmtId="0" fontId="98" fillId="0" borderId="7" xfId="3" applyFont="1" applyBorder="1" applyAlignment="1">
      <alignment horizontal="center" vertical="center" wrapText="1"/>
    </xf>
    <xf numFmtId="0" fontId="63" fillId="2" borderId="1" xfId="0" applyFont="1" applyFill="1" applyBorder="1" applyAlignment="1">
      <alignment vertical="top" wrapText="1"/>
    </xf>
    <xf numFmtId="0" fontId="98" fillId="2" borderId="5" xfId="3" applyFont="1" applyFill="1" applyBorder="1" applyAlignment="1">
      <alignment horizontal="center" vertical="center" wrapText="1"/>
    </xf>
    <xf numFmtId="11" fontId="27" fillId="2" borderId="1" xfId="0" applyNumberFormat="1" applyFont="1" applyFill="1" applyBorder="1" applyAlignment="1">
      <alignment horizontal="justify" vertical="top"/>
    </xf>
    <xf numFmtId="0" fontId="143" fillId="0" borderId="0" xfId="0" applyFont="1" applyAlignment="1">
      <alignment horizontal="left" vertical="center"/>
    </xf>
    <xf numFmtId="0" fontId="143" fillId="0" borderId="0" xfId="0" applyFont="1" applyAlignment="1">
      <alignment horizontal="center" vertical="center"/>
    </xf>
    <xf numFmtId="165" fontId="143" fillId="0" borderId="0" xfId="0" applyNumberFormat="1" applyFont="1" applyAlignment="1">
      <alignment horizontal="center" vertical="center"/>
    </xf>
    <xf numFmtId="0" fontId="141" fillId="0" borderId="0" xfId="0" applyFont="1" applyAlignment="1">
      <alignment horizontal="left" vertical="center"/>
    </xf>
    <xf numFmtId="0" fontId="140" fillId="0" borderId="0" xfId="0" applyFont="1" applyAlignment="1">
      <alignment horizontal="left" vertical="center"/>
    </xf>
    <xf numFmtId="0" fontId="156" fillId="0" borderId="0" xfId="0" applyFont="1" applyAlignment="1">
      <alignment vertical="top"/>
    </xf>
    <xf numFmtId="0" fontId="157" fillId="0" borderId="0" xfId="0" applyFont="1" applyAlignment="1">
      <alignment horizontal="center" vertical="top"/>
    </xf>
    <xf numFmtId="0" fontId="157" fillId="0" borderId="0" xfId="0" applyFont="1" applyAlignment="1">
      <alignment vertical="top"/>
    </xf>
    <xf numFmtId="0" fontId="0" fillId="0" borderId="0" xfId="0" applyAlignment="1">
      <alignment horizontal="left" vertical="center"/>
    </xf>
    <xf numFmtId="0" fontId="156" fillId="0" borderId="0" xfId="0" applyFont="1" applyAlignment="1">
      <alignment horizontal="center" vertical="top"/>
    </xf>
    <xf numFmtId="165" fontId="156" fillId="0" borderId="0" xfId="0" applyNumberFormat="1" applyFont="1" applyAlignment="1">
      <alignment horizontal="center" vertical="center"/>
    </xf>
    <xf numFmtId="0" fontId="157" fillId="0" borderId="0" xfId="0" applyFont="1" applyAlignment="1">
      <alignment horizontal="left"/>
    </xf>
    <xf numFmtId="0" fontId="158" fillId="0" borderId="0" xfId="0" applyFont="1" applyAlignment="1">
      <alignment horizontal="left"/>
    </xf>
    <xf numFmtId="0" fontId="157" fillId="0" borderId="0" xfId="0" applyFont="1"/>
    <xf numFmtId="165" fontId="157" fillId="0" borderId="0" xfId="0" applyNumberFormat="1" applyFont="1" applyAlignment="1">
      <alignment horizontal="center" vertical="center"/>
    </xf>
    <xf numFmtId="0" fontId="157" fillId="0" borderId="0" xfId="0" applyFont="1" applyAlignment="1">
      <alignment horizontal="center"/>
    </xf>
    <xf numFmtId="165" fontId="157" fillId="0" borderId="0" xfId="0" applyNumberFormat="1" applyFont="1" applyAlignment="1">
      <alignment horizontal="center"/>
    </xf>
    <xf numFmtId="0" fontId="156" fillId="0" borderId="0" xfId="0" applyFont="1"/>
    <xf numFmtId="0" fontId="156" fillId="0" borderId="0" xfId="0" applyFont="1" applyAlignment="1">
      <alignment horizontal="center"/>
    </xf>
    <xf numFmtId="165" fontId="156" fillId="0" borderId="0" xfId="0" applyNumberFormat="1" applyFont="1" applyAlignment="1">
      <alignment horizontal="center"/>
    </xf>
    <xf numFmtId="0" fontId="158" fillId="0" borderId="0" xfId="0" applyFont="1" applyAlignment="1">
      <alignment horizontal="center" vertical="center"/>
    </xf>
    <xf numFmtId="0" fontId="158" fillId="0" borderId="0" xfId="0" applyFont="1"/>
    <xf numFmtId="165" fontId="158" fillId="0" borderId="0" xfId="0" applyNumberFormat="1" applyFont="1" applyAlignment="1">
      <alignment horizontal="center" vertical="center"/>
    </xf>
    <xf numFmtId="0" fontId="158" fillId="0" borderId="0" xfId="0" applyFont="1" applyAlignment="1">
      <alignment horizontal="center"/>
    </xf>
    <xf numFmtId="165" fontId="158" fillId="0" borderId="0" xfId="0" applyNumberFormat="1" applyFont="1" applyAlignment="1">
      <alignment horizontal="center"/>
    </xf>
    <xf numFmtId="0" fontId="159" fillId="0" borderId="0" xfId="0" applyFont="1"/>
    <xf numFmtId="0" fontId="159" fillId="0" borderId="0" xfId="0" applyFont="1" applyAlignment="1">
      <alignment horizontal="center" vertical="center"/>
    </xf>
    <xf numFmtId="0" fontId="158" fillId="0" borderId="0" xfId="0" applyFont="1" applyAlignment="1">
      <alignment horizontal="left" vertical="center"/>
    </xf>
    <xf numFmtId="0" fontId="160" fillId="0" borderId="0" xfId="0" applyFont="1" applyAlignment="1">
      <alignment vertical="top"/>
    </xf>
    <xf numFmtId="165" fontId="156" fillId="0" borderId="0" xfId="0" applyNumberFormat="1" applyFont="1" applyAlignment="1">
      <alignment horizontal="center" vertical="top"/>
    </xf>
    <xf numFmtId="0" fontId="150" fillId="0" borderId="0" xfId="0" applyFont="1" applyAlignment="1">
      <alignment horizontal="left" vertical="center"/>
    </xf>
    <xf numFmtId="0" fontId="141" fillId="0" borderId="1" xfId="0" applyFont="1" applyBorder="1" applyAlignment="1">
      <alignment vertical="center"/>
    </xf>
    <xf numFmtId="0" fontId="141" fillId="0" borderId="0" xfId="0" applyFont="1" applyAlignment="1">
      <alignment vertical="center"/>
    </xf>
    <xf numFmtId="165" fontId="152" fillId="0" borderId="17" xfId="0" applyNumberFormat="1" applyFont="1" applyBorder="1" applyAlignment="1">
      <alignment horizontal="center" vertical="center"/>
    </xf>
    <xf numFmtId="165" fontId="141" fillId="0" borderId="0" xfId="0" applyNumberFormat="1" applyFont="1" applyAlignment="1">
      <alignment vertical="center"/>
    </xf>
    <xf numFmtId="0" fontId="161" fillId="5" borderId="6" xfId="3" applyFont="1" applyFill="1" applyBorder="1" applyAlignment="1">
      <alignment horizontal="center" vertical="center" wrapText="1"/>
    </xf>
    <xf numFmtId="0" fontId="86" fillId="0" borderId="1" xfId="0" applyFont="1" applyBorder="1" applyAlignment="1">
      <alignment horizontal="center" vertical="center" wrapText="1"/>
    </xf>
    <xf numFmtId="0" fontId="161" fillId="5" borderId="5" xfId="3" applyFont="1" applyFill="1" applyBorder="1" applyAlignment="1">
      <alignment horizontal="center" vertical="center" wrapText="1"/>
    </xf>
    <xf numFmtId="0" fontId="161" fillId="5" borderId="12" xfId="3" applyFont="1" applyFill="1" applyBorder="1" applyAlignment="1">
      <alignment horizontal="center" vertical="center" wrapText="1"/>
    </xf>
    <xf numFmtId="0" fontId="20" fillId="2" borderId="1" xfId="6" applyFont="1" applyFill="1" applyBorder="1" applyAlignment="1">
      <alignment horizontal="center" vertical="center"/>
    </xf>
    <xf numFmtId="0" fontId="0" fillId="0" borderId="0" xfId="0" applyAlignment="1">
      <alignment horizontal="justify" vertical="center"/>
    </xf>
    <xf numFmtId="165" fontId="4" fillId="0" borderId="0" xfId="0" applyNumberFormat="1" applyFont="1" applyAlignment="1">
      <alignment vertical="center" wrapText="1"/>
    </xf>
    <xf numFmtId="0" fontId="63" fillId="0" borderId="1" xfId="0" applyFont="1" applyBorder="1" applyAlignment="1">
      <alignment horizontal="left" vertical="top" wrapText="1"/>
    </xf>
    <xf numFmtId="0" fontId="133" fillId="0" borderId="0" xfId="26" applyAlignment="1">
      <alignment vertical="center"/>
    </xf>
    <xf numFmtId="0" fontId="140" fillId="0" borderId="1" xfId="0" applyFont="1" applyBorder="1" applyAlignment="1">
      <alignment horizontal="center" vertical="center"/>
    </xf>
    <xf numFmtId="11" fontId="27" fillId="2" borderId="1" xfId="0" applyNumberFormat="1" applyFont="1" applyFill="1" applyBorder="1" applyAlignment="1">
      <alignment horizontal="justify" vertical="center"/>
    </xf>
    <xf numFmtId="9" fontId="140" fillId="0" borderId="1" xfId="0" applyNumberFormat="1" applyFont="1" applyBorder="1" applyAlignment="1">
      <alignment horizontal="center" vertical="center"/>
    </xf>
    <xf numFmtId="165" fontId="140" fillId="0" borderId="1" xfId="0" applyNumberFormat="1" applyFont="1" applyBorder="1" applyAlignment="1">
      <alignment horizontal="center" vertical="center"/>
    </xf>
    <xf numFmtId="0" fontId="163" fillId="0" borderId="1" xfId="0" applyFont="1" applyBorder="1" applyAlignment="1">
      <alignment horizontal="center" vertical="center"/>
    </xf>
    <xf numFmtId="0" fontId="143" fillId="2" borderId="1" xfId="0" applyFont="1" applyFill="1" applyBorder="1" applyAlignment="1">
      <alignment horizontal="center" vertical="center"/>
    </xf>
    <xf numFmtId="49" fontId="27" fillId="2" borderId="1" xfId="0" applyNumberFormat="1" applyFont="1" applyFill="1" applyBorder="1" applyAlignment="1">
      <alignment horizontal="justify" vertical="center"/>
    </xf>
    <xf numFmtId="0" fontId="154" fillId="2" borderId="1" xfId="0" applyFont="1" applyFill="1" applyBorder="1" applyAlignment="1">
      <alignment horizontal="center" vertical="center"/>
    </xf>
    <xf numFmtId="0" fontId="27" fillId="0" borderId="1" xfId="0" applyFont="1" applyBorder="1" applyAlignment="1">
      <alignment vertical="center" wrapText="1"/>
    </xf>
    <xf numFmtId="0" fontId="140" fillId="0" borderId="1" xfId="0" applyFont="1" applyBorder="1" applyAlignment="1">
      <alignment vertical="center" wrapText="1"/>
    </xf>
    <xf numFmtId="9" fontId="27" fillId="2" borderId="1" xfId="1" applyNumberFormat="1" applyFont="1" applyFill="1" applyBorder="1" applyAlignment="1">
      <alignment horizontal="center" vertical="center"/>
    </xf>
    <xf numFmtId="0" fontId="20" fillId="2" borderId="1" xfId="7" applyFont="1" applyFill="1" applyBorder="1" applyAlignment="1">
      <alignment horizontal="left" wrapText="1"/>
    </xf>
    <xf numFmtId="0" fontId="20" fillId="2" borderId="3" xfId="0" applyFont="1" applyFill="1" applyBorder="1" applyAlignment="1">
      <alignment vertical="center" wrapText="1"/>
    </xf>
    <xf numFmtId="0" fontId="27" fillId="2" borderId="2" xfId="0" applyFont="1" applyFill="1" applyBorder="1" applyAlignment="1">
      <alignment horizontal="center" vertical="center" wrapText="1"/>
    </xf>
    <xf numFmtId="0" fontId="164" fillId="2" borderId="1" xfId="18" applyFont="1" applyFill="1" applyBorder="1" applyAlignment="1">
      <alignment vertical="center"/>
    </xf>
    <xf numFmtId="0" fontId="27" fillId="2" borderId="5" xfId="18" applyFont="1" applyFill="1" applyBorder="1" applyAlignment="1">
      <alignment vertical="center" wrapText="1"/>
    </xf>
    <xf numFmtId="0" fontId="68" fillId="2" borderId="1" xfId="0" applyFont="1" applyFill="1" applyBorder="1" applyAlignment="1">
      <alignment wrapText="1"/>
    </xf>
    <xf numFmtId="0" fontId="20" fillId="0" borderId="1" xfId="0" applyFont="1" applyBorder="1" applyAlignment="1">
      <alignment vertical="center" wrapText="1"/>
    </xf>
    <xf numFmtId="0" fontId="68" fillId="2" borderId="1" xfId="0" applyFont="1" applyFill="1" applyBorder="1" applyAlignment="1">
      <alignment horizontal="center" vertical="center" wrapText="1"/>
    </xf>
    <xf numFmtId="0" fontId="68" fillId="2" borderId="1" xfId="0" applyFont="1" applyFill="1" applyBorder="1" applyAlignment="1">
      <alignment horizontal="center" wrapText="1"/>
    </xf>
    <xf numFmtId="0" fontId="27" fillId="2" borderId="1" xfId="0" applyFont="1" applyFill="1" applyBorder="1" applyAlignment="1">
      <alignment horizontal="center" wrapText="1"/>
    </xf>
    <xf numFmtId="0" fontId="68" fillId="2" borderId="1" xfId="0" applyFont="1" applyFill="1" applyBorder="1" applyAlignment="1">
      <alignment vertical="center" wrapText="1"/>
    </xf>
    <xf numFmtId="0" fontId="63" fillId="2" borderId="1" xfId="0" applyFont="1" applyFill="1" applyBorder="1" applyAlignment="1">
      <alignment vertical="center"/>
    </xf>
    <xf numFmtId="0" fontId="77" fillId="2" borderId="1" xfId="0" applyFont="1" applyFill="1" applyBorder="1" applyAlignment="1">
      <alignment wrapText="1"/>
    </xf>
    <xf numFmtId="165" fontId="63" fillId="2" borderId="3" xfId="18" applyNumberFormat="1" applyFont="1" applyFill="1" applyBorder="1" applyAlignment="1">
      <alignment horizontal="center" vertical="center"/>
    </xf>
    <xf numFmtId="165" fontId="63" fillId="2" borderId="1" xfId="18" applyNumberFormat="1" applyFont="1" applyFill="1" applyBorder="1" applyAlignment="1">
      <alignment horizontal="center" vertical="center"/>
    </xf>
    <xf numFmtId="0" fontId="139" fillId="2" borderId="1" xfId="27" applyFont="1" applyFill="1" applyBorder="1" applyAlignment="1">
      <alignment horizontal="left" vertical="center"/>
    </xf>
    <xf numFmtId="9" fontId="140" fillId="0" borderId="3" xfId="0" applyNumberFormat="1" applyFont="1" applyBorder="1" applyAlignment="1">
      <alignment horizontal="center" vertical="center"/>
    </xf>
    <xf numFmtId="0" fontId="42" fillId="2" borderId="0" xfId="18" applyFont="1" applyFill="1"/>
    <xf numFmtId="0" fontId="81" fillId="0" borderId="1" xfId="6" applyFont="1" applyBorder="1" applyAlignment="1">
      <alignment vertical="center" wrapText="1"/>
    </xf>
    <xf numFmtId="9" fontId="27" fillId="5" borderId="1" xfId="5" applyNumberFormat="1" applyFont="1" applyFill="1" applyBorder="1" applyAlignment="1">
      <alignment horizontal="center" vertical="center" wrapText="1"/>
    </xf>
    <xf numFmtId="0" fontId="165" fillId="0" borderId="0" xfId="0" applyFont="1"/>
    <xf numFmtId="0" fontId="82" fillId="2" borderId="1" xfId="0" applyFont="1" applyFill="1" applyBorder="1" applyAlignment="1">
      <alignment horizontal="center" vertical="center" wrapText="1"/>
    </xf>
    <xf numFmtId="0" fontId="104" fillId="0" borderId="1" xfId="0" applyFont="1" applyBorder="1"/>
    <xf numFmtId="0" fontId="63" fillId="2" borderId="1" xfId="6" applyFont="1" applyFill="1" applyBorder="1" applyAlignment="1">
      <alignment horizontal="center" vertical="center" wrapText="1"/>
    </xf>
    <xf numFmtId="0" fontId="27" fillId="2" borderId="1" xfId="6" applyFont="1" applyFill="1" applyBorder="1" applyAlignment="1">
      <alignment horizontal="center" vertical="center"/>
    </xf>
    <xf numFmtId="44" fontId="27" fillId="2" borderId="1" xfId="15" applyFont="1" applyFill="1" applyBorder="1" applyAlignment="1" applyProtection="1">
      <alignment horizontal="center" vertical="center"/>
    </xf>
    <xf numFmtId="165" fontId="63" fillId="2" borderId="1" xfId="0" applyNumberFormat="1" applyFont="1" applyFill="1" applyBorder="1" applyAlignment="1">
      <alignment horizontal="right" vertical="center"/>
    </xf>
    <xf numFmtId="165" fontId="81" fillId="2" borderId="4" xfId="0" applyNumberFormat="1" applyFont="1" applyFill="1" applyBorder="1" applyAlignment="1">
      <alignment vertical="center"/>
    </xf>
    <xf numFmtId="0" fontId="84" fillId="2" borderId="1" xfId="18" applyFont="1" applyFill="1" applyBorder="1" applyAlignment="1">
      <alignment vertical="center" wrapText="1"/>
    </xf>
    <xf numFmtId="165" fontId="27" fillId="2" borderId="1" xfId="18" applyNumberFormat="1" applyFont="1" applyFill="1" applyBorder="1" applyAlignment="1">
      <alignment horizontal="right" vertical="center" wrapText="1"/>
    </xf>
    <xf numFmtId="0" fontId="84" fillId="2" borderId="1" xfId="18" applyFont="1" applyFill="1" applyBorder="1" applyAlignment="1">
      <alignment wrapText="1"/>
    </xf>
    <xf numFmtId="0" fontId="48" fillId="2" borderId="1" xfId="18" applyFont="1" applyFill="1" applyBorder="1" applyAlignment="1">
      <alignment vertical="center" wrapText="1"/>
    </xf>
    <xf numFmtId="0" fontId="84" fillId="2" borderId="0" xfId="18" applyFont="1" applyFill="1" applyAlignment="1">
      <alignment wrapText="1"/>
    </xf>
    <xf numFmtId="0" fontId="68" fillId="2" borderId="1" xfId="18" applyFont="1" applyFill="1" applyBorder="1" applyAlignment="1">
      <alignment horizontal="center" vertical="center" wrapText="1"/>
    </xf>
    <xf numFmtId="165" fontId="27" fillId="2" borderId="1" xfId="20" applyNumberFormat="1" applyFont="1" applyFill="1" applyBorder="1" applyAlignment="1">
      <alignment horizontal="right" vertical="center" wrapText="1"/>
    </xf>
    <xf numFmtId="165" fontId="27" fillId="2" borderId="1" xfId="20" applyNumberFormat="1" applyFont="1" applyFill="1" applyBorder="1" applyAlignment="1">
      <alignment horizontal="right" vertical="center"/>
    </xf>
    <xf numFmtId="165" fontId="20" fillId="2" borderId="1" xfId="15" applyNumberFormat="1" applyFont="1" applyFill="1" applyBorder="1" applyAlignment="1">
      <alignment vertical="center"/>
    </xf>
    <xf numFmtId="165" fontId="20" fillId="2" borderId="1" xfId="16" applyNumberFormat="1" applyFont="1" applyFill="1" applyBorder="1" applyAlignment="1" applyProtection="1">
      <alignment vertical="center"/>
    </xf>
    <xf numFmtId="165" fontId="110" fillId="2" borderId="1" xfId="0" applyNumberFormat="1" applyFont="1" applyFill="1" applyBorder="1" applyAlignment="1">
      <alignment vertical="center" wrapText="1"/>
    </xf>
    <xf numFmtId="165" fontId="20" fillId="2" borderId="1" xfId="1" applyNumberFormat="1" applyFont="1" applyFill="1" applyBorder="1" applyAlignment="1" applyProtection="1">
      <alignment vertical="center"/>
    </xf>
    <xf numFmtId="0" fontId="27" fillId="5" borderId="1" xfId="18" applyFont="1" applyFill="1" applyBorder="1" applyAlignment="1">
      <alignment horizontal="center" vertical="center" wrapText="1"/>
    </xf>
    <xf numFmtId="9" fontId="130" fillId="12" borderId="1" xfId="27" applyNumberFormat="1" applyFont="1" applyFill="1" applyBorder="1" applyAlignment="1">
      <alignment horizontal="center" vertical="center" wrapText="1"/>
    </xf>
    <xf numFmtId="0" fontId="130" fillId="10" borderId="1" xfId="27" applyFont="1" applyFill="1" applyBorder="1" applyAlignment="1">
      <alignment horizontal="center" vertical="center" wrapText="1"/>
    </xf>
    <xf numFmtId="165" fontId="130" fillId="12" borderId="1" xfId="27" applyNumberFormat="1" applyFont="1" applyFill="1" applyBorder="1" applyAlignment="1">
      <alignment horizontal="center" vertical="center" wrapText="1"/>
    </xf>
    <xf numFmtId="0" fontId="104" fillId="2" borderId="1" xfId="18" applyFont="1" applyFill="1" applyBorder="1" applyAlignment="1">
      <alignment vertical="center" wrapText="1"/>
    </xf>
    <xf numFmtId="0" fontId="136" fillId="10" borderId="1" xfId="27" applyFont="1" applyFill="1" applyBorder="1" applyAlignment="1">
      <alignment horizontal="center" vertical="center" wrapText="1"/>
    </xf>
    <xf numFmtId="0" fontId="136" fillId="10" borderId="21" xfId="27" applyFont="1" applyFill="1" applyBorder="1" applyAlignment="1">
      <alignment horizontal="center" vertical="center" wrapText="1"/>
    </xf>
    <xf numFmtId="165" fontId="20" fillId="0" borderId="1" xfId="0" applyNumberFormat="1" applyFont="1" applyBorder="1" applyAlignment="1">
      <alignment vertical="center"/>
    </xf>
    <xf numFmtId="0" fontId="140" fillId="2" borderId="1" xfId="0" applyFont="1" applyFill="1" applyBorder="1" applyAlignment="1">
      <alignment vertical="center" wrapText="1"/>
    </xf>
    <xf numFmtId="0" fontId="63" fillId="2" borderId="1" xfId="0" applyFont="1" applyFill="1" applyBorder="1" applyAlignment="1">
      <alignment horizontal="left" vertical="top" wrapText="1"/>
    </xf>
    <xf numFmtId="3" fontId="27" fillId="2" borderId="1" xfId="1" applyNumberFormat="1" applyFont="1" applyFill="1" applyBorder="1" applyAlignment="1">
      <alignment horizontal="center" vertical="center"/>
    </xf>
    <xf numFmtId="49" fontId="130" fillId="2" borderId="1" xfId="0" applyNumberFormat="1" applyFont="1" applyFill="1" applyBorder="1" applyAlignment="1">
      <alignment horizontal="left" vertical="center" wrapText="1"/>
    </xf>
    <xf numFmtId="0" fontId="9" fillId="2" borderId="0" xfId="0" applyFont="1" applyFill="1" applyAlignment="1">
      <alignment horizontal="center" vertical="center" wrapText="1"/>
    </xf>
    <xf numFmtId="0" fontId="15" fillId="2" borderId="0" xfId="0" applyFont="1" applyFill="1" applyAlignment="1">
      <alignment wrapText="1"/>
    </xf>
    <xf numFmtId="3" fontId="11" fillId="2" borderId="0" xfId="0" applyNumberFormat="1" applyFont="1" applyFill="1" applyAlignment="1">
      <alignment horizontal="center" vertical="center" wrapText="1"/>
    </xf>
    <xf numFmtId="7" fontId="20" fillId="0" borderId="0" xfId="18" applyNumberFormat="1" applyFont="1" applyAlignment="1">
      <alignment vertical="center" wrapText="1"/>
    </xf>
    <xf numFmtId="165" fontId="121" fillId="2" borderId="0" xfId="18" applyNumberFormat="1" applyFont="1" applyFill="1"/>
    <xf numFmtId="165" fontId="20" fillId="0" borderId="4" xfId="18" applyNumberFormat="1" applyFont="1" applyBorder="1" applyAlignment="1">
      <alignment vertical="center"/>
    </xf>
    <xf numFmtId="0" fontId="6" fillId="0" borderId="0" xfId="18" applyFont="1"/>
    <xf numFmtId="0" fontId="67" fillId="0" borderId="0" xfId="19" applyFont="1"/>
    <xf numFmtId="0" fontId="6" fillId="0" borderId="0" xfId="18" applyFont="1" applyAlignment="1">
      <alignment vertical="center"/>
    </xf>
    <xf numFmtId="3" fontId="20" fillId="2" borderId="1" xfId="0" applyNumberFormat="1" applyFont="1" applyFill="1" applyBorder="1" applyAlignment="1">
      <alignment horizontal="right" vertical="center"/>
    </xf>
    <xf numFmtId="3" fontId="20" fillId="10" borderId="1" xfId="0" applyNumberFormat="1" applyFont="1" applyFill="1" applyBorder="1" applyAlignment="1">
      <alignment horizontal="center" vertical="center"/>
    </xf>
    <xf numFmtId="0" fontId="166" fillId="0" borderId="0" xfId="0" applyFont="1" applyAlignment="1">
      <alignment vertical="center"/>
    </xf>
    <xf numFmtId="0" fontId="27" fillId="5" borderId="1" xfId="4" applyFont="1" applyFill="1" applyBorder="1" applyAlignment="1">
      <alignment horizontal="right" vertical="center" wrapText="1"/>
    </xf>
    <xf numFmtId="0" fontId="27" fillId="5" borderId="1" xfId="4" applyFont="1" applyFill="1" applyBorder="1" applyAlignment="1">
      <alignment horizontal="left" vertical="center" wrapText="1"/>
    </xf>
    <xf numFmtId="0" fontId="27" fillId="5" borderId="1" xfId="4" applyFont="1" applyFill="1" applyBorder="1" applyAlignment="1">
      <alignment horizontal="center" vertical="center" wrapText="1"/>
    </xf>
    <xf numFmtId="2" fontId="27" fillId="5" borderId="1" xfId="5" applyNumberFormat="1" applyFont="1" applyFill="1" applyBorder="1" applyAlignment="1">
      <alignment horizontal="left" vertical="center" wrapText="1"/>
    </xf>
    <xf numFmtId="3" fontId="27" fillId="2" borderId="1" xfId="0" applyNumberFormat="1" applyFont="1" applyFill="1" applyBorder="1" applyAlignment="1">
      <alignment horizontal="right" vertical="center"/>
    </xf>
    <xf numFmtId="3" fontId="20" fillId="2" borderId="1" xfId="16" applyNumberFormat="1" applyFont="1" applyFill="1" applyBorder="1" applyAlignment="1">
      <alignment horizontal="center" vertical="center" wrapText="1"/>
    </xf>
    <xf numFmtId="3" fontId="63" fillId="2" borderId="1" xfId="0" applyNumberFormat="1" applyFont="1" applyFill="1" applyBorder="1" applyAlignment="1">
      <alignment horizontal="center" vertical="center"/>
    </xf>
    <xf numFmtId="0" fontId="27" fillId="2" borderId="3" xfId="0" applyFont="1" applyFill="1" applyBorder="1" applyAlignment="1">
      <alignment horizontal="center" vertical="center" wrapText="1"/>
    </xf>
    <xf numFmtId="3" fontId="20" fillId="2" borderId="1" xfId="21" applyNumberFormat="1" applyFont="1" applyFill="1" applyBorder="1" applyAlignment="1">
      <alignment horizontal="center" vertical="center"/>
    </xf>
    <xf numFmtId="3" fontId="20" fillId="2" borderId="3" xfId="0" applyNumberFormat="1" applyFont="1" applyFill="1" applyBorder="1" applyAlignment="1">
      <alignment horizontal="center" vertical="center"/>
    </xf>
    <xf numFmtId="0" fontId="78" fillId="2" borderId="1" xfId="0" applyFont="1" applyFill="1" applyBorder="1" applyAlignment="1">
      <alignment horizontal="center" vertical="center" wrapText="1"/>
    </xf>
    <xf numFmtId="3" fontId="20" fillId="2" borderId="1" xfId="18" applyNumberFormat="1" applyFont="1" applyFill="1" applyBorder="1" applyAlignment="1">
      <alignment horizontal="center" vertical="center" wrapText="1"/>
    </xf>
    <xf numFmtId="0" fontId="81" fillId="2" borderId="1" xfId="18" applyFont="1" applyFill="1" applyBorder="1" applyAlignment="1">
      <alignment horizontal="center" vertical="center"/>
    </xf>
    <xf numFmtId="3" fontId="20" fillId="2" borderId="3" xfId="18" applyNumberFormat="1" applyFont="1" applyFill="1" applyBorder="1" applyAlignment="1">
      <alignment horizontal="center" vertical="center"/>
    </xf>
    <xf numFmtId="3" fontId="27" fillId="2" borderId="1" xfId="18" applyNumberFormat="1" applyFont="1" applyFill="1" applyBorder="1" applyAlignment="1">
      <alignment horizontal="right" vertical="center"/>
    </xf>
    <xf numFmtId="3" fontId="78" fillId="2" borderId="1" xfId="18" applyNumberFormat="1" applyFont="1" applyFill="1" applyBorder="1" applyAlignment="1">
      <alignment horizontal="center" vertical="center" wrapText="1"/>
    </xf>
    <xf numFmtId="3" fontId="27" fillId="2" borderId="1" xfId="18" applyNumberFormat="1" applyFont="1" applyFill="1" applyBorder="1" applyAlignment="1">
      <alignment horizontal="center" vertical="center" wrapText="1"/>
    </xf>
    <xf numFmtId="3" fontId="27" fillId="2" borderId="1" xfId="19" applyNumberFormat="1" applyFont="1" applyFill="1" applyBorder="1" applyAlignment="1">
      <alignment horizontal="center" vertical="center" wrapText="1"/>
    </xf>
    <xf numFmtId="3" fontId="27" fillId="2" borderId="1" xfId="21" applyNumberFormat="1" applyFont="1" applyFill="1" applyBorder="1" applyAlignment="1">
      <alignment horizontal="center" vertical="center"/>
    </xf>
    <xf numFmtId="3" fontId="81" fillId="2" borderId="1" xfId="18" applyNumberFormat="1" applyFont="1" applyFill="1" applyBorder="1" applyAlignment="1">
      <alignment horizontal="center" vertical="center"/>
    </xf>
    <xf numFmtId="0" fontId="6" fillId="0" borderId="0" xfId="0" applyFont="1" applyAlignment="1">
      <alignment horizontal="left" vertical="center"/>
    </xf>
    <xf numFmtId="0" fontId="6" fillId="0" borderId="0" xfId="0" applyFont="1"/>
    <xf numFmtId="0" fontId="157" fillId="0" borderId="0" xfId="0" applyFont="1" applyAlignment="1">
      <alignment horizontal="center" vertical="top"/>
    </xf>
    <xf numFmtId="0" fontId="6" fillId="0" borderId="0" xfId="0" applyFont="1" applyAlignment="1">
      <alignment vertical="center" wrapText="1"/>
    </xf>
    <xf numFmtId="0" fontId="6" fillId="0" borderId="0" xfId="18" applyFont="1"/>
    <xf numFmtId="0" fontId="169" fillId="0" borderId="0" xfId="0" applyFont="1" applyAlignment="1">
      <alignment vertical="center" wrapText="1"/>
    </xf>
    <xf numFmtId="0" fontId="169" fillId="0" borderId="0" xfId="0" applyFont="1" applyAlignment="1">
      <alignment horizontal="left" vertical="center" wrapText="1"/>
    </xf>
    <xf numFmtId="0" fontId="169" fillId="0" borderId="0" xfId="0" applyFont="1" applyAlignment="1">
      <alignment horizontal="center" vertical="center" wrapText="1"/>
    </xf>
    <xf numFmtId="0" fontId="169" fillId="0" borderId="0" xfId="0" applyFont="1" applyAlignment="1">
      <alignment horizontal="right" vertical="center" wrapText="1"/>
    </xf>
    <xf numFmtId="0" fontId="170" fillId="0" borderId="0" xfId="0" applyFont="1" applyAlignment="1">
      <alignment horizontal="center" vertical="center" wrapText="1"/>
    </xf>
    <xf numFmtId="0" fontId="170" fillId="0" borderId="0" xfId="0" applyFont="1" applyAlignment="1">
      <alignment vertical="center" wrapText="1"/>
    </xf>
    <xf numFmtId="0" fontId="171" fillId="2" borderId="0" xfId="0" applyFont="1" applyFill="1" applyAlignment="1">
      <alignment vertical="center" wrapText="1"/>
    </xf>
    <xf numFmtId="0" fontId="169" fillId="2" borderId="0" xfId="0" applyFont="1" applyFill="1" applyAlignment="1">
      <alignment vertical="center" wrapText="1"/>
    </xf>
    <xf numFmtId="0" fontId="171" fillId="2" borderId="0" xfId="0" applyFont="1" applyFill="1" applyAlignment="1">
      <alignment wrapText="1"/>
    </xf>
    <xf numFmtId="0" fontId="171" fillId="2" borderId="0" xfId="0" applyFont="1" applyFill="1" applyAlignment="1">
      <alignment horizontal="left" vertical="center" wrapText="1"/>
    </xf>
    <xf numFmtId="0" fontId="169" fillId="2" borderId="0" xfId="0" applyFont="1" applyFill="1" applyAlignment="1">
      <alignment wrapText="1"/>
    </xf>
    <xf numFmtId="0" fontId="172" fillId="2" borderId="0" xfId="0" applyFont="1" applyFill="1" applyAlignment="1">
      <alignment vertical="center" wrapText="1"/>
    </xf>
    <xf numFmtId="0" fontId="168" fillId="2" borderId="0" xfId="0" applyFont="1" applyFill="1" applyAlignment="1">
      <alignment vertical="center" wrapText="1"/>
    </xf>
    <xf numFmtId="0" fontId="168" fillId="2" borderId="0" xfId="0" applyFont="1" applyFill="1" applyAlignment="1">
      <alignment wrapText="1"/>
    </xf>
    <xf numFmtId="0" fontId="168" fillId="0" borderId="0" xfId="0" applyFont="1" applyAlignment="1">
      <alignment vertical="center" wrapText="1"/>
    </xf>
    <xf numFmtId="0" fontId="169" fillId="0" borderId="0" xfId="0" applyFont="1" applyAlignment="1">
      <alignment horizontal="left" vertical="center"/>
    </xf>
    <xf numFmtId="0" fontId="169" fillId="0" borderId="0" xfId="0" applyFont="1" applyAlignment="1">
      <alignment horizontal="center" vertical="center"/>
    </xf>
    <xf numFmtId="0" fontId="169" fillId="0" borderId="0" xfId="0" applyFont="1"/>
    <xf numFmtId="0" fontId="160" fillId="0" borderId="0" xfId="0" applyFont="1" applyAlignment="1">
      <alignment horizontal="center" vertical="center" wrapText="1"/>
    </xf>
    <xf numFmtId="0" fontId="27" fillId="0" borderId="0" xfId="18" applyFont="1" applyAlignment="1">
      <alignment horizontal="left" vertical="center" wrapText="1"/>
    </xf>
    <xf numFmtId="0" fontId="77" fillId="0" borderId="0" xfId="18" applyFont="1"/>
    <xf numFmtId="0" fontId="27" fillId="0" borderId="0" xfId="18" applyFont="1" applyAlignment="1">
      <alignment horizontal="left" wrapText="1"/>
    </xf>
    <xf numFmtId="0" fontId="81" fillId="0" borderId="1" xfId="0" applyFont="1" applyBorder="1" applyAlignment="1">
      <alignment vertical="center" wrapText="1"/>
    </xf>
    <xf numFmtId="0" fontId="20" fillId="2" borderId="1" xfId="18" applyFont="1" applyFill="1" applyBorder="1" applyAlignment="1">
      <alignment horizontal="left" wrapText="1"/>
    </xf>
    <xf numFmtId="0" fontId="77" fillId="0" borderId="0" xfId="0" applyFont="1" applyAlignment="1">
      <alignment vertical="top"/>
    </xf>
    <xf numFmtId="0" fontId="27" fillId="3" borderId="1" xfId="27" applyFont="1" applyFill="1" applyBorder="1" applyAlignment="1">
      <alignment horizontal="left" vertical="top" wrapText="1"/>
    </xf>
    <xf numFmtId="0" fontId="130" fillId="0" borderId="0" xfId="30" applyFont="1" applyAlignment="1">
      <alignment wrapText="1"/>
    </xf>
    <xf numFmtId="0" fontId="20" fillId="2" borderId="3" xfId="7" applyFont="1" applyFill="1" applyBorder="1" applyAlignment="1">
      <alignment horizontal="left" vertical="center" wrapText="1"/>
    </xf>
    <xf numFmtId="0" fontId="20" fillId="2" borderId="1" xfId="0" applyFont="1" applyFill="1" applyBorder="1" applyAlignment="1">
      <alignment horizontal="left" vertical="top" wrapText="1"/>
    </xf>
    <xf numFmtId="0" fontId="173" fillId="0" borderId="0" xfId="0" applyFont="1"/>
    <xf numFmtId="0" fontId="173" fillId="0" borderId="0" xfId="18" applyFont="1"/>
    <xf numFmtId="0" fontId="175" fillId="0" borderId="0" xfId="18" applyFont="1"/>
    <xf numFmtId="0" fontId="72" fillId="0" borderId="0" xfId="22" applyFont="1" applyAlignment="1">
      <alignment vertical="center"/>
    </xf>
    <xf numFmtId="0" fontId="33" fillId="0" borderId="0" xfId="18" applyFont="1"/>
    <xf numFmtId="0" fontId="7" fillId="0" borderId="0" xfId="18" applyFont="1" applyAlignment="1">
      <alignment wrapText="1"/>
    </xf>
    <xf numFmtId="0" fontId="32" fillId="0" borderId="0" xfId="18" applyFont="1" applyAlignment="1">
      <alignment horizontal="left" vertical="center" wrapText="1"/>
    </xf>
    <xf numFmtId="0" fontId="40" fillId="0" borderId="0" xfId="18" applyFont="1"/>
    <xf numFmtId="0" fontId="40" fillId="0" borderId="0" xfId="18" applyFont="1" applyAlignment="1">
      <alignment wrapText="1"/>
    </xf>
    <xf numFmtId="0" fontId="7" fillId="0" borderId="0" xfId="18" applyFont="1"/>
    <xf numFmtId="0" fontId="173" fillId="0" borderId="0" xfId="18" applyFont="1" applyAlignment="1">
      <alignment wrapText="1"/>
    </xf>
    <xf numFmtId="0" fontId="66" fillId="0" borderId="0" xfId="18" applyFont="1" applyAlignment="1">
      <alignment vertical="center" wrapText="1"/>
    </xf>
    <xf numFmtId="0" fontId="173" fillId="0" borderId="0" xfId="0" applyFont="1" applyAlignment="1">
      <alignment horizontal="center" vertical="center"/>
    </xf>
    <xf numFmtId="0" fontId="173" fillId="0" borderId="0" xfId="0" applyFont="1" applyAlignment="1">
      <alignment wrapText="1"/>
    </xf>
    <xf numFmtId="0" fontId="176" fillId="0" borderId="0" xfId="0" applyFont="1" applyAlignment="1">
      <alignment vertical="center"/>
    </xf>
    <xf numFmtId="0" fontId="177" fillId="0" borderId="0" xfId="30" applyFont="1"/>
    <xf numFmtId="0" fontId="178" fillId="0" borderId="0" xfId="0" applyFont="1" applyAlignment="1">
      <alignment wrapText="1"/>
    </xf>
    <xf numFmtId="0" fontId="179" fillId="0" borderId="0" xfId="0" applyFont="1" applyAlignment="1">
      <alignment wrapText="1"/>
    </xf>
    <xf numFmtId="165" fontId="20" fillId="2" borderId="1" xfId="1" applyNumberFormat="1" applyFont="1" applyFill="1" applyBorder="1" applyAlignment="1">
      <alignment horizontal="right" vertical="center" wrapText="1"/>
    </xf>
    <xf numFmtId="0" fontId="83" fillId="2" borderId="1" xfId="6" applyFont="1" applyFill="1" applyBorder="1" applyAlignment="1">
      <alignment horizontal="center" vertical="center" wrapText="1"/>
    </xf>
    <xf numFmtId="0" fontId="180" fillId="2" borderId="2" xfId="0" applyFont="1" applyFill="1" applyBorder="1" applyAlignment="1">
      <alignment horizontal="center" vertical="center" wrapText="1"/>
    </xf>
    <xf numFmtId="0" fontId="180" fillId="2" borderId="1" xfId="0" applyFont="1" applyFill="1" applyBorder="1" applyAlignment="1">
      <alignment horizontal="center" vertical="center" wrapText="1"/>
    </xf>
    <xf numFmtId="0" fontId="83" fillId="2" borderId="3" xfId="0" applyFont="1" applyFill="1" applyBorder="1" applyAlignment="1">
      <alignment horizontal="left" vertical="center" wrapText="1"/>
    </xf>
    <xf numFmtId="0" fontId="63" fillId="2" borderId="3" xfId="0" applyFont="1" applyFill="1" applyBorder="1" applyAlignment="1">
      <alignment vertical="center"/>
    </xf>
    <xf numFmtId="0" fontId="81" fillId="2" borderId="1" xfId="0" applyFont="1" applyFill="1" applyBorder="1" applyAlignment="1">
      <alignment vertical="top" wrapText="1"/>
    </xf>
    <xf numFmtId="0" fontId="20" fillId="2" borderId="3" xfId="0" applyFont="1" applyFill="1" applyBorder="1" applyAlignment="1">
      <alignment horizontal="center" vertical="center" wrapText="1"/>
    </xf>
    <xf numFmtId="3" fontId="27" fillId="2" borderId="3" xfId="0" applyNumberFormat="1" applyFont="1" applyFill="1" applyBorder="1" applyAlignment="1">
      <alignment horizontal="center" vertical="center" wrapText="1"/>
    </xf>
    <xf numFmtId="0" fontId="81" fillId="2" borderId="1" xfId="0" applyFont="1" applyFill="1" applyBorder="1" applyAlignment="1">
      <alignment horizontal="left" vertical="center" wrapText="1"/>
    </xf>
    <xf numFmtId="0" fontId="63" fillId="2" borderId="1" xfId="0" applyFont="1" applyFill="1" applyBorder="1" applyAlignment="1">
      <alignment horizontal="left" vertical="center"/>
    </xf>
    <xf numFmtId="0" fontId="20" fillId="0" borderId="5" xfId="0" applyFont="1" applyBorder="1" applyAlignment="1">
      <alignment vertical="center" wrapText="1"/>
    </xf>
    <xf numFmtId="0" fontId="27" fillId="0" borderId="14" xfId="0" applyFont="1" applyBorder="1" applyAlignment="1">
      <alignment vertical="center" wrapText="1"/>
    </xf>
    <xf numFmtId="0" fontId="27" fillId="0" borderId="14" xfId="0" applyFont="1" applyBorder="1" applyAlignment="1">
      <alignment horizontal="right" vertical="center" wrapText="1"/>
    </xf>
    <xf numFmtId="0" fontId="20" fillId="0" borderId="14" xfId="0" applyFont="1" applyBorder="1" applyAlignment="1">
      <alignment horizontal="center" vertical="center" wrapText="1"/>
    </xf>
    <xf numFmtId="165" fontId="27" fillId="0" borderId="2" xfId="0" applyNumberFormat="1" applyFont="1" applyBorder="1" applyAlignment="1">
      <alignment vertical="center" wrapText="1"/>
    </xf>
    <xf numFmtId="165" fontId="20" fillId="0" borderId="1" xfId="0" applyNumberFormat="1" applyFont="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top" wrapText="1"/>
    </xf>
    <xf numFmtId="0" fontId="181" fillId="0" borderId="0" xfId="0" applyFont="1" applyAlignment="1">
      <alignment horizontal="left" vertical="center"/>
    </xf>
    <xf numFmtId="0" fontId="37" fillId="2" borderId="1" xfId="7" applyFont="1" applyFill="1" applyBorder="1" applyAlignment="1">
      <alignment vertical="center" wrapText="1"/>
    </xf>
    <xf numFmtId="0" fontId="104" fillId="2" borderId="1" xfId="0" applyFont="1" applyFill="1" applyBorder="1"/>
    <xf numFmtId="0" fontId="20" fillId="0" borderId="0" xfId="0" applyFont="1" applyAlignment="1">
      <alignment horizontal="left" vertical="center" wrapText="1"/>
    </xf>
    <xf numFmtId="0" fontId="27" fillId="0" borderId="0" xfId="0" applyFont="1" applyAlignment="1">
      <alignment horizontal="left" vertical="center"/>
    </xf>
    <xf numFmtId="0" fontId="27" fillId="0" borderId="0" xfId="0" applyFont="1" applyAlignment="1">
      <alignment horizontal="left"/>
    </xf>
    <xf numFmtId="0" fontId="20" fillId="0" borderId="0" xfId="0" applyFont="1" applyAlignment="1">
      <alignment horizontal="left" vertical="center"/>
    </xf>
    <xf numFmtId="0" fontId="27" fillId="0" borderId="0" xfId="0" applyFont="1" applyAlignment="1">
      <alignment horizontal="left" wrapText="1"/>
    </xf>
    <xf numFmtId="0" fontId="27" fillId="0" borderId="0" xfId="0" applyFont="1" applyAlignment="1">
      <alignment horizontal="center" vertical="center"/>
    </xf>
    <xf numFmtId="0" fontId="104" fillId="0" borderId="0" xfId="0" applyFont="1" applyAlignment="1">
      <alignment vertical="center" wrapText="1"/>
    </xf>
    <xf numFmtId="165" fontId="20" fillId="2" borderId="1" xfId="1" applyNumberFormat="1" applyFont="1" applyFill="1" applyBorder="1" applyAlignment="1">
      <alignment horizontal="right" vertical="center"/>
    </xf>
    <xf numFmtId="165" fontId="37" fillId="0" borderId="0" xfId="0" applyNumberFormat="1" applyFont="1" applyAlignment="1">
      <alignment vertical="center" wrapText="1"/>
    </xf>
    <xf numFmtId="0" fontId="37" fillId="0" borderId="14" xfId="0" applyFont="1" applyBorder="1" applyAlignment="1">
      <alignment vertical="center" wrapText="1"/>
    </xf>
    <xf numFmtId="0" fontId="37" fillId="0" borderId="14" xfId="0" applyFont="1" applyBorder="1" applyAlignment="1">
      <alignment horizontal="right" vertical="center" wrapText="1"/>
    </xf>
    <xf numFmtId="165" fontId="37" fillId="0" borderId="2" xfId="0" applyNumberFormat="1" applyFont="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81" fillId="0" borderId="1" xfId="0" applyFont="1" applyBorder="1" applyAlignment="1">
      <alignment vertical="top" wrapText="1"/>
    </xf>
    <xf numFmtId="165" fontId="20" fillId="0" borderId="1" xfId="0" applyNumberFormat="1" applyFont="1" applyFill="1" applyBorder="1" applyAlignment="1">
      <alignment horizontal="center" vertical="center" wrapText="1"/>
    </xf>
    <xf numFmtId="0" fontId="20" fillId="2" borderId="0" xfId="0" applyFont="1" applyFill="1" applyAlignment="1">
      <alignment horizontal="left" vertical="center" wrapText="1"/>
    </xf>
    <xf numFmtId="0" fontId="82" fillId="2" borderId="1" xfId="0" applyFont="1" applyFill="1" applyBorder="1" applyAlignment="1">
      <alignment vertical="center" wrapText="1"/>
    </xf>
    <xf numFmtId="0" fontId="104" fillId="2" borderId="1" xfId="18" applyFont="1" applyFill="1" applyBorder="1"/>
    <xf numFmtId="0" fontId="81" fillId="2" borderId="2" xfId="18" applyFont="1" applyFill="1" applyBorder="1" applyAlignment="1">
      <alignment wrapText="1"/>
    </xf>
    <xf numFmtId="0" fontId="20" fillId="2" borderId="2" xfId="18" applyFont="1" applyFill="1" applyBorder="1" applyAlignment="1">
      <alignment horizontal="left" wrapText="1"/>
    </xf>
    <xf numFmtId="3" fontId="27" fillId="2" borderId="7" xfId="18" applyNumberFormat="1" applyFont="1" applyFill="1" applyBorder="1" applyAlignment="1">
      <alignment horizontal="center" vertical="center" wrapText="1"/>
    </xf>
    <xf numFmtId="0" fontId="82" fillId="2" borderId="1" xfId="0" applyFont="1" applyFill="1" applyBorder="1" applyAlignment="1">
      <alignment wrapText="1"/>
    </xf>
    <xf numFmtId="165" fontId="20" fillId="2" borderId="1" xfId="1" applyNumberFormat="1" applyFont="1" applyFill="1" applyBorder="1" applyAlignment="1">
      <alignment horizontal="center" vertical="center" wrapText="1"/>
    </xf>
    <xf numFmtId="165" fontId="104" fillId="0" borderId="0" xfId="0" applyNumberFormat="1" applyFont="1"/>
    <xf numFmtId="165" fontId="104" fillId="0" borderId="2" xfId="0" applyNumberFormat="1" applyFont="1" applyBorder="1"/>
    <xf numFmtId="0" fontId="37" fillId="2" borderId="1" xfId="0" applyFont="1" applyFill="1" applyBorder="1" applyAlignment="1">
      <alignment vertical="center" wrapText="1"/>
    </xf>
    <xf numFmtId="3" fontId="27" fillId="2" borderId="1" xfId="6" applyNumberFormat="1" applyFont="1" applyFill="1" applyBorder="1" applyAlignment="1">
      <alignment horizontal="center" vertical="center"/>
    </xf>
    <xf numFmtId="0" fontId="61" fillId="0" borderId="1" xfId="0" applyFont="1" applyBorder="1" applyAlignment="1">
      <alignment vertical="center" wrapText="1"/>
    </xf>
    <xf numFmtId="0" fontId="63" fillId="2" borderId="3" xfId="0" applyFont="1" applyFill="1" applyBorder="1" applyAlignment="1">
      <alignment vertical="center" wrapText="1"/>
    </xf>
    <xf numFmtId="0" fontId="27" fillId="2" borderId="3" xfId="0" applyFont="1" applyFill="1" applyBorder="1" applyAlignment="1">
      <alignment horizontal="center" vertical="center"/>
    </xf>
    <xf numFmtId="167" fontId="27" fillId="2" borderId="3" xfId="1" applyNumberFormat="1" applyFont="1" applyFill="1" applyBorder="1" applyAlignment="1" applyProtection="1">
      <alignment horizontal="center" vertical="center"/>
    </xf>
    <xf numFmtId="0" fontId="24" fillId="2" borderId="1" xfId="0" applyFont="1" applyFill="1" applyBorder="1" applyAlignment="1">
      <alignment wrapText="1"/>
    </xf>
    <xf numFmtId="0" fontId="83" fillId="2" borderId="1" xfId="0" applyFont="1" applyFill="1" applyBorder="1" applyAlignment="1">
      <alignment horizontal="center" wrapText="1"/>
    </xf>
    <xf numFmtId="0" fontId="24" fillId="2" borderId="1" xfId="0" applyFont="1" applyFill="1" applyBorder="1" applyAlignment="1">
      <alignment vertical="center" wrapText="1"/>
    </xf>
    <xf numFmtId="0" fontId="81" fillId="2" borderId="0" xfId="0" applyFont="1" applyFill="1" applyAlignment="1">
      <alignment wrapText="1"/>
    </xf>
    <xf numFmtId="0" fontId="20" fillId="2" borderId="1" xfId="0" applyFont="1" applyFill="1" applyBorder="1" applyAlignment="1">
      <alignment horizontal="left" wrapText="1"/>
    </xf>
    <xf numFmtId="0" fontId="48" fillId="2" borderId="1" xfId="0" applyFont="1" applyFill="1" applyBorder="1" applyAlignment="1">
      <alignment vertical="center" wrapText="1"/>
    </xf>
    <xf numFmtId="0" fontId="83" fillId="2" borderId="3" xfId="0" applyFont="1" applyFill="1" applyBorder="1" applyAlignment="1">
      <alignment horizontal="center" vertical="center" wrapText="1"/>
    </xf>
    <xf numFmtId="0" fontId="81" fillId="2" borderId="0" xfId="0" applyFont="1" applyFill="1" applyAlignment="1">
      <alignment vertical="center" wrapText="1"/>
    </xf>
    <xf numFmtId="0" fontId="71" fillId="2" borderId="1" xfId="0" applyFont="1" applyFill="1" applyBorder="1" applyAlignment="1">
      <alignment vertical="center" wrapText="1"/>
    </xf>
    <xf numFmtId="0" fontId="37" fillId="2" borderId="1" xfId="0" applyFont="1" applyFill="1" applyBorder="1" applyAlignment="1">
      <alignment horizontal="center" vertical="center" wrapText="1"/>
    </xf>
    <xf numFmtId="0" fontId="20" fillId="2" borderId="2" xfId="18" applyFont="1" applyFill="1" applyBorder="1" applyAlignment="1">
      <alignment horizontal="center" vertical="center"/>
    </xf>
    <xf numFmtId="0" fontId="102" fillId="0" borderId="1" xfId="24" applyFont="1" applyBorder="1"/>
    <xf numFmtId="0" fontId="71"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82" fillId="2" borderId="1" xfId="0" applyFont="1" applyFill="1" applyBorder="1" applyAlignment="1">
      <alignment vertical="center" wrapText="1"/>
    </xf>
    <xf numFmtId="0" fontId="82" fillId="2" borderId="1" xfId="18" applyFont="1" applyFill="1" applyBorder="1" applyAlignment="1">
      <alignment wrapText="1"/>
    </xf>
    <xf numFmtId="0" fontId="48" fillId="2" borderId="1" xfId="18" applyFont="1" applyFill="1" applyBorder="1" applyAlignment="1">
      <alignment wrapText="1"/>
    </xf>
    <xf numFmtId="0" fontId="83" fillId="2" borderId="5" xfId="0" applyFont="1" applyFill="1" applyBorder="1" applyAlignment="1">
      <alignment horizontal="left" vertical="center" wrapText="1"/>
    </xf>
    <xf numFmtId="165" fontId="82" fillId="2" borderId="0" xfId="0" applyNumberFormat="1" applyFont="1" applyFill="1" applyAlignment="1">
      <alignment vertical="center" wrapText="1"/>
    </xf>
    <xf numFmtId="0" fontId="61" fillId="0" borderId="0" xfId="0" applyFont="1" applyAlignment="1">
      <alignment vertical="center" wrapText="1"/>
    </xf>
    <xf numFmtId="0" fontId="37" fillId="0" borderId="0" xfId="0" applyFont="1" applyAlignment="1">
      <alignment horizontal="center" vertical="center"/>
    </xf>
    <xf numFmtId="0" fontId="27" fillId="0" borderId="0" xfId="0" applyFont="1" applyAlignment="1">
      <alignment horizontal="center" wrapText="1"/>
    </xf>
    <xf numFmtId="0" fontId="104" fillId="2" borderId="0" xfId="0" applyFont="1" applyFill="1" applyAlignment="1">
      <alignment vertical="center"/>
    </xf>
    <xf numFmtId="0" fontId="61" fillId="0" borderId="0" xfId="0" applyFont="1" applyAlignment="1">
      <alignment horizontal="left" vertical="center" wrapText="1"/>
    </xf>
    <xf numFmtId="0" fontId="61" fillId="0" borderId="0" xfId="0" applyFont="1" applyAlignment="1">
      <alignment horizontal="left" wrapText="1"/>
    </xf>
    <xf numFmtId="0" fontId="123" fillId="0" borderId="0" xfId="0" applyFont="1" applyAlignment="1">
      <alignment vertical="center" wrapText="1"/>
    </xf>
    <xf numFmtId="0" fontId="82" fillId="0" borderId="0" xfId="0" applyFont="1" applyAlignment="1">
      <alignment wrapText="1"/>
    </xf>
    <xf numFmtId="0" fontId="183" fillId="0" borderId="0" xfId="0" applyFont="1"/>
    <xf numFmtId="165" fontId="20" fillId="0" borderId="1" xfId="1" applyNumberFormat="1" applyFont="1" applyFill="1" applyBorder="1" applyAlignment="1">
      <alignment vertical="center" wrapText="1"/>
    </xf>
    <xf numFmtId="9" fontId="27" fillId="2" borderId="1" xfId="6"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165" fontId="20" fillId="2" borderId="1" xfId="15" applyNumberFormat="1" applyFont="1" applyFill="1" applyBorder="1" applyAlignment="1" applyProtection="1">
      <alignment horizontal="center" vertical="center"/>
    </xf>
    <xf numFmtId="165" fontId="20" fillId="0" borderId="4" xfId="0" applyNumberFormat="1" applyFont="1" applyBorder="1" applyAlignment="1">
      <alignment vertical="center"/>
    </xf>
    <xf numFmtId="0" fontId="81" fillId="2" borderId="1" xfId="6" applyFont="1" applyFill="1" applyBorder="1" applyAlignment="1">
      <alignment horizontal="left" vertical="center" wrapText="1"/>
    </xf>
    <xf numFmtId="0" fontId="20" fillId="0" borderId="1" xfId="26" applyFont="1" applyBorder="1" applyAlignment="1">
      <alignment horizontal="left" vertical="center" wrapText="1"/>
    </xf>
    <xf numFmtId="0" fontId="82" fillId="0" borderId="0" xfId="0" applyFont="1" applyAlignment="1">
      <alignment horizontal="left" vertical="center" wrapText="1"/>
    </xf>
    <xf numFmtId="0" fontId="82" fillId="0" borderId="0" xfId="0" applyFont="1" applyAlignment="1">
      <alignment horizontal="left" wrapText="1"/>
    </xf>
    <xf numFmtId="0" fontId="24" fillId="0" borderId="0" xfId="0" applyFont="1" applyAlignment="1">
      <alignment wrapText="1"/>
    </xf>
    <xf numFmtId="0" fontId="24" fillId="0" borderId="0" xfId="0" applyFont="1" applyAlignment="1">
      <alignment horizontal="center" wrapText="1"/>
    </xf>
    <xf numFmtId="0" fontId="24" fillId="0" borderId="0" xfId="0" applyFont="1" applyAlignment="1">
      <alignment horizontal="center" vertical="center" wrapText="1"/>
    </xf>
    <xf numFmtId="0" fontId="24" fillId="0" borderId="0" xfId="0" applyFont="1" applyAlignment="1">
      <alignment vertical="center" wrapText="1"/>
    </xf>
    <xf numFmtId="165" fontId="20" fillId="0" borderId="4" xfId="0" applyNumberFormat="1" applyFont="1" applyBorder="1" applyAlignment="1">
      <alignment vertical="center" wrapText="1"/>
    </xf>
    <xf numFmtId="0" fontId="104" fillId="2" borderId="1" xfId="0" applyFont="1" applyFill="1" applyBorder="1" applyAlignment="1">
      <alignment vertical="center" wrapText="1"/>
    </xf>
    <xf numFmtId="0" fontId="184" fillId="0" borderId="0" xfId="0" applyFont="1"/>
    <xf numFmtId="0" fontId="185" fillId="0" borderId="0" xfId="0" applyFont="1" applyAlignment="1">
      <alignment wrapText="1"/>
    </xf>
    <xf numFmtId="0" fontId="0" fillId="0" borderId="0" xfId="0" applyAlignment="1">
      <alignment vertical="top"/>
    </xf>
    <xf numFmtId="7" fontId="20" fillId="0" borderId="1" xfId="0" applyNumberFormat="1" applyFont="1" applyBorder="1" applyAlignment="1">
      <alignment vertical="center"/>
    </xf>
    <xf numFmtId="4" fontId="20" fillId="0" borderId="5" xfId="0" applyNumberFormat="1" applyFont="1" applyBorder="1" applyAlignment="1">
      <alignment vertical="center"/>
    </xf>
    <xf numFmtId="0" fontId="20" fillId="0" borderId="14" xfId="0" applyFont="1" applyBorder="1"/>
    <xf numFmtId="0" fontId="20" fillId="3" borderId="14" xfId="0" applyFont="1" applyFill="1" applyBorder="1"/>
    <xf numFmtId="0" fontId="104" fillId="0" borderId="2" xfId="0" applyFont="1" applyBorder="1"/>
    <xf numFmtId="0" fontId="27" fillId="2" borderId="1" xfId="7" applyFont="1" applyFill="1" applyBorder="1" applyAlignment="1">
      <alignment horizontal="center" vertical="center" wrapText="1"/>
    </xf>
    <xf numFmtId="165" fontId="37" fillId="0" borderId="0" xfId="0" applyNumberFormat="1" applyFont="1"/>
    <xf numFmtId="0" fontId="104" fillId="0" borderId="0" xfId="0" applyFont="1" applyAlignment="1">
      <alignment vertical="center"/>
    </xf>
    <xf numFmtId="0" fontId="24" fillId="0" borderId="0" xfId="0" applyFont="1" applyAlignment="1">
      <alignment vertical="center"/>
    </xf>
    <xf numFmtId="0" fontId="27" fillId="0" borderId="0" xfId="0" applyFont="1" applyAlignment="1">
      <alignment horizontal="center"/>
    </xf>
    <xf numFmtId="165" fontId="24" fillId="0" borderId="0" xfId="0" applyNumberFormat="1" applyFont="1" applyAlignment="1">
      <alignment wrapText="1"/>
    </xf>
    <xf numFmtId="44" fontId="37" fillId="0" borderId="0" xfId="0" applyNumberFormat="1" applyFont="1" applyAlignment="1">
      <alignment vertical="center" wrapText="1"/>
    </xf>
    <xf numFmtId="0" fontId="20" fillId="0" borderId="0" xfId="0" applyFont="1" applyAlignment="1">
      <alignment horizontal="center" vertical="center"/>
    </xf>
    <xf numFmtId="7" fontId="20" fillId="2" borderId="1" xfId="1" applyNumberFormat="1" applyFont="1" applyFill="1" applyBorder="1" applyAlignment="1">
      <alignment horizontal="right" vertical="center" wrapText="1"/>
    </xf>
    <xf numFmtId="165" fontId="37" fillId="0" borderId="0" xfId="0" applyNumberFormat="1" applyFont="1" applyAlignment="1">
      <alignment wrapText="1"/>
    </xf>
    <xf numFmtId="44" fontId="20" fillId="0" borderId="0" xfId="0" applyNumberFormat="1" applyFont="1" applyBorder="1" applyAlignment="1">
      <alignment vertical="center" wrapText="1"/>
    </xf>
    <xf numFmtId="0" fontId="37" fillId="0" borderId="0" xfId="0" applyFont="1" applyBorder="1" applyAlignment="1">
      <alignment wrapText="1"/>
    </xf>
    <xf numFmtId="0" fontId="24" fillId="0" borderId="0" xfId="0" applyFont="1" applyBorder="1" applyAlignment="1">
      <alignment wrapText="1"/>
    </xf>
    <xf numFmtId="0" fontId="82" fillId="0" borderId="0" xfId="0" applyFont="1" applyBorder="1" applyAlignment="1">
      <alignment wrapText="1"/>
    </xf>
    <xf numFmtId="0" fontId="0" fillId="0" borderId="0" xfId="0" applyBorder="1"/>
    <xf numFmtId="165" fontId="20" fillId="2" borderId="1" xfId="15" applyNumberFormat="1" applyFont="1" applyFill="1" applyBorder="1" applyAlignment="1">
      <alignment horizontal="right" vertical="center"/>
    </xf>
    <xf numFmtId="165" fontId="24" fillId="2" borderId="1" xfId="0" applyNumberFormat="1" applyFont="1" applyFill="1" applyBorder="1" applyAlignment="1">
      <alignment vertical="center"/>
    </xf>
    <xf numFmtId="165" fontId="20" fillId="0" borderId="0" xfId="0" applyNumberFormat="1" applyFont="1" applyAlignment="1">
      <alignment vertical="center"/>
    </xf>
    <xf numFmtId="0" fontId="48" fillId="2" borderId="0" xfId="0" applyFont="1" applyFill="1" applyAlignment="1">
      <alignment vertical="center" wrapText="1"/>
    </xf>
    <xf numFmtId="0" fontId="82" fillId="0" borderId="1" xfId="0" applyFont="1" applyBorder="1" applyAlignment="1">
      <alignment wrapText="1"/>
    </xf>
    <xf numFmtId="0" fontId="48" fillId="0" borderId="0" xfId="0" applyFont="1" applyAlignment="1">
      <alignment wrapText="1"/>
    </xf>
    <xf numFmtId="0" fontId="48" fillId="0" borderId="0" xfId="0" applyFont="1" applyAlignment="1">
      <alignment horizontal="left" vertical="center" wrapText="1"/>
    </xf>
    <xf numFmtId="0" fontId="48" fillId="0" borderId="0" xfId="0" applyFont="1" applyAlignment="1">
      <alignment horizontal="center" vertical="center" wrapText="1"/>
    </xf>
    <xf numFmtId="165" fontId="48" fillId="0" borderId="0" xfId="0" applyNumberFormat="1" applyFont="1" applyAlignment="1">
      <alignment wrapText="1"/>
    </xf>
    <xf numFmtId="0" fontId="61" fillId="2" borderId="1" xfId="0" applyFont="1" applyFill="1" applyBorder="1" applyAlignment="1">
      <alignment vertical="center" wrapText="1"/>
    </xf>
    <xf numFmtId="165" fontId="61" fillId="0" borderId="0" xfId="0" applyNumberFormat="1" applyFont="1"/>
    <xf numFmtId="0" fontId="37" fillId="2" borderId="0" xfId="0" applyFont="1" applyFill="1" applyBorder="1" applyAlignment="1">
      <alignment horizontal="center" vertical="center"/>
    </xf>
    <xf numFmtId="0" fontId="82" fillId="0" borderId="0" xfId="0" applyFont="1" applyBorder="1" applyAlignment="1">
      <alignment horizontal="center" vertical="center" wrapText="1"/>
    </xf>
    <xf numFmtId="0" fontId="8" fillId="2" borderId="0" xfId="0" applyFont="1" applyFill="1" applyBorder="1" applyAlignment="1">
      <alignment vertical="center" wrapText="1"/>
    </xf>
    <xf numFmtId="0" fontId="83" fillId="2" borderId="1" xfId="6" applyFont="1" applyFill="1" applyBorder="1" applyAlignment="1">
      <alignment horizontal="left" vertical="center" wrapText="1"/>
    </xf>
    <xf numFmtId="3" fontId="27" fillId="2" borderId="1" xfId="6" applyNumberFormat="1" applyFont="1" applyFill="1" applyBorder="1" applyAlignment="1">
      <alignment horizontal="center" vertical="center" wrapText="1"/>
    </xf>
    <xf numFmtId="0" fontId="61" fillId="2" borderId="0" xfId="0" applyFont="1" applyFill="1" applyAlignment="1">
      <alignment vertical="center" wrapText="1"/>
    </xf>
    <xf numFmtId="165" fontId="27" fillId="0" borderId="0" xfId="0" applyNumberFormat="1" applyFont="1" applyAlignment="1">
      <alignment vertical="center" wrapText="1"/>
    </xf>
    <xf numFmtId="165" fontId="27" fillId="0" borderId="0" xfId="0" applyNumberFormat="1" applyFont="1" applyAlignment="1">
      <alignment vertical="center"/>
    </xf>
    <xf numFmtId="0" fontId="82" fillId="0" borderId="0" xfId="0" applyFont="1" applyAlignment="1">
      <alignment vertical="center"/>
    </xf>
    <xf numFmtId="0" fontId="24" fillId="0" borderId="0" xfId="0" applyFont="1" applyAlignment="1">
      <alignment horizontal="center" vertical="center"/>
    </xf>
    <xf numFmtId="0" fontId="24" fillId="2" borderId="0" xfId="0" applyFont="1" applyFill="1" applyAlignment="1">
      <alignment wrapText="1"/>
    </xf>
    <xf numFmtId="0" fontId="20" fillId="0" borderId="22" xfId="0" applyFont="1" applyBorder="1"/>
    <xf numFmtId="0" fontId="20" fillId="0" borderId="22" xfId="0" applyFont="1" applyBorder="1" applyAlignment="1">
      <alignment vertical="center"/>
    </xf>
    <xf numFmtId="0" fontId="37" fillId="0" borderId="22" xfId="0" applyFont="1" applyBorder="1"/>
    <xf numFmtId="0" fontId="0" fillId="0" borderId="22" xfId="0" applyBorder="1"/>
    <xf numFmtId="165" fontId="5" fillId="0" borderId="22" xfId="0" applyNumberFormat="1" applyFont="1" applyBorder="1"/>
    <xf numFmtId="0" fontId="37" fillId="2" borderId="22" xfId="0" applyFont="1" applyFill="1" applyBorder="1" applyAlignment="1">
      <alignment horizontal="center" vertical="center"/>
    </xf>
    <xf numFmtId="0" fontId="20" fillId="2" borderId="4" xfId="0" applyFont="1" applyFill="1" applyBorder="1" applyAlignment="1">
      <alignment horizontal="left" vertical="center" wrapText="1"/>
    </xf>
    <xf numFmtId="0" fontId="13" fillId="0" borderId="0" xfId="0" applyFont="1" applyBorder="1" applyAlignment="1">
      <alignment horizontal="center" vertical="center" wrapText="1"/>
    </xf>
    <xf numFmtId="0" fontId="63" fillId="2" borderId="0" xfId="0" applyFont="1" applyFill="1" applyAlignment="1">
      <alignment vertical="center"/>
    </xf>
    <xf numFmtId="0" fontId="82" fillId="2" borderId="1" xfId="18" applyFont="1" applyFill="1" applyBorder="1" applyAlignment="1">
      <alignment vertical="center" wrapText="1"/>
    </xf>
    <xf numFmtId="0" fontId="81" fillId="0" borderId="1" xfId="0" applyFont="1" applyBorder="1"/>
    <xf numFmtId="0" fontId="145" fillId="0" borderId="0" xfId="27" applyFont="1" applyAlignment="1">
      <alignment vertical="top" wrapText="1"/>
    </xf>
    <xf numFmtId="0" fontId="145" fillId="0" borderId="0" xfId="27" applyFont="1" applyAlignment="1">
      <alignment vertical="top"/>
    </xf>
    <xf numFmtId="0" fontId="27" fillId="0" borderId="1" xfId="0" applyFont="1" applyBorder="1" applyAlignment="1">
      <alignment horizontal="center" vertical="center" wrapText="1"/>
    </xf>
    <xf numFmtId="0" fontId="20" fillId="0" borderId="1" xfId="18" applyFont="1" applyFill="1" applyBorder="1" applyAlignment="1">
      <alignment horizontal="center" vertical="center" wrapText="1"/>
    </xf>
    <xf numFmtId="0" fontId="20" fillId="0" borderId="1" xfId="18" applyFont="1" applyFill="1" applyBorder="1" applyAlignment="1">
      <alignment horizontal="left" vertical="center" wrapText="1"/>
    </xf>
    <xf numFmtId="0" fontId="186" fillId="0" borderId="1" xfId="27" applyFont="1" applyFill="1" applyBorder="1" applyAlignment="1">
      <alignment horizontal="center" vertical="center" wrapText="1"/>
    </xf>
    <xf numFmtId="43" fontId="186" fillId="0" borderId="1" xfId="28" applyNumberFormat="1" applyFont="1" applyFill="1" applyBorder="1" applyAlignment="1" applyProtection="1">
      <alignment horizontal="center" vertical="center" wrapText="1"/>
    </xf>
    <xf numFmtId="165" fontId="20" fillId="0" borderId="4" xfId="18" applyNumberFormat="1" applyFont="1" applyBorder="1" applyAlignment="1">
      <alignment vertical="center" wrapText="1"/>
    </xf>
    <xf numFmtId="0" fontId="20" fillId="0" borderId="14" xfId="18" applyFont="1" applyBorder="1" applyAlignment="1">
      <alignment vertical="center" wrapText="1"/>
    </xf>
    <xf numFmtId="0" fontId="20" fillId="0" borderId="5" xfId="18" applyFont="1" applyBorder="1" applyAlignment="1">
      <alignment vertical="center" wrapText="1"/>
    </xf>
    <xf numFmtId="0" fontId="68" fillId="2" borderId="1" xfId="18" applyFont="1" applyFill="1" applyBorder="1" applyAlignment="1">
      <alignment wrapText="1"/>
    </xf>
    <xf numFmtId="0" fontId="63" fillId="2" borderId="5" xfId="18" applyFont="1" applyFill="1" applyBorder="1" applyAlignment="1">
      <alignment horizontal="center" vertical="center" wrapText="1"/>
    </xf>
    <xf numFmtId="0" fontId="81" fillId="2" borderId="2" xfId="18" applyFont="1" applyFill="1" applyBorder="1" applyAlignment="1">
      <alignment vertical="center" wrapText="1"/>
    </xf>
    <xf numFmtId="0" fontId="77" fillId="5" borderId="5" xfId="5" applyFont="1" applyFill="1" applyBorder="1" applyAlignment="1">
      <alignment horizontal="left" vertical="center" wrapText="1"/>
    </xf>
    <xf numFmtId="0" fontId="78" fillId="5" borderId="2" xfId="5" applyFont="1" applyFill="1" applyBorder="1" applyAlignment="1">
      <alignment horizontal="left" vertical="center" wrapText="1"/>
    </xf>
    <xf numFmtId="0" fontId="68" fillId="2" borderId="1" xfId="18" applyFont="1" applyFill="1" applyBorder="1" applyAlignment="1">
      <alignment vertical="center" wrapText="1"/>
    </xf>
    <xf numFmtId="0" fontId="27" fillId="0" borderId="0" xfId="18" applyFont="1" applyAlignment="1">
      <alignment horizontal="center" vertical="center" wrapText="1"/>
    </xf>
    <xf numFmtId="0" fontId="27" fillId="0" borderId="14" xfId="18" applyFont="1" applyBorder="1" applyAlignment="1">
      <alignment vertical="center" wrapText="1"/>
    </xf>
    <xf numFmtId="165" fontId="24" fillId="2" borderId="2" xfId="18" applyNumberFormat="1" applyFont="1" applyFill="1" applyBorder="1" applyAlignment="1">
      <alignment wrapText="1"/>
    </xf>
    <xf numFmtId="0" fontId="24" fillId="0" borderId="0" xfId="18" applyFont="1" applyAlignment="1">
      <alignment vertical="center" wrapText="1"/>
    </xf>
    <xf numFmtId="7" fontId="20" fillId="0" borderId="1" xfId="18" applyNumberFormat="1" applyFont="1" applyBorder="1" applyAlignment="1">
      <alignment vertical="center" wrapText="1"/>
    </xf>
    <xf numFmtId="0" fontId="20" fillId="0" borderId="14" xfId="18" applyFont="1" applyBorder="1" applyAlignment="1">
      <alignment horizontal="center" vertical="center" wrapText="1"/>
    </xf>
    <xf numFmtId="0" fontId="81" fillId="0" borderId="5" xfId="0" applyFont="1" applyBorder="1"/>
    <xf numFmtId="0" fontId="0" fillId="0" borderId="14" xfId="0" applyBorder="1"/>
    <xf numFmtId="0" fontId="81" fillId="0" borderId="14" xfId="0" applyFont="1" applyBorder="1"/>
    <xf numFmtId="165" fontId="4" fillId="0" borderId="2" xfId="0" applyNumberFormat="1" applyFont="1" applyBorder="1" applyAlignment="1">
      <alignment vertical="center" wrapText="1"/>
    </xf>
    <xf numFmtId="165" fontId="81" fillId="0" borderId="1" xfId="0" applyNumberFormat="1" applyFont="1" applyBorder="1"/>
    <xf numFmtId="0" fontId="187" fillId="0" borderId="0" xfId="0" applyFont="1"/>
    <xf numFmtId="0" fontId="143" fillId="0" borderId="14" xfId="0" applyFont="1" applyBorder="1" applyAlignment="1">
      <alignment horizontal="left" vertical="center"/>
    </xf>
    <xf numFmtId="0" fontId="141" fillId="0" borderId="14" xfId="0" applyFont="1" applyBorder="1" applyAlignment="1">
      <alignment vertical="center"/>
    </xf>
    <xf numFmtId="165" fontId="140" fillId="0" borderId="2" xfId="0" applyNumberFormat="1" applyFont="1" applyBorder="1" applyAlignment="1">
      <alignment vertical="center"/>
    </xf>
    <xf numFmtId="165" fontId="152" fillId="0" borderId="1" xfId="0" applyNumberFormat="1" applyFont="1" applyBorder="1" applyAlignment="1">
      <alignment horizontal="center" vertical="center"/>
    </xf>
    <xf numFmtId="0" fontId="67" fillId="0" borderId="5" xfId="18" applyFont="1" applyBorder="1" applyAlignment="1">
      <alignment horizontal="center" vertical="center" wrapText="1"/>
    </xf>
    <xf numFmtId="0" fontId="16" fillId="0" borderId="14" xfId="18" applyFont="1" applyBorder="1"/>
    <xf numFmtId="0" fontId="22" fillId="0" borderId="14" xfId="18" applyFont="1" applyBorder="1"/>
    <xf numFmtId="0" fontId="103" fillId="0" borderId="14" xfId="18" applyBorder="1"/>
    <xf numFmtId="165" fontId="103" fillId="0" borderId="2" xfId="18" applyNumberFormat="1" applyBorder="1"/>
    <xf numFmtId="165" fontId="108" fillId="0" borderId="1" xfId="18" applyNumberFormat="1" applyFont="1" applyBorder="1"/>
    <xf numFmtId="0" fontId="67" fillId="0" borderId="5"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vertical="center" wrapText="1"/>
    </xf>
    <xf numFmtId="0" fontId="13" fillId="0" borderId="14" xfId="0" applyFont="1" applyBorder="1" applyAlignment="1">
      <alignment horizontal="center" vertical="center" wrapText="1"/>
    </xf>
    <xf numFmtId="0" fontId="4" fillId="0" borderId="2" xfId="0" applyFont="1" applyBorder="1" applyAlignment="1">
      <alignment vertical="center" wrapText="1"/>
    </xf>
    <xf numFmtId="165" fontId="27" fillId="2" borderId="1" xfId="1" applyNumberFormat="1" applyFont="1" applyFill="1" applyBorder="1" applyAlignment="1">
      <alignment vertical="center"/>
    </xf>
    <xf numFmtId="165" fontId="27" fillId="2" borderId="1" xfId="0" applyNumberFormat="1" applyFont="1" applyFill="1" applyBorder="1" applyAlignment="1">
      <alignment vertical="center" wrapText="1"/>
    </xf>
    <xf numFmtId="165" fontId="20" fillId="2" borderId="1" xfId="1" applyNumberFormat="1" applyFont="1" applyFill="1" applyBorder="1" applyAlignment="1">
      <alignment vertical="center"/>
    </xf>
    <xf numFmtId="7" fontId="20" fillId="0" borderId="1" xfId="0" applyNumberFormat="1" applyFont="1" applyBorder="1" applyAlignment="1">
      <alignment vertical="center" wrapText="1"/>
    </xf>
    <xf numFmtId="0" fontId="37" fillId="0" borderId="0" xfId="0" applyFont="1" applyAlignment="1">
      <alignment wrapText="1"/>
    </xf>
    <xf numFmtId="0" fontId="27" fillId="0" borderId="0" xfId="18" applyFont="1" applyAlignment="1">
      <alignment horizontal="left" vertical="center" wrapText="1"/>
    </xf>
    <xf numFmtId="0" fontId="4" fillId="0" borderId="14" xfId="0" applyFont="1" applyBorder="1" applyAlignment="1">
      <alignment wrapText="1"/>
    </xf>
    <xf numFmtId="0" fontId="4" fillId="0" borderId="14" xfId="0" applyFont="1" applyBorder="1" applyAlignment="1">
      <alignment horizontal="right" vertical="center" wrapText="1"/>
    </xf>
    <xf numFmtId="0" fontId="20" fillId="0" borderId="14" xfId="0" applyFont="1" applyBorder="1" applyAlignment="1">
      <alignment wrapText="1"/>
    </xf>
    <xf numFmtId="0" fontId="13" fillId="0" borderId="2" xfId="0" applyFont="1" applyBorder="1" applyAlignment="1">
      <alignment wrapText="1"/>
    </xf>
    <xf numFmtId="172" fontId="139" fillId="0" borderId="1" xfId="31" applyNumberFormat="1" applyFont="1" applyBorder="1" applyAlignment="1">
      <alignment horizontal="right" vertical="center" wrapText="1"/>
    </xf>
    <xf numFmtId="172" fontId="142" fillId="0" borderId="0" xfId="6" applyNumberFormat="1" applyFont="1" applyAlignment="1">
      <alignment horizontal="right" vertical="center"/>
    </xf>
    <xf numFmtId="0" fontId="188" fillId="0" borderId="0" xfId="30" applyFont="1"/>
    <xf numFmtId="0" fontId="139" fillId="0" borderId="14" xfId="27" applyFont="1" applyBorder="1" applyAlignment="1">
      <alignment horizontal="left" vertical="center"/>
    </xf>
    <xf numFmtId="0" fontId="1" fillId="0" borderId="14" xfId="27" applyBorder="1"/>
    <xf numFmtId="0" fontId="141" fillId="0" borderId="2" xfId="27" applyFont="1" applyBorder="1" applyAlignment="1">
      <alignment vertical="center"/>
    </xf>
    <xf numFmtId="0" fontId="27" fillId="3" borderId="1" xfId="27" applyFont="1" applyFill="1" applyBorder="1" applyAlignment="1">
      <alignment horizontal="center" vertical="top" wrapText="1"/>
    </xf>
    <xf numFmtId="0" fontId="145" fillId="0" borderId="0" xfId="27" applyFont="1" applyBorder="1" applyAlignment="1">
      <alignment vertical="top" wrapText="1"/>
    </xf>
    <xf numFmtId="0" fontId="145" fillId="0" borderId="1" xfId="27" applyFont="1" applyBorder="1" applyAlignment="1">
      <alignment vertical="top" wrapText="1"/>
    </xf>
    <xf numFmtId="0" fontId="144" fillId="0" borderId="5" xfId="27" applyFont="1" applyBorder="1" applyAlignment="1">
      <alignment vertical="top" wrapText="1"/>
    </xf>
    <xf numFmtId="0" fontId="144" fillId="0" borderId="14" xfId="27" applyFont="1" applyBorder="1" applyAlignment="1">
      <alignment vertical="top" wrapText="1"/>
    </xf>
    <xf numFmtId="0" fontId="144" fillId="0" borderId="1" xfId="27" applyFont="1" applyBorder="1" applyAlignment="1">
      <alignment vertical="top" wrapText="1"/>
    </xf>
    <xf numFmtId="0" fontId="189" fillId="0" borderId="0" xfId="27" applyFont="1" applyAlignment="1">
      <alignment vertical="top"/>
    </xf>
    <xf numFmtId="165" fontId="27" fillId="2" borderId="1" xfId="15" applyNumberFormat="1" applyFont="1" applyFill="1" applyBorder="1" applyAlignment="1" applyProtection="1">
      <alignment horizontal="right" vertical="center"/>
    </xf>
    <xf numFmtId="165" fontId="27" fillId="2" borderId="0" xfId="0" applyNumberFormat="1" applyFont="1" applyFill="1" applyAlignment="1">
      <alignment vertical="center" wrapText="1"/>
    </xf>
    <xf numFmtId="165" fontId="20" fillId="0" borderId="1" xfId="1" applyNumberFormat="1" applyFont="1" applyFill="1" applyBorder="1" applyAlignment="1">
      <alignment wrapText="1"/>
    </xf>
    <xf numFmtId="165" fontId="66" fillId="0" borderId="0" xfId="0" applyNumberFormat="1" applyFont="1" applyAlignment="1">
      <alignment vertical="center"/>
    </xf>
    <xf numFmtId="0" fontId="61" fillId="0" borderId="0" xfId="0" applyFont="1" applyBorder="1" applyAlignment="1">
      <alignment vertical="center" wrapText="1"/>
    </xf>
    <xf numFmtId="0" fontId="82" fillId="0" borderId="22" xfId="0" applyFont="1" applyBorder="1" applyAlignment="1">
      <alignment horizontal="center" vertical="center" wrapText="1"/>
    </xf>
    <xf numFmtId="0" fontId="82" fillId="0" borderId="0" xfId="0" applyFont="1" applyBorder="1" applyAlignment="1">
      <alignment vertical="center" wrapText="1"/>
    </xf>
    <xf numFmtId="0" fontId="13" fillId="2" borderId="0" xfId="0" applyFont="1" applyFill="1" applyBorder="1" applyAlignment="1">
      <alignment vertical="center" wrapText="1"/>
    </xf>
    <xf numFmtId="0" fontId="13" fillId="0" borderId="0" xfId="0" applyFont="1" applyAlignment="1">
      <alignment horizontal="left" vertical="top" wrapText="1"/>
    </xf>
    <xf numFmtId="0" fontId="5" fillId="0" borderId="0" xfId="0" applyFont="1" applyAlignment="1">
      <alignment vertical="top" wrapText="1"/>
    </xf>
    <xf numFmtId="0" fontId="4" fillId="0" borderId="0" xfId="0" applyFont="1" applyAlignment="1">
      <alignment horizontal="left" vertical="top" wrapText="1"/>
    </xf>
    <xf numFmtId="0" fontId="20" fillId="2" borderId="1" xfId="18" applyFont="1" applyFill="1" applyBorder="1" applyAlignment="1">
      <alignment horizontal="left" vertical="top" wrapText="1"/>
    </xf>
    <xf numFmtId="0" fontId="20" fillId="2" borderId="1" xfId="24" applyFont="1" applyFill="1" applyBorder="1" applyAlignment="1">
      <alignment vertical="top" wrapText="1"/>
    </xf>
    <xf numFmtId="0" fontId="20" fillId="2" borderId="1" xfId="7" applyFont="1" applyFill="1" applyBorder="1" applyAlignment="1">
      <alignment horizontal="left" vertical="top" wrapText="1"/>
    </xf>
    <xf numFmtId="0" fontId="20" fillId="2" borderId="2" xfId="0" applyFont="1" applyFill="1" applyBorder="1" applyAlignment="1">
      <alignment horizontal="left" vertical="top" wrapText="1"/>
    </xf>
    <xf numFmtId="0" fontId="20" fillId="0" borderId="0" xfId="0" applyFont="1" applyAlignment="1">
      <alignment vertical="top" wrapText="1"/>
    </xf>
    <xf numFmtId="0" fontId="37" fillId="0" borderId="0" xfId="0" applyFont="1" applyAlignment="1">
      <alignment vertical="top" wrapText="1"/>
    </xf>
    <xf numFmtId="0" fontId="37" fillId="0" borderId="0" xfId="0" applyFont="1" applyAlignment="1">
      <alignment horizontal="left" vertical="top" wrapText="1"/>
    </xf>
    <xf numFmtId="0" fontId="11" fillId="0" borderId="0" xfId="0" applyFont="1" applyAlignment="1">
      <alignment vertical="top" wrapText="1"/>
    </xf>
    <xf numFmtId="0" fontId="32" fillId="0" borderId="0" xfId="0" applyFont="1" applyAlignment="1">
      <alignment vertical="top" wrapText="1"/>
    </xf>
    <xf numFmtId="0" fontId="81" fillId="2" borderId="0" xfId="0" applyFont="1" applyFill="1" applyAlignment="1">
      <alignment vertical="top" wrapText="1"/>
    </xf>
    <xf numFmtId="0" fontId="81" fillId="2" borderId="1" xfId="19" applyFont="1" applyFill="1" applyBorder="1" applyAlignment="1">
      <alignment vertical="top" wrapText="1"/>
    </xf>
    <xf numFmtId="0" fontId="81" fillId="0" borderId="0" xfId="0" applyFont="1" applyAlignment="1">
      <alignment vertical="top" wrapText="1"/>
    </xf>
    <xf numFmtId="0" fontId="27" fillId="0" borderId="0" xfId="0" applyFont="1" applyAlignment="1">
      <alignment horizontal="left" vertical="top"/>
    </xf>
    <xf numFmtId="0" fontId="27" fillId="2" borderId="23" xfId="0" applyFont="1" applyFill="1" applyBorder="1" applyAlignment="1">
      <alignment horizontal="center" vertical="center"/>
    </xf>
    <xf numFmtId="0" fontId="4" fillId="0" borderId="0" xfId="0" applyFont="1" applyBorder="1" applyAlignment="1">
      <alignment horizontal="right" vertical="center" wrapText="1"/>
    </xf>
    <xf numFmtId="9" fontId="27" fillId="2" borderId="1" xfId="15" applyNumberFormat="1" applyFont="1" applyFill="1" applyBorder="1" applyAlignment="1">
      <alignment horizontal="center" vertical="center" wrapText="1"/>
    </xf>
    <xf numFmtId="3" fontId="20" fillId="2" borderId="1" xfId="22" applyNumberFormat="1" applyFont="1" applyFill="1" applyBorder="1" applyAlignment="1">
      <alignment horizontal="center" vertical="center" wrapText="1"/>
    </xf>
    <xf numFmtId="0" fontId="27" fillId="2" borderId="1" xfId="22" applyFont="1" applyFill="1" applyBorder="1" applyAlignment="1">
      <alignment horizontal="left" vertical="top" wrapText="1"/>
    </xf>
    <xf numFmtId="165" fontId="27" fillId="2" borderId="1" xfId="15" applyNumberFormat="1" applyFont="1" applyFill="1" applyBorder="1" applyAlignment="1">
      <alignment horizontal="center" vertical="center" wrapText="1"/>
    </xf>
    <xf numFmtId="165" fontId="94" fillId="0" borderId="0" xfId="0" applyNumberFormat="1" applyFont="1" applyAlignment="1">
      <alignment vertical="center"/>
    </xf>
    <xf numFmtId="165" fontId="77" fillId="2" borderId="1" xfId="0" applyNumberFormat="1" applyFont="1" applyFill="1" applyBorder="1" applyAlignment="1">
      <alignment horizontal="right" vertical="center" wrapText="1"/>
    </xf>
    <xf numFmtId="165" fontId="91" fillId="2" borderId="1" xfId="15" applyNumberFormat="1" applyFont="1" applyFill="1" applyBorder="1" applyAlignment="1">
      <alignment horizontal="center" vertical="center" wrapText="1"/>
    </xf>
    <xf numFmtId="165" fontId="42" fillId="2" borderId="1" xfId="0" applyNumberFormat="1" applyFont="1" applyFill="1" applyBorder="1" applyAlignment="1">
      <alignment horizontal="center" vertical="center" wrapText="1"/>
    </xf>
    <xf numFmtId="165" fontId="13" fillId="0" borderId="0" xfId="0" applyNumberFormat="1" applyFont="1" applyAlignment="1">
      <alignment wrapText="1"/>
    </xf>
    <xf numFmtId="165" fontId="20" fillId="0" borderId="1" xfId="1" applyNumberFormat="1" applyFont="1" applyFill="1" applyBorder="1" applyAlignment="1" applyProtection="1">
      <alignment horizontal="right" vertical="center" wrapText="1"/>
    </xf>
    <xf numFmtId="165" fontId="81" fillId="2" borderId="0" xfId="0" applyNumberFormat="1" applyFont="1" applyFill="1"/>
    <xf numFmtId="165" fontId="0" fillId="2" borderId="0" xfId="0" applyNumberFormat="1" applyFill="1"/>
    <xf numFmtId="165" fontId="27" fillId="2" borderId="1" xfId="1" applyNumberFormat="1" applyFont="1" applyFill="1" applyBorder="1" applyAlignment="1">
      <alignment horizontal="right" vertical="center"/>
    </xf>
    <xf numFmtId="44" fontId="27" fillId="2" borderId="1" xfId="1" applyFont="1" applyFill="1" applyBorder="1" applyAlignment="1">
      <alignment vertical="center"/>
    </xf>
    <xf numFmtId="0" fontId="27" fillId="2" borderId="1" xfId="0" applyFont="1" applyFill="1" applyBorder="1"/>
    <xf numFmtId="0" fontId="27" fillId="2" borderId="3" xfId="0" applyFont="1" applyFill="1" applyBorder="1" applyAlignment="1">
      <alignment vertical="center" wrapText="1"/>
    </xf>
    <xf numFmtId="3" fontId="27" fillId="2" borderId="3" xfId="1" applyNumberFormat="1" applyFont="1" applyFill="1" applyBorder="1" applyAlignment="1">
      <alignment horizontal="center" vertical="center"/>
    </xf>
    <xf numFmtId="9" fontId="27" fillId="2" borderId="3" xfId="1" applyNumberFormat="1" applyFont="1" applyFill="1" applyBorder="1" applyAlignment="1">
      <alignment horizontal="center" vertical="center"/>
    </xf>
    <xf numFmtId="165" fontId="27" fillId="2" borderId="3" xfId="1" applyNumberFormat="1" applyFont="1" applyFill="1" applyBorder="1" applyAlignment="1">
      <alignment horizontal="right" vertical="center"/>
    </xf>
    <xf numFmtId="0" fontId="82" fillId="0" borderId="1" xfId="0" applyFont="1" applyBorder="1" applyAlignment="1">
      <alignment vertical="center" wrapText="1"/>
    </xf>
    <xf numFmtId="44" fontId="63" fillId="2" borderId="0" xfId="0" applyNumberFormat="1" applyFont="1" applyFill="1"/>
    <xf numFmtId="44" fontId="63" fillId="2" borderId="0" xfId="0" applyNumberFormat="1" applyFont="1" applyFill="1" applyAlignment="1">
      <alignment horizontal="center" vertical="center"/>
    </xf>
    <xf numFmtId="0" fontId="77" fillId="0" borderId="0" xfId="0" applyFont="1" applyAlignment="1">
      <alignment vertical="center" wrapText="1"/>
    </xf>
    <xf numFmtId="0" fontId="190" fillId="0" borderId="0" xfId="0" applyFont="1"/>
    <xf numFmtId="0" fontId="152" fillId="0" borderId="0" xfId="0" applyFont="1" applyAlignment="1">
      <alignment horizontal="left" vertical="center"/>
    </xf>
    <xf numFmtId="165" fontId="20" fillId="0" borderId="4" xfId="16" applyNumberFormat="1" applyFont="1" applyBorder="1" applyAlignment="1">
      <alignment vertical="center"/>
    </xf>
    <xf numFmtId="165" fontId="20" fillId="2" borderId="1" xfId="16" applyNumberFormat="1" applyFont="1" applyFill="1" applyBorder="1" applyAlignment="1">
      <alignment vertical="center"/>
    </xf>
    <xf numFmtId="165" fontId="24" fillId="0" borderId="0" xfId="6" applyNumberFormat="1" applyAlignment="1"/>
    <xf numFmtId="0" fontId="37" fillId="2" borderId="0" xfId="0" applyFont="1" applyFill="1" applyAlignment="1">
      <alignment vertical="center" wrapText="1"/>
    </xf>
    <xf numFmtId="0" fontId="71" fillId="2" borderId="0" xfId="0" applyFont="1" applyFill="1" applyAlignment="1">
      <alignment vertical="center" wrapText="1"/>
    </xf>
    <xf numFmtId="0" fontId="82" fillId="2" borderId="0" xfId="0" applyFont="1" applyFill="1" applyAlignment="1">
      <alignment vertical="center" wrapText="1"/>
    </xf>
    <xf numFmtId="0" fontId="82" fillId="2" borderId="0" xfId="0" applyFont="1" applyFill="1" applyAlignment="1">
      <alignment wrapText="1"/>
    </xf>
    <xf numFmtId="0" fontId="20" fillId="2" borderId="3" xfId="11" applyFont="1" applyFill="1" applyBorder="1" applyAlignment="1">
      <alignment horizontal="center" vertical="center" wrapText="1"/>
    </xf>
    <xf numFmtId="0" fontId="81" fillId="0" borderId="1" xfId="0" applyFont="1" applyBorder="1" applyAlignment="1">
      <alignment horizontal="center" vertical="center" wrapText="1"/>
    </xf>
    <xf numFmtId="0" fontId="190" fillId="0" borderId="0" xfId="18" applyFont="1"/>
    <xf numFmtId="0" fontId="82" fillId="2" borderId="0" xfId="18" applyFont="1" applyFill="1" applyAlignment="1">
      <alignment wrapText="1"/>
    </xf>
    <xf numFmtId="0" fontId="48" fillId="2" borderId="0" xfId="18" applyFont="1" applyFill="1" applyAlignment="1">
      <alignment vertical="center" wrapText="1"/>
    </xf>
    <xf numFmtId="0" fontId="48" fillId="2" borderId="0" xfId="18" applyFont="1" applyFill="1" applyAlignment="1">
      <alignment wrapText="1"/>
    </xf>
    <xf numFmtId="0" fontId="61" fillId="2" borderId="1" xfId="18" applyFont="1" applyFill="1" applyBorder="1" applyAlignment="1">
      <alignment vertical="center" wrapText="1"/>
    </xf>
    <xf numFmtId="0" fontId="71" fillId="2" borderId="1" xfId="18" applyFont="1" applyFill="1" applyBorder="1" applyAlignment="1">
      <alignment vertical="center" wrapText="1"/>
    </xf>
    <xf numFmtId="0" fontId="71" fillId="2" borderId="0" xfId="18" applyFont="1" applyFill="1" applyAlignment="1">
      <alignment vertical="center" wrapText="1"/>
    </xf>
    <xf numFmtId="0" fontId="37" fillId="2" borderId="1" xfId="18" applyFont="1" applyFill="1" applyBorder="1" applyAlignment="1">
      <alignment vertical="center" wrapText="1"/>
    </xf>
    <xf numFmtId="0" fontId="37" fillId="2" borderId="0" xfId="18" applyFont="1" applyFill="1" applyAlignment="1">
      <alignment vertical="center" wrapText="1"/>
    </xf>
    <xf numFmtId="0" fontId="20" fillId="2" borderId="1" xfId="19" applyFont="1" applyFill="1" applyBorder="1" applyAlignment="1">
      <alignment horizontal="center" vertical="center"/>
    </xf>
    <xf numFmtId="0" fontId="82" fillId="2" borderId="0" xfId="18" applyFont="1" applyFill="1" applyAlignment="1">
      <alignment vertical="center" wrapText="1"/>
    </xf>
    <xf numFmtId="0" fontId="71" fillId="2" borderId="1" xfId="18" applyFont="1" applyFill="1" applyBorder="1" applyAlignment="1">
      <alignment wrapText="1"/>
    </xf>
    <xf numFmtId="0" fontId="71" fillId="2" borderId="0" xfId="18" applyFont="1" applyFill="1" applyAlignment="1">
      <alignment wrapText="1"/>
    </xf>
    <xf numFmtId="165" fontId="20" fillId="2" borderId="3" xfId="20" applyNumberFormat="1" applyFont="1" applyFill="1" applyBorder="1" applyAlignment="1" applyProtection="1">
      <alignment horizontal="right" vertical="center"/>
    </xf>
    <xf numFmtId="0" fontId="24" fillId="2" borderId="1" xfId="18" applyFont="1" applyFill="1" applyBorder="1" applyAlignment="1">
      <alignment wrapText="1"/>
    </xf>
    <xf numFmtId="0" fontId="24" fillId="2" borderId="0" xfId="18" applyFont="1" applyFill="1" applyAlignment="1">
      <alignment wrapText="1"/>
    </xf>
    <xf numFmtId="0" fontId="37" fillId="2" borderId="1" xfId="18" applyFont="1" applyFill="1" applyBorder="1" applyAlignment="1">
      <alignment horizontal="center" vertical="center" wrapText="1"/>
    </xf>
    <xf numFmtId="0" fontId="37" fillId="2" borderId="0" xfId="18" applyFont="1" applyFill="1" applyAlignment="1">
      <alignment horizontal="center" vertical="center" wrapText="1"/>
    </xf>
    <xf numFmtId="0" fontId="37" fillId="2" borderId="1" xfId="18" applyFont="1" applyFill="1" applyBorder="1" applyAlignment="1">
      <alignment wrapText="1"/>
    </xf>
    <xf numFmtId="0" fontId="37" fillId="2" borderId="0" xfId="18" applyFont="1" applyFill="1" applyAlignment="1">
      <alignment wrapText="1"/>
    </xf>
    <xf numFmtId="0" fontId="104" fillId="2" borderId="0" xfId="18" applyFont="1" applyFill="1"/>
    <xf numFmtId="0" fontId="182" fillId="2" borderId="0" xfId="18" applyFont="1" applyFill="1" applyAlignment="1">
      <alignment vertical="center" wrapText="1"/>
    </xf>
    <xf numFmtId="0" fontId="37" fillId="0" borderId="0" xfId="18" applyFont="1" applyAlignment="1">
      <alignment horizontal="center" wrapText="1"/>
    </xf>
    <xf numFmtId="0" fontId="37" fillId="0" borderId="14" xfId="18" applyFont="1" applyBorder="1" applyAlignment="1">
      <alignment vertical="center" wrapText="1"/>
    </xf>
    <xf numFmtId="0" fontId="37" fillId="0" borderId="14" xfId="18" applyFont="1" applyBorder="1" applyAlignment="1">
      <alignment horizontal="right" vertical="center" wrapText="1"/>
    </xf>
    <xf numFmtId="0" fontId="37" fillId="0" borderId="2" xfId="18" applyFont="1" applyBorder="1" applyAlignment="1">
      <alignment vertical="center" wrapText="1"/>
    </xf>
    <xf numFmtId="0" fontId="82" fillId="0" borderId="0" xfId="18" applyFont="1" applyAlignment="1">
      <alignment horizontal="center" vertical="center" wrapText="1"/>
    </xf>
    <xf numFmtId="0" fontId="37" fillId="0" borderId="0" xfId="18" applyFont="1" applyAlignment="1">
      <alignment horizontal="center" vertical="center" wrapText="1"/>
    </xf>
    <xf numFmtId="0" fontId="20" fillId="0" borderId="0" xfId="18" applyFont="1" applyAlignment="1">
      <alignment horizontal="left" vertical="center" wrapText="1"/>
    </xf>
    <xf numFmtId="0" fontId="27" fillId="0" borderId="0" xfId="18" applyFont="1" applyAlignment="1">
      <alignment horizontal="left"/>
    </xf>
    <xf numFmtId="0" fontId="37" fillId="0" borderId="0" xfId="18" applyFont="1" applyAlignment="1">
      <alignment horizontal="right" vertical="center" wrapText="1"/>
    </xf>
    <xf numFmtId="0" fontId="13" fillId="0" borderId="0" xfId="18" applyFont="1" applyAlignment="1">
      <alignment horizontal="left" vertical="top" wrapText="1"/>
    </xf>
    <xf numFmtId="0" fontId="32" fillId="0" borderId="0" xfId="18" applyFont="1" applyAlignment="1">
      <alignment horizontal="left" vertical="top"/>
    </xf>
    <xf numFmtId="0" fontId="34" fillId="0" borderId="0" xfId="18" applyFont="1" applyAlignment="1">
      <alignment horizontal="left" vertical="top" wrapText="1"/>
    </xf>
    <xf numFmtId="0" fontId="20" fillId="2" borderId="0" xfId="18" applyFont="1" applyFill="1" applyAlignment="1">
      <alignment horizontal="left" vertical="top" wrapText="1"/>
    </xf>
    <xf numFmtId="0" fontId="20" fillId="2" borderId="1" xfId="18" applyFont="1" applyFill="1" applyBorder="1" applyAlignment="1">
      <alignment vertical="top" wrapText="1"/>
    </xf>
    <xf numFmtId="0" fontId="20" fillId="2" borderId="2" xfId="18" applyFont="1" applyFill="1" applyBorder="1" applyAlignment="1">
      <alignment horizontal="left" vertical="top" wrapText="1"/>
    </xf>
    <xf numFmtId="0" fontId="20" fillId="0" borderId="5" xfId="18" applyFont="1" applyBorder="1" applyAlignment="1">
      <alignment vertical="top" wrapText="1"/>
    </xf>
    <xf numFmtId="0" fontId="82" fillId="0" borderId="0" xfId="18" applyFont="1" applyAlignment="1">
      <alignment vertical="top" wrapText="1"/>
    </xf>
    <xf numFmtId="0" fontId="37" fillId="0" borderId="0" xfId="18" applyFont="1" applyAlignment="1">
      <alignment horizontal="left" vertical="top" wrapText="1"/>
    </xf>
    <xf numFmtId="0" fontId="37" fillId="0" borderId="0" xfId="18" applyFont="1" applyAlignment="1">
      <alignment vertical="top" wrapText="1"/>
    </xf>
    <xf numFmtId="0" fontId="27" fillId="0" borderId="0" xfId="18" applyFont="1" applyAlignment="1">
      <alignment vertical="top" wrapText="1"/>
    </xf>
    <xf numFmtId="0" fontId="4" fillId="0" borderId="0" xfId="18" applyFont="1" applyAlignment="1">
      <alignment horizontal="left" vertical="top" wrapText="1"/>
    </xf>
    <xf numFmtId="0" fontId="27" fillId="2" borderId="1" xfId="18" applyFont="1" applyFill="1" applyBorder="1" applyAlignment="1">
      <alignment horizontal="left" wrapText="1"/>
    </xf>
    <xf numFmtId="0" fontId="24" fillId="2" borderId="1" xfId="18" applyFont="1" applyFill="1" applyBorder="1" applyAlignment="1">
      <alignment vertical="center" wrapText="1"/>
    </xf>
    <xf numFmtId="0" fontId="24" fillId="2" borderId="0" xfId="18" applyFont="1" applyFill="1" applyAlignment="1">
      <alignment vertical="center" wrapText="1"/>
    </xf>
    <xf numFmtId="0" fontId="81" fillId="0" borderId="0" xfId="0" applyFont="1" applyAlignment="1">
      <alignment vertical="center" wrapText="1"/>
    </xf>
    <xf numFmtId="0" fontId="24" fillId="0" borderId="1" xfId="18" applyFont="1" applyBorder="1" applyAlignment="1">
      <alignment wrapText="1"/>
    </xf>
    <xf numFmtId="0" fontId="24" fillId="0" borderId="0" xfId="18" applyFont="1" applyAlignment="1">
      <alignment wrapText="1"/>
    </xf>
    <xf numFmtId="0" fontId="27" fillId="2" borderId="5" xfId="19" applyFont="1" applyFill="1" applyBorder="1" applyAlignment="1">
      <alignment horizontal="center" vertical="center" wrapText="1"/>
    </xf>
    <xf numFmtId="3" fontId="27" fillId="2" borderId="1" xfId="19" applyNumberFormat="1" applyFont="1" applyFill="1" applyBorder="1" applyAlignment="1">
      <alignment horizontal="center" vertical="center"/>
    </xf>
    <xf numFmtId="165" fontId="46" fillId="2" borderId="0" xfId="18" applyNumberFormat="1" applyFont="1" applyFill="1" applyAlignment="1">
      <alignment wrapText="1"/>
    </xf>
    <xf numFmtId="165" fontId="20" fillId="0" borderId="1" xfId="18" applyNumberFormat="1" applyFont="1" applyBorder="1" applyAlignment="1">
      <alignment vertical="center" wrapText="1"/>
    </xf>
    <xf numFmtId="0" fontId="63" fillId="2" borderId="0" xfId="0" applyFont="1" applyFill="1" applyAlignment="1">
      <alignment vertical="top" wrapText="1"/>
    </xf>
    <xf numFmtId="0" fontId="27" fillId="2" borderId="0" xfId="18" applyFont="1" applyFill="1" applyAlignment="1">
      <alignment horizontal="left" vertical="top" wrapText="1"/>
    </xf>
    <xf numFmtId="0" fontId="63" fillId="2" borderId="1" xfId="18" applyFont="1" applyFill="1" applyBorder="1" applyAlignment="1">
      <alignment vertical="top" wrapText="1"/>
    </xf>
    <xf numFmtId="0" fontId="63" fillId="0" borderId="0" xfId="0" applyFont="1" applyAlignment="1">
      <alignment vertical="top" wrapText="1"/>
    </xf>
    <xf numFmtId="0" fontId="27" fillId="2" borderId="1" xfId="19" applyFont="1" applyFill="1" applyBorder="1" applyAlignment="1">
      <alignment vertical="top" wrapText="1"/>
    </xf>
    <xf numFmtId="0" fontId="20" fillId="0" borderId="0" xfId="18" applyFont="1" applyAlignment="1">
      <alignment vertical="top" wrapText="1"/>
    </xf>
    <xf numFmtId="165" fontId="31" fillId="2" borderId="0" xfId="18" applyNumberFormat="1" applyFont="1" applyFill="1" applyAlignment="1">
      <alignment wrapText="1"/>
    </xf>
    <xf numFmtId="0" fontId="100" fillId="0" borderId="0" xfId="18" applyFont="1" applyAlignment="1">
      <alignment vertical="center" wrapText="1"/>
    </xf>
    <xf numFmtId="0" fontId="62" fillId="0" borderId="0" xfId="18" applyFont="1" applyAlignment="1">
      <alignment horizontal="left" vertical="center"/>
    </xf>
    <xf numFmtId="0" fontId="62" fillId="0" borderId="0" xfId="18" applyFont="1" applyAlignment="1">
      <alignment horizontal="left"/>
    </xf>
    <xf numFmtId="0" fontId="38" fillId="0" borderId="0" xfId="18" applyFont="1" applyAlignment="1">
      <alignment horizontal="right" vertical="center" wrapText="1"/>
    </xf>
    <xf numFmtId="0" fontId="62" fillId="0" borderId="0" xfId="18" applyFont="1" applyAlignment="1">
      <alignment horizontal="center" vertical="center"/>
    </xf>
    <xf numFmtId="0" fontId="62" fillId="0" borderId="0" xfId="18" applyFont="1" applyAlignment="1">
      <alignment wrapText="1"/>
    </xf>
    <xf numFmtId="0" fontId="104" fillId="0" borderId="1" xfId="18" applyFont="1" applyBorder="1"/>
    <xf numFmtId="0" fontId="77" fillId="0" borderId="0" xfId="18" applyFont="1" applyAlignment="1">
      <alignment vertical="center"/>
    </xf>
    <xf numFmtId="168" fontId="27" fillId="0" borderId="0" xfId="18" applyNumberFormat="1" applyFont="1" applyAlignment="1">
      <alignment vertical="center"/>
    </xf>
    <xf numFmtId="165" fontId="104" fillId="0" borderId="0" xfId="18" applyNumberFormat="1" applyFont="1"/>
    <xf numFmtId="3" fontId="27" fillId="2" borderId="1" xfId="22" applyNumberFormat="1" applyFont="1" applyFill="1" applyBorder="1" applyAlignment="1">
      <alignment horizontal="center" vertical="center" wrapText="1"/>
    </xf>
    <xf numFmtId="0" fontId="83" fillId="2" borderId="5" xfId="18" applyFont="1" applyFill="1" applyBorder="1" applyAlignment="1">
      <alignment horizontal="center" vertical="center" wrapText="1"/>
    </xf>
    <xf numFmtId="3" fontId="27" fillId="2" borderId="1" xfId="22" applyNumberFormat="1" applyFont="1" applyFill="1" applyBorder="1" applyAlignment="1">
      <alignment horizontal="center" vertical="center"/>
    </xf>
    <xf numFmtId="0" fontId="63" fillId="2" borderId="1" xfId="18" applyFont="1" applyFill="1" applyBorder="1" applyAlignment="1">
      <alignment horizontal="center" vertical="center" wrapText="1"/>
    </xf>
    <xf numFmtId="165" fontId="27" fillId="2" borderId="1" xfId="20" applyNumberFormat="1" applyFont="1" applyFill="1" applyBorder="1" applyAlignment="1">
      <alignment horizontal="center" vertical="center" wrapText="1"/>
    </xf>
    <xf numFmtId="0" fontId="27" fillId="2" borderId="1" xfId="22" applyFont="1" applyFill="1" applyBorder="1" applyAlignment="1">
      <alignment horizontal="center" vertical="center" wrapText="1"/>
    </xf>
    <xf numFmtId="0" fontId="104" fillId="0" borderId="1" xfId="18" applyFont="1" applyBorder="1" applyAlignment="1">
      <alignment horizontal="left"/>
    </xf>
    <xf numFmtId="0" fontId="104" fillId="0" borderId="0" xfId="18" applyFont="1" applyAlignment="1">
      <alignment horizontal="left"/>
    </xf>
    <xf numFmtId="0" fontId="27" fillId="2" borderId="5" xfId="22" applyFont="1" applyFill="1" applyBorder="1" applyAlignment="1">
      <alignment horizontal="left" vertical="center" wrapText="1"/>
    </xf>
    <xf numFmtId="0" fontId="27" fillId="2" borderId="2" xfId="22" applyFont="1" applyFill="1" applyBorder="1" applyAlignment="1">
      <alignment horizontal="left" vertical="center" wrapText="1"/>
    </xf>
    <xf numFmtId="0" fontId="77" fillId="2" borderId="1" xfId="18" applyFont="1" applyFill="1" applyBorder="1" applyAlignment="1">
      <alignment horizontal="left" vertical="center" wrapText="1"/>
    </xf>
    <xf numFmtId="0" fontId="27" fillId="2" borderId="1" xfId="22" applyFont="1" applyFill="1" applyBorder="1" applyAlignment="1">
      <alignment horizontal="left" vertical="center" wrapText="1"/>
    </xf>
    <xf numFmtId="0" fontId="104" fillId="2" borderId="1" xfId="18" applyFont="1" applyFill="1" applyBorder="1" applyAlignment="1">
      <alignment horizontal="left"/>
    </xf>
    <xf numFmtId="0" fontId="27" fillId="2" borderId="5" xfId="18" applyFont="1" applyFill="1" applyBorder="1" applyAlignment="1">
      <alignment horizontal="left" vertical="center" wrapText="1"/>
    </xf>
    <xf numFmtId="0" fontId="63" fillId="2" borderId="1" xfId="19" applyFont="1" applyFill="1" applyBorder="1" applyAlignment="1">
      <alignment horizontal="left" vertical="center" wrapText="1"/>
    </xf>
    <xf numFmtId="0" fontId="27" fillId="2" borderId="1" xfId="19" applyFont="1" applyFill="1" applyBorder="1" applyAlignment="1">
      <alignment horizontal="left" vertical="center"/>
    </xf>
    <xf numFmtId="0" fontId="63" fillId="2" borderId="0" xfId="19" applyFont="1" applyFill="1" applyAlignment="1">
      <alignment horizontal="left" vertical="center" wrapText="1"/>
    </xf>
    <xf numFmtId="0" fontId="27" fillId="2" borderId="1" xfId="19" applyFont="1" applyFill="1" applyBorder="1" applyAlignment="1">
      <alignment horizontal="left" wrapText="1"/>
    </xf>
    <xf numFmtId="0" fontId="63" fillId="2" borderId="1" xfId="18" applyFont="1" applyFill="1" applyBorder="1" applyAlignment="1">
      <alignment horizontal="left" vertical="center" wrapText="1"/>
    </xf>
    <xf numFmtId="0" fontId="27" fillId="2" borderId="1" xfId="18" applyFont="1" applyFill="1" applyBorder="1" applyAlignment="1">
      <alignment horizontal="left" vertical="center"/>
    </xf>
    <xf numFmtId="0" fontId="63" fillId="2" borderId="1" xfId="18" applyFont="1" applyFill="1" applyBorder="1" applyAlignment="1">
      <alignment horizontal="left" wrapText="1"/>
    </xf>
    <xf numFmtId="0" fontId="192" fillId="0" borderId="0" xfId="19" applyFont="1"/>
    <xf numFmtId="0" fontId="193" fillId="2" borderId="0" xfId="18" applyFont="1" applyFill="1" applyAlignment="1">
      <alignment vertical="center" wrapText="1"/>
    </xf>
    <xf numFmtId="0" fontId="20" fillId="0" borderId="0" xfId="18" applyFont="1" applyAlignment="1">
      <alignment horizontal="left" vertical="center"/>
    </xf>
    <xf numFmtId="165" fontId="61" fillId="2" borderId="0" xfId="18" applyNumberFormat="1" applyFont="1" applyFill="1" applyAlignment="1">
      <alignment vertical="center" wrapText="1"/>
    </xf>
    <xf numFmtId="165" fontId="13" fillId="0" borderId="0" xfId="18" applyNumberFormat="1" applyFont="1" applyAlignment="1">
      <alignment wrapText="1"/>
    </xf>
    <xf numFmtId="0" fontId="48" fillId="0" borderId="1" xfId="18" applyFont="1" applyBorder="1" applyAlignment="1">
      <alignment vertical="center" wrapText="1"/>
    </xf>
    <xf numFmtId="0" fontId="48" fillId="0" borderId="0" xfId="18" applyFont="1" applyAlignment="1">
      <alignment vertical="center" wrapText="1"/>
    </xf>
    <xf numFmtId="0" fontId="63" fillId="2" borderId="3" xfId="18" applyFont="1" applyFill="1" applyBorder="1" applyAlignment="1">
      <alignment horizontal="center" vertical="center"/>
    </xf>
    <xf numFmtId="0" fontId="104" fillId="2" borderId="3" xfId="18" applyFont="1" applyFill="1" applyBorder="1" applyAlignment="1">
      <alignment horizontal="center" vertical="center"/>
    </xf>
    <xf numFmtId="0" fontId="82" fillId="0" borderId="0" xfId="18" applyFont="1" applyAlignment="1">
      <alignment wrapText="1"/>
    </xf>
    <xf numFmtId="0" fontId="76" fillId="0" borderId="0" xfId="18" applyFont="1" applyAlignment="1">
      <alignment horizontal="left" vertical="center" wrapText="1"/>
    </xf>
    <xf numFmtId="0" fontId="27" fillId="2" borderId="3" xfId="18" applyFont="1" applyFill="1" applyBorder="1" applyAlignment="1">
      <alignment horizontal="center" vertical="center" wrapText="1"/>
    </xf>
    <xf numFmtId="165" fontId="27" fillId="2" borderId="3" xfId="20" applyNumberFormat="1" applyFont="1" applyFill="1" applyBorder="1" applyAlignment="1" applyProtection="1">
      <alignment horizontal="right" vertical="center"/>
    </xf>
    <xf numFmtId="0" fontId="43" fillId="0" borderId="0" xfId="18" applyFont="1" applyAlignment="1">
      <alignment vertical="center" wrapText="1"/>
    </xf>
    <xf numFmtId="165" fontId="195" fillId="0" borderId="0" xfId="18" applyNumberFormat="1" applyFont="1" applyAlignment="1">
      <alignment wrapText="1"/>
    </xf>
    <xf numFmtId="165" fontId="103" fillId="2" borderId="0" xfId="18" applyNumberFormat="1" applyFill="1" applyAlignment="1">
      <alignment vertical="center"/>
    </xf>
    <xf numFmtId="165" fontId="20" fillId="0" borderId="0" xfId="18" applyNumberFormat="1" applyFont="1"/>
    <xf numFmtId="2" fontId="27" fillId="2" borderId="1" xfId="9" applyNumberFormat="1" applyFont="1" applyFill="1" applyBorder="1" applyAlignment="1">
      <alignment vertical="center" wrapText="1"/>
    </xf>
    <xf numFmtId="0" fontId="104" fillId="2" borderId="0" xfId="18" applyFont="1" applyFill="1" applyAlignment="1">
      <alignment vertical="center"/>
    </xf>
    <xf numFmtId="0" fontId="48" fillId="2" borderId="0" xfId="0" applyFont="1" applyFill="1" applyAlignment="1">
      <alignment wrapText="1"/>
    </xf>
    <xf numFmtId="0" fontId="71" fillId="2" borderId="0" xfId="0" applyFont="1" applyFill="1" applyAlignment="1">
      <alignment horizontal="center" vertical="center" wrapText="1"/>
    </xf>
    <xf numFmtId="0" fontId="37" fillId="2" borderId="0" xfId="0" applyFont="1" applyFill="1" applyAlignment="1">
      <alignment horizontal="center" vertical="center" wrapText="1"/>
    </xf>
    <xf numFmtId="0" fontId="71" fillId="2" borderId="0" xfId="0" applyFont="1" applyFill="1" applyAlignment="1">
      <alignment horizontal="center" wrapText="1"/>
    </xf>
    <xf numFmtId="0" fontId="37" fillId="2" borderId="0" xfId="0" applyFont="1" applyFill="1" applyAlignment="1">
      <alignment horizontal="center" wrapText="1"/>
    </xf>
    <xf numFmtId="0" fontId="27" fillId="2" borderId="1" xfId="7" applyFont="1" applyFill="1" applyBorder="1" applyAlignment="1">
      <alignment vertical="center" wrapText="1"/>
    </xf>
    <xf numFmtId="0" fontId="37" fillId="0" borderId="0" xfId="0" applyFont="1" applyAlignment="1">
      <alignment horizontal="left"/>
    </xf>
    <xf numFmtId="44" fontId="37" fillId="0" borderId="0" xfId="18" applyNumberFormat="1" applyFont="1" applyAlignment="1">
      <alignment vertical="center" wrapText="1"/>
    </xf>
    <xf numFmtId="3" fontId="27" fillId="2" borderId="6" xfId="18" applyNumberFormat="1" applyFont="1" applyFill="1" applyBorder="1" applyAlignment="1">
      <alignment horizontal="center" vertical="center"/>
    </xf>
    <xf numFmtId="0" fontId="27" fillId="2" borderId="1" xfId="7" applyFont="1" applyFill="1" applyBorder="1" applyAlignment="1">
      <alignment horizontal="left" wrapText="1"/>
    </xf>
    <xf numFmtId="0" fontId="27" fillId="2" borderId="3" xfId="7" applyFont="1" applyFill="1" applyBorder="1" applyAlignment="1">
      <alignment vertical="center" wrapText="1"/>
    </xf>
    <xf numFmtId="0" fontId="27" fillId="2" borderId="1" xfId="7" applyFont="1" applyFill="1" applyBorder="1" applyAlignment="1">
      <alignment horizontal="left" vertical="center" wrapText="1"/>
    </xf>
    <xf numFmtId="0" fontId="84" fillId="2" borderId="0" xfId="18" applyFont="1" applyFill="1" applyAlignment="1">
      <alignment vertical="center"/>
    </xf>
    <xf numFmtId="165" fontId="196" fillId="2" borderId="0" xfId="18" applyNumberFormat="1" applyFont="1" applyFill="1" applyAlignment="1">
      <alignment vertical="center"/>
    </xf>
    <xf numFmtId="165" fontId="106" fillId="0" borderId="0" xfId="19" applyNumberFormat="1"/>
    <xf numFmtId="165" fontId="78" fillId="0" borderId="20" xfId="18" applyNumberFormat="1" applyFont="1" applyBorder="1"/>
    <xf numFmtId="0" fontId="197" fillId="0" borderId="0" xfId="18" applyFont="1" applyAlignment="1">
      <alignment vertical="center"/>
    </xf>
    <xf numFmtId="0" fontId="196" fillId="0" borderId="0" xfId="18" applyFont="1"/>
    <xf numFmtId="165" fontId="63" fillId="0" borderId="1" xfId="19" applyNumberFormat="1" applyFont="1" applyBorder="1" applyAlignment="1">
      <alignment horizontal="center" vertical="center"/>
    </xf>
    <xf numFmtId="165" fontId="78" fillId="0" borderId="1" xfId="18" applyNumberFormat="1" applyFont="1" applyBorder="1"/>
    <xf numFmtId="0" fontId="78" fillId="0" borderId="5" xfId="18" applyFont="1" applyBorder="1"/>
    <xf numFmtId="0" fontId="78" fillId="0" borderId="14" xfId="18" applyFont="1" applyBorder="1"/>
    <xf numFmtId="165" fontId="194" fillId="0" borderId="2" xfId="19" applyNumberFormat="1" applyFont="1" applyBorder="1"/>
    <xf numFmtId="0" fontId="182" fillId="2" borderId="1" xfId="18" applyFont="1" applyFill="1" applyBorder="1" applyAlignment="1">
      <alignment vertical="center" wrapText="1"/>
    </xf>
    <xf numFmtId="0" fontId="83" fillId="2" borderId="3" xfId="18" applyFont="1" applyFill="1" applyBorder="1" applyAlignment="1">
      <alignment horizontal="left" vertical="center" wrapText="1"/>
    </xf>
    <xf numFmtId="3" fontId="27" fillId="2" borderId="3" xfId="18" applyNumberFormat="1" applyFont="1" applyFill="1" applyBorder="1" applyAlignment="1">
      <alignment horizontal="center" vertical="center" wrapText="1"/>
    </xf>
    <xf numFmtId="0" fontId="63" fillId="2" borderId="3" xfId="18" applyFont="1" applyFill="1" applyBorder="1" applyAlignment="1">
      <alignment horizontal="center" vertical="center" wrapText="1"/>
    </xf>
    <xf numFmtId="0" fontId="63" fillId="2" borderId="0" xfId="19" applyFont="1" applyFill="1" applyAlignment="1">
      <alignment wrapText="1"/>
    </xf>
    <xf numFmtId="0" fontId="27" fillId="2" borderId="0" xfId="18" applyFont="1" applyFill="1" applyAlignment="1">
      <alignment horizontal="left" wrapText="1"/>
    </xf>
    <xf numFmtId="0" fontId="198" fillId="0" borderId="0" xfId="18" applyFont="1"/>
    <xf numFmtId="165" fontId="27" fillId="2" borderId="1" xfId="20" applyNumberFormat="1" applyFont="1" applyFill="1" applyBorder="1" applyAlignment="1" applyProtection="1">
      <alignment horizontal="right" vertical="center"/>
    </xf>
    <xf numFmtId="165" fontId="27" fillId="2" borderId="3" xfId="20" applyNumberFormat="1" applyFont="1" applyFill="1" applyBorder="1" applyAlignment="1">
      <alignment horizontal="right" vertical="center" wrapText="1"/>
    </xf>
    <xf numFmtId="165" fontId="196" fillId="0" borderId="0" xfId="18" applyNumberFormat="1" applyFont="1"/>
    <xf numFmtId="2" fontId="27" fillId="2" borderId="2" xfId="9" applyNumberFormat="1" applyFont="1" applyFill="1" applyBorder="1" applyAlignment="1">
      <alignment vertical="center" wrapText="1"/>
    </xf>
    <xf numFmtId="0" fontId="27" fillId="2" borderId="1" xfId="11" applyFont="1" applyFill="1" applyBorder="1" applyAlignment="1">
      <alignment horizontal="center" vertical="center" wrapText="1"/>
    </xf>
    <xf numFmtId="0" fontId="104" fillId="0" borderId="0" xfId="18" applyFont="1" applyAlignment="1">
      <alignment vertical="center"/>
    </xf>
    <xf numFmtId="0" fontId="37" fillId="4" borderId="0" xfId="18" applyFont="1" applyFill="1" applyAlignment="1">
      <alignment horizontal="center" vertical="center"/>
    </xf>
    <xf numFmtId="165" fontId="27" fillId="2" borderId="1" xfId="20" applyNumberFormat="1" applyFont="1" applyFill="1" applyBorder="1" applyAlignment="1" applyProtection="1">
      <alignment horizontal="center" vertical="center"/>
    </xf>
    <xf numFmtId="165" fontId="103" fillId="4" borderId="0" xfId="18" applyNumberFormat="1" applyFill="1" applyAlignment="1">
      <alignment vertical="center"/>
    </xf>
    <xf numFmtId="0" fontId="27" fillId="2" borderId="1" xfId="20" applyNumberFormat="1" applyFont="1" applyFill="1" applyBorder="1" applyAlignment="1" applyProtection="1">
      <alignment horizontal="center" vertical="center"/>
    </xf>
    <xf numFmtId="0" fontId="83" fillId="2" borderId="15" xfId="18" applyFont="1" applyFill="1" applyBorder="1" applyAlignment="1">
      <alignment horizontal="left" vertical="center" wrapText="1"/>
    </xf>
    <xf numFmtId="0" fontId="83" fillId="2" borderId="4" xfId="18" applyFont="1" applyFill="1" applyBorder="1" applyAlignment="1">
      <alignment horizontal="center" vertical="center" wrapText="1"/>
    </xf>
    <xf numFmtId="0" fontId="83" fillId="2" borderId="0" xfId="18" applyFont="1" applyFill="1" applyAlignment="1">
      <alignment horizontal="left" vertical="center" wrapText="1"/>
    </xf>
    <xf numFmtId="0" fontId="83" fillId="2" borderId="4" xfId="18" applyFont="1" applyFill="1" applyBorder="1" applyAlignment="1">
      <alignment horizontal="center" wrapText="1"/>
    </xf>
    <xf numFmtId="0" fontId="104" fillId="4" borderId="0" xfId="18" applyFont="1" applyFill="1" applyAlignment="1">
      <alignment vertical="center"/>
    </xf>
    <xf numFmtId="0" fontId="2" fillId="0" borderId="0" xfId="19" applyFont="1"/>
    <xf numFmtId="0" fontId="27" fillId="2" borderId="2" xfId="18" applyFont="1" applyFill="1" applyBorder="1" applyAlignment="1">
      <alignment horizontal="left" wrapText="1"/>
    </xf>
    <xf numFmtId="0" fontId="27" fillId="2" borderId="7" xfId="18" applyFont="1" applyFill="1" applyBorder="1" applyAlignment="1">
      <alignment horizontal="center" vertical="center" wrapText="1"/>
    </xf>
    <xf numFmtId="0" fontId="27" fillId="2" borderId="4" xfId="18" applyFont="1" applyFill="1" applyBorder="1" applyAlignment="1">
      <alignment horizontal="center" vertical="center" wrapText="1"/>
    </xf>
    <xf numFmtId="165" fontId="196" fillId="4" borderId="0" xfId="18" applyNumberFormat="1" applyFont="1" applyFill="1" applyAlignment="1">
      <alignment vertical="center"/>
    </xf>
    <xf numFmtId="165" fontId="27" fillId="2" borderId="1" xfId="20" applyNumberFormat="1" applyFont="1" applyFill="1" applyBorder="1" applyAlignment="1">
      <alignment vertical="center" wrapText="1"/>
    </xf>
    <xf numFmtId="165" fontId="27" fillId="2" borderId="1" xfId="20" applyNumberFormat="1" applyFont="1" applyFill="1" applyBorder="1" applyAlignment="1" applyProtection="1">
      <alignment vertical="center"/>
    </xf>
    <xf numFmtId="165" fontId="27" fillId="2" borderId="4" xfId="20" applyNumberFormat="1" applyFont="1" applyFill="1" applyBorder="1" applyAlignment="1">
      <alignment vertical="center" wrapText="1"/>
    </xf>
    <xf numFmtId="0" fontId="180" fillId="2" borderId="5" xfId="18" applyFont="1" applyFill="1" applyBorder="1" applyAlignment="1">
      <alignment horizontal="left" vertical="center"/>
    </xf>
    <xf numFmtId="0" fontId="180" fillId="2" borderId="1" xfId="18" applyFont="1" applyFill="1" applyBorder="1" applyAlignment="1">
      <alignment horizontal="center" vertical="center" wrapText="1"/>
    </xf>
    <xf numFmtId="0" fontId="102" fillId="0" borderId="0" xfId="19" applyFont="1" applyAlignment="1">
      <alignment vertical="center" wrapText="1"/>
    </xf>
    <xf numFmtId="0" fontId="130" fillId="2" borderId="2" xfId="18" applyFont="1" applyFill="1" applyBorder="1" applyAlignment="1">
      <alignment horizontal="left" vertical="top" wrapText="1"/>
    </xf>
    <xf numFmtId="0" fontId="83" fillId="2" borderId="9" xfId="18" applyFont="1" applyFill="1" applyBorder="1" applyAlignment="1">
      <alignment horizontal="left" vertical="center" wrapText="1"/>
    </xf>
    <xf numFmtId="0" fontId="83" fillId="2" borderId="3" xfId="18" applyFont="1" applyFill="1" applyBorder="1" applyAlignment="1">
      <alignment horizontal="center" wrapText="1"/>
    </xf>
    <xf numFmtId="3" fontId="27" fillId="2" borderId="8" xfId="18" applyNumberFormat="1" applyFont="1" applyFill="1" applyBorder="1" applyAlignment="1">
      <alignment horizontal="center" vertical="center" wrapText="1"/>
    </xf>
    <xf numFmtId="0" fontId="27" fillId="2" borderId="18" xfId="18" applyFont="1" applyFill="1" applyBorder="1" applyAlignment="1">
      <alignment horizontal="left" wrapText="1"/>
    </xf>
    <xf numFmtId="165" fontId="27" fillId="2" borderId="1" xfId="1" applyNumberFormat="1" applyFont="1" applyFill="1" applyBorder="1" applyAlignment="1">
      <alignment horizontal="center" vertical="center"/>
    </xf>
    <xf numFmtId="165" fontId="13" fillId="0" borderId="0" xfId="0" applyNumberFormat="1" applyFont="1" applyAlignment="1">
      <alignment vertical="center" wrapText="1"/>
    </xf>
    <xf numFmtId="165" fontId="24" fillId="2" borderId="0" xfId="18" applyNumberFormat="1" applyFont="1" applyFill="1" applyAlignment="1">
      <alignment wrapText="1"/>
    </xf>
    <xf numFmtId="165" fontId="20" fillId="0" borderId="4" xfId="18" applyNumberFormat="1" applyFont="1" applyBorder="1" applyAlignment="1">
      <alignment horizontal="center" vertical="center" wrapText="1"/>
    </xf>
    <xf numFmtId="0" fontId="0" fillId="0" borderId="0" xfId="0" applyAlignment="1">
      <alignment horizontal="center"/>
    </xf>
    <xf numFmtId="167" fontId="27" fillId="2" borderId="1" xfId="20" applyNumberFormat="1" applyFont="1" applyFill="1" applyBorder="1" applyAlignment="1" applyProtection="1">
      <alignment horizontal="center" vertical="center"/>
    </xf>
    <xf numFmtId="165" fontId="20" fillId="2" borderId="1" xfId="20" applyNumberFormat="1" applyFont="1" applyFill="1" applyBorder="1" applyAlignment="1" applyProtection="1">
      <alignment horizontal="right" vertical="center"/>
    </xf>
    <xf numFmtId="165" fontId="14" fillId="2" borderId="0" xfId="18" applyNumberFormat="1" applyFont="1" applyFill="1" applyAlignment="1">
      <alignment vertical="center" wrapText="1"/>
    </xf>
    <xf numFmtId="0" fontId="102" fillId="2" borderId="0" xfId="19" applyFont="1" applyFill="1"/>
    <xf numFmtId="0" fontId="27" fillId="2" borderId="8" xfId="18" applyFont="1" applyFill="1" applyBorder="1" applyAlignment="1">
      <alignment horizontal="left" vertical="center" wrapText="1"/>
    </xf>
    <xf numFmtId="0" fontId="24" fillId="0" borderId="0" xfId="18" applyFont="1" applyAlignment="1">
      <alignment horizontal="center" vertical="center" wrapText="1"/>
    </xf>
    <xf numFmtId="165" fontId="4" fillId="2" borderId="0" xfId="18" applyNumberFormat="1" applyFont="1" applyFill="1" applyAlignment="1">
      <alignment vertical="center" wrapText="1"/>
    </xf>
    <xf numFmtId="0" fontId="121" fillId="2" borderId="1" xfId="18" applyFont="1" applyFill="1" applyBorder="1" applyAlignment="1">
      <alignment vertical="center" wrapText="1"/>
    </xf>
    <xf numFmtId="0" fontId="121" fillId="2" borderId="0" xfId="18" applyFont="1" applyFill="1" applyAlignment="1">
      <alignment vertical="center" wrapText="1"/>
    </xf>
    <xf numFmtId="0" fontId="27" fillId="2" borderId="1" xfId="18" applyFont="1" applyFill="1" applyBorder="1" applyAlignment="1">
      <alignment horizontal="center" wrapText="1"/>
    </xf>
    <xf numFmtId="0" fontId="48" fillId="0" borderId="1" xfId="18" applyFont="1" applyBorder="1" applyAlignment="1">
      <alignment wrapText="1"/>
    </xf>
    <xf numFmtId="0" fontId="48" fillId="0" borderId="0" xfId="18" applyFont="1" applyAlignment="1">
      <alignment wrapText="1"/>
    </xf>
    <xf numFmtId="0" fontId="104" fillId="4" borderId="1" xfId="18" applyFont="1" applyFill="1" applyBorder="1" applyAlignment="1">
      <alignment vertical="center"/>
    </xf>
    <xf numFmtId="0" fontId="27" fillId="2" borderId="7" xfId="18" applyFont="1" applyFill="1" applyBorder="1" applyAlignment="1">
      <alignment horizontal="left" wrapText="1"/>
    </xf>
    <xf numFmtId="0" fontId="63" fillId="2" borderId="0" xfId="0" applyFont="1" applyFill="1" applyAlignment="1">
      <alignment vertical="center" wrapText="1"/>
    </xf>
    <xf numFmtId="0" fontId="27" fillId="2" borderId="2" xfId="22" applyFont="1" applyFill="1" applyBorder="1" applyAlignment="1">
      <alignment vertical="center" wrapText="1"/>
    </xf>
    <xf numFmtId="0" fontId="27" fillId="2" borderId="0" xfId="18" applyFont="1" applyFill="1" applyAlignment="1">
      <alignment horizontal="left" vertical="center"/>
    </xf>
    <xf numFmtId="165" fontId="27" fillId="2" borderId="1" xfId="23" applyNumberFormat="1" applyFont="1" applyFill="1" applyBorder="1" applyAlignment="1">
      <alignment horizontal="center" vertical="center" wrapText="1"/>
    </xf>
    <xf numFmtId="165" fontId="27" fillId="2" borderId="1" xfId="23" applyNumberFormat="1" applyFont="1" applyFill="1" applyBorder="1" applyAlignment="1">
      <alignment horizontal="right" vertical="center"/>
    </xf>
    <xf numFmtId="7" fontId="27" fillId="2" borderId="1" xfId="20" applyNumberFormat="1" applyFont="1" applyFill="1" applyBorder="1" applyAlignment="1">
      <alignment horizontal="right" vertical="center" wrapText="1"/>
    </xf>
    <xf numFmtId="0" fontId="77" fillId="2" borderId="1" xfId="18" applyFont="1" applyFill="1" applyBorder="1" applyAlignment="1">
      <alignment vertical="center" wrapText="1"/>
    </xf>
    <xf numFmtId="0" fontId="77" fillId="2" borderId="1" xfId="18" applyFont="1" applyFill="1" applyBorder="1" applyAlignment="1">
      <alignment wrapText="1"/>
    </xf>
    <xf numFmtId="0" fontId="63" fillId="2" borderId="1" xfId="0" applyFont="1" applyFill="1" applyBorder="1" applyAlignment="1">
      <alignment wrapText="1"/>
    </xf>
    <xf numFmtId="0" fontId="27" fillId="2" borderId="1" xfId="22" applyFont="1" applyFill="1" applyBorder="1" applyAlignment="1">
      <alignment wrapText="1"/>
    </xf>
    <xf numFmtId="165" fontId="37" fillId="2" borderId="0" xfId="18" applyNumberFormat="1" applyFont="1" applyFill="1" applyAlignment="1">
      <alignment vertical="center" wrapText="1"/>
    </xf>
    <xf numFmtId="0" fontId="27" fillId="2" borderId="7" xfId="18" applyFont="1" applyFill="1" applyBorder="1" applyAlignment="1">
      <alignment horizontal="center" vertical="center"/>
    </xf>
    <xf numFmtId="0" fontId="27" fillId="2" borderId="7" xfId="18" applyFont="1" applyFill="1" applyBorder="1" applyAlignment="1">
      <alignment horizontal="left" vertical="center" wrapText="1"/>
    </xf>
    <xf numFmtId="3" fontId="27" fillId="2" borderId="7" xfId="18" applyNumberFormat="1" applyFont="1" applyFill="1" applyBorder="1" applyAlignment="1">
      <alignment horizontal="center" vertical="center"/>
    </xf>
    <xf numFmtId="9" fontId="27" fillId="2" borderId="7" xfId="18" applyNumberFormat="1" applyFont="1" applyFill="1" applyBorder="1" applyAlignment="1">
      <alignment horizontal="center" vertical="center" wrapText="1"/>
    </xf>
    <xf numFmtId="165" fontId="27" fillId="2" borderId="7" xfId="20" applyNumberFormat="1" applyFont="1" applyFill="1" applyBorder="1" applyAlignment="1" applyProtection="1">
      <alignment horizontal="right" vertical="center"/>
    </xf>
    <xf numFmtId="165" fontId="27" fillId="2" borderId="7" xfId="20" applyNumberFormat="1" applyFont="1" applyFill="1" applyBorder="1" applyAlignment="1" applyProtection="1">
      <alignment horizontal="center" vertical="center"/>
    </xf>
    <xf numFmtId="44" fontId="27" fillId="2" borderId="6" xfId="20" applyFont="1" applyFill="1" applyBorder="1" applyAlignment="1" applyProtection="1">
      <alignment horizontal="center" vertical="center"/>
    </xf>
    <xf numFmtId="0" fontId="63" fillId="0" borderId="1" xfId="0" applyFont="1" applyBorder="1" applyAlignment="1">
      <alignment vertical="center"/>
    </xf>
    <xf numFmtId="7" fontId="27" fillId="2" borderId="1" xfId="20" applyNumberFormat="1" applyFont="1" applyFill="1" applyBorder="1" applyAlignment="1">
      <alignment horizontal="right" vertical="center"/>
    </xf>
    <xf numFmtId="165" fontId="27" fillId="10" borderId="1" xfId="20" applyNumberFormat="1" applyFont="1" applyFill="1" applyBorder="1" applyAlignment="1" applyProtection="1">
      <alignment horizontal="center" vertical="center"/>
    </xf>
    <xf numFmtId="0" fontId="102" fillId="0" borderId="0" xfId="19" applyFont="1" applyAlignment="1">
      <alignment horizontal="left"/>
    </xf>
    <xf numFmtId="0" fontId="63" fillId="0" borderId="1" xfId="19" applyFont="1" applyBorder="1" applyAlignment="1">
      <alignment horizontal="center"/>
    </xf>
    <xf numFmtId="3" fontId="63" fillId="2" borderId="1" xfId="18" applyNumberFormat="1" applyFont="1" applyFill="1" applyBorder="1" applyAlignment="1">
      <alignment horizontal="center" vertical="center"/>
    </xf>
    <xf numFmtId="165" fontId="63" fillId="2" borderId="1" xfId="18" applyNumberFormat="1" applyFont="1" applyFill="1" applyBorder="1" applyAlignment="1">
      <alignment vertical="center"/>
    </xf>
    <xf numFmtId="165" fontId="130" fillId="12" borderId="1" xfId="28" applyNumberFormat="1" applyFont="1" applyFill="1" applyBorder="1" applyAlignment="1" applyProtection="1">
      <alignment horizontal="center" vertical="center" wrapText="1"/>
    </xf>
    <xf numFmtId="0" fontId="27" fillId="2" borderId="8" xfId="18" applyFont="1" applyFill="1" applyBorder="1" applyAlignment="1">
      <alignment horizontal="center" vertical="center"/>
    </xf>
    <xf numFmtId="165" fontId="63" fillId="2" borderId="3" xfId="18" applyNumberFormat="1" applyFont="1" applyFill="1" applyBorder="1" applyAlignment="1">
      <alignment vertical="center"/>
    </xf>
    <xf numFmtId="167" fontId="20" fillId="2" borderId="1" xfId="20" applyNumberFormat="1" applyFont="1" applyFill="1" applyBorder="1" applyAlignment="1" applyProtection="1">
      <alignment horizontal="center" vertical="center"/>
    </xf>
    <xf numFmtId="165" fontId="20" fillId="2" borderId="1" xfId="18" applyNumberFormat="1" applyFont="1" applyFill="1" applyBorder="1" applyAlignment="1">
      <alignment vertical="center" wrapText="1"/>
    </xf>
    <xf numFmtId="165" fontId="20" fillId="2" borderId="1" xfId="20" applyNumberFormat="1" applyFont="1" applyFill="1" applyBorder="1" applyAlignment="1" applyProtection="1">
      <alignment vertical="center"/>
    </xf>
    <xf numFmtId="165" fontId="27" fillId="2" borderId="1" xfId="19" applyNumberFormat="1" applyFont="1" applyFill="1" applyBorder="1" applyAlignment="1">
      <alignment vertical="center" wrapText="1"/>
    </xf>
    <xf numFmtId="165" fontId="63" fillId="2" borderId="1" xfId="19" applyNumberFormat="1" applyFont="1" applyFill="1" applyBorder="1" applyAlignment="1">
      <alignment vertical="center" wrapText="1"/>
    </xf>
    <xf numFmtId="49" fontId="202" fillId="2" borderId="5" xfId="19" applyNumberFormat="1" applyFont="1" applyFill="1" applyBorder="1" applyAlignment="1">
      <alignment horizontal="center" vertical="center" wrapText="1"/>
    </xf>
    <xf numFmtId="0" fontId="102" fillId="0" borderId="0" xfId="19" applyFont="1" applyAlignment="1">
      <alignment wrapText="1"/>
    </xf>
    <xf numFmtId="165" fontId="102" fillId="0" borderId="0" xfId="19" applyNumberFormat="1" applyFont="1" applyAlignment="1">
      <alignment wrapText="1"/>
    </xf>
    <xf numFmtId="165" fontId="20" fillId="0" borderId="0" xfId="19" applyNumberFormat="1" applyFont="1" applyAlignment="1">
      <alignment vertical="center" wrapText="1"/>
    </xf>
    <xf numFmtId="1" fontId="102" fillId="0" borderId="0" xfId="19" applyNumberFormat="1" applyFont="1" applyAlignment="1">
      <alignment wrapText="1"/>
    </xf>
    <xf numFmtId="49" fontId="202" fillId="0" borderId="0" xfId="19" applyNumberFormat="1" applyFont="1" applyAlignment="1">
      <alignment horizontal="center" vertical="center" wrapText="1"/>
    </xf>
    <xf numFmtId="4" fontId="27" fillId="0" borderId="0" xfId="19" applyNumberFormat="1" applyFont="1" applyAlignment="1">
      <alignment wrapText="1"/>
    </xf>
    <xf numFmtId="1" fontId="102" fillId="0" borderId="0" xfId="19" applyNumberFormat="1" applyFont="1"/>
    <xf numFmtId="49" fontId="130" fillId="0" borderId="1" xfId="19" applyNumberFormat="1" applyFont="1" applyBorder="1" applyAlignment="1">
      <alignment horizontal="left" vertical="center" wrapText="1"/>
    </xf>
    <xf numFmtId="49" fontId="130" fillId="2" borderId="1" xfId="19" applyNumberFormat="1" applyFont="1" applyFill="1" applyBorder="1" applyAlignment="1">
      <alignment horizontal="left" vertical="center" wrapText="1"/>
    </xf>
    <xf numFmtId="0" fontId="104" fillId="0" borderId="1" xfId="0" applyFont="1" applyBorder="1" applyAlignment="1">
      <alignment horizontal="center" vertical="center"/>
    </xf>
    <xf numFmtId="0" fontId="27" fillId="0" borderId="0" xfId="18" applyFont="1" applyAlignment="1">
      <alignment horizontal="center"/>
    </xf>
    <xf numFmtId="9" fontId="27" fillId="2" borderId="1" xfId="20" applyNumberFormat="1" applyFont="1" applyFill="1" applyBorder="1" applyAlignment="1">
      <alignment horizontal="center" vertical="center"/>
    </xf>
    <xf numFmtId="0" fontId="63" fillId="0" borderId="0" xfId="18" applyFont="1" applyAlignment="1">
      <alignment vertical="center"/>
    </xf>
    <xf numFmtId="0" fontId="149" fillId="0" borderId="0" xfId="18" applyFont="1" applyAlignment="1">
      <alignment vertical="center"/>
    </xf>
    <xf numFmtId="165" fontId="78" fillId="0" borderId="19" xfId="20" applyNumberFormat="1" applyFont="1" applyBorder="1"/>
    <xf numFmtId="165" fontId="77" fillId="2" borderId="1" xfId="20" applyNumberFormat="1" applyFont="1" applyFill="1" applyBorder="1" applyAlignment="1">
      <alignment horizontal="center" vertical="center" wrapText="1"/>
    </xf>
    <xf numFmtId="0" fontId="65" fillId="0" borderId="0" xfId="18" applyFont="1"/>
    <xf numFmtId="0" fontId="162" fillId="0" borderId="0" xfId="18" applyFont="1"/>
    <xf numFmtId="0" fontId="37" fillId="0" borderId="0" xfId="18" applyFont="1" applyAlignment="1">
      <alignment vertical="center"/>
    </xf>
    <xf numFmtId="0" fontId="37" fillId="0" borderId="0" xfId="18" applyFont="1" applyAlignment="1">
      <alignment horizontal="left" vertical="top" wrapText="1"/>
    </xf>
    <xf numFmtId="0" fontId="37" fillId="0" borderId="0" xfId="18" applyFont="1" applyAlignment="1">
      <alignment horizontal="left" vertical="center"/>
    </xf>
    <xf numFmtId="0" fontId="37" fillId="0" borderId="0" xfId="18" applyFont="1" applyAlignment="1">
      <alignment horizontal="center" vertical="center"/>
    </xf>
    <xf numFmtId="0" fontId="20" fillId="2" borderId="11" xfId="18" applyFont="1" applyFill="1" applyBorder="1" applyAlignment="1">
      <alignment horizontal="center" vertical="center"/>
    </xf>
    <xf numFmtId="165" fontId="20" fillId="2" borderId="8" xfId="18" applyNumberFormat="1" applyFont="1" applyFill="1" applyBorder="1" applyAlignment="1">
      <alignment vertical="center" wrapText="1"/>
    </xf>
    <xf numFmtId="167" fontId="20" fillId="2" borderId="3" xfId="20" applyNumberFormat="1" applyFont="1" applyFill="1" applyBorder="1" applyAlignment="1" applyProtection="1">
      <alignment horizontal="center" vertical="center"/>
    </xf>
    <xf numFmtId="165" fontId="20" fillId="2" borderId="1" xfId="20" applyNumberFormat="1" applyFont="1" applyFill="1" applyBorder="1" applyAlignment="1">
      <alignment vertical="center" wrapText="1"/>
    </xf>
    <xf numFmtId="165" fontId="20" fillId="2" borderId="1" xfId="20" applyNumberFormat="1" applyFont="1" applyFill="1" applyBorder="1" applyAlignment="1">
      <alignment vertical="center"/>
    </xf>
    <xf numFmtId="0" fontId="77" fillId="2" borderId="5" xfId="18" applyFont="1" applyFill="1" applyBorder="1" applyAlignment="1">
      <alignment wrapText="1"/>
    </xf>
    <xf numFmtId="0" fontId="78" fillId="2" borderId="3" xfId="18" applyFont="1" applyFill="1" applyBorder="1" applyAlignment="1">
      <alignment horizontal="left" vertical="center" wrapText="1"/>
    </xf>
    <xf numFmtId="0" fontId="78" fillId="2" borderId="1" xfId="18" applyFont="1" applyFill="1" applyBorder="1" applyAlignment="1">
      <alignment vertical="center" wrapText="1"/>
    </xf>
    <xf numFmtId="0" fontId="78" fillId="2" borderId="0" xfId="18" applyFont="1" applyFill="1" applyAlignment="1">
      <alignment vertical="center" wrapText="1"/>
    </xf>
    <xf numFmtId="9" fontId="27" fillId="2" borderId="3" xfId="0" applyNumberFormat="1" applyFont="1" applyFill="1" applyBorder="1" applyAlignment="1">
      <alignment horizontal="center" vertical="center" wrapText="1"/>
    </xf>
    <xf numFmtId="0" fontId="27" fillId="2" borderId="1" xfId="1" applyNumberFormat="1" applyFont="1" applyFill="1" applyBorder="1" applyAlignment="1" applyProtection="1">
      <alignment horizontal="center" vertical="center"/>
    </xf>
    <xf numFmtId="0" fontId="20" fillId="2" borderId="3" xfId="18" applyFont="1" applyFill="1" applyBorder="1" applyAlignment="1">
      <alignment wrapText="1"/>
    </xf>
    <xf numFmtId="44" fontId="27" fillId="2" borderId="5" xfId="20" applyFont="1" applyFill="1" applyBorder="1" applyAlignment="1" applyProtection="1">
      <alignment horizontal="right" vertical="center"/>
    </xf>
    <xf numFmtId="0" fontId="27" fillId="2" borderId="5" xfId="1" applyNumberFormat="1" applyFont="1" applyFill="1" applyBorder="1" applyAlignment="1" applyProtection="1">
      <alignment horizontal="center" vertical="center"/>
    </xf>
    <xf numFmtId="165" fontId="20" fillId="2" borderId="9" xfId="20" applyNumberFormat="1" applyFont="1" applyFill="1" applyBorder="1" applyAlignment="1" applyProtection="1">
      <alignment vertical="center"/>
    </xf>
    <xf numFmtId="165" fontId="37" fillId="0" borderId="0" xfId="18" applyNumberFormat="1" applyFont="1" applyAlignment="1">
      <alignment wrapText="1"/>
    </xf>
    <xf numFmtId="0" fontId="145" fillId="0" borderId="0" xfId="27" applyFont="1" applyAlignment="1">
      <alignment vertical="top" wrapText="1"/>
    </xf>
    <xf numFmtId="0" fontId="78" fillId="2" borderId="1" xfId="18" applyFont="1" applyFill="1" applyBorder="1" applyAlignment="1">
      <alignment horizontal="left" vertical="center" wrapText="1"/>
    </xf>
    <xf numFmtId="0" fontId="0" fillId="0" borderId="0" xfId="0" applyFont="1"/>
    <xf numFmtId="0" fontId="63" fillId="2" borderId="0" xfId="18" applyFont="1" applyFill="1" applyAlignment="1">
      <alignment horizontal="left" vertical="top" wrapText="1"/>
    </xf>
    <xf numFmtId="0" fontId="63" fillId="2" borderId="1" xfId="6" applyFont="1" applyFill="1" applyBorder="1" applyAlignment="1">
      <alignment horizontal="left" vertical="top" wrapText="1"/>
    </xf>
    <xf numFmtId="0" fontId="27" fillId="2" borderId="3" xfId="18" applyFont="1" applyFill="1" applyBorder="1" applyAlignment="1">
      <alignment horizontal="left" vertical="top" wrapText="1"/>
    </xf>
    <xf numFmtId="0" fontId="63" fillId="2" borderId="1" xfId="18" applyFont="1" applyFill="1" applyBorder="1" applyAlignment="1">
      <alignment horizontal="left" vertical="top" wrapText="1"/>
    </xf>
    <xf numFmtId="165" fontId="37" fillId="2" borderId="0" xfId="18" applyNumberFormat="1" applyFont="1" applyFill="1"/>
    <xf numFmtId="165" fontId="20" fillId="2" borderId="0" xfId="18" applyNumberFormat="1" applyFont="1" applyFill="1" applyAlignment="1">
      <alignment vertical="center" wrapText="1"/>
    </xf>
    <xf numFmtId="165" fontId="20" fillId="2" borderId="1" xfId="18" applyNumberFormat="1" applyFont="1" applyFill="1" applyBorder="1" applyAlignment="1">
      <alignment horizontal="right" vertical="center"/>
    </xf>
    <xf numFmtId="2" fontId="37" fillId="2" borderId="1" xfId="9" applyNumberFormat="1" applyFont="1" applyFill="1" applyBorder="1" applyAlignment="1">
      <alignment vertical="center" wrapText="1"/>
    </xf>
    <xf numFmtId="0" fontId="37" fillId="2" borderId="1" xfId="18" applyFont="1" applyFill="1" applyBorder="1" applyAlignment="1">
      <alignment horizontal="center" vertical="center"/>
    </xf>
    <xf numFmtId="165" fontId="20" fillId="2" borderId="1" xfId="18" applyNumberFormat="1" applyFont="1" applyFill="1" applyBorder="1"/>
    <xf numFmtId="165" fontId="20" fillId="2" borderId="1" xfId="18" applyNumberFormat="1" applyFont="1" applyFill="1" applyBorder="1" applyAlignment="1">
      <alignment vertical="center"/>
    </xf>
    <xf numFmtId="0" fontId="83" fillId="2" borderId="3" xfId="18" applyFont="1" applyFill="1" applyBorder="1" applyAlignment="1">
      <alignment horizontal="center" vertical="center" wrapText="1"/>
    </xf>
    <xf numFmtId="3" fontId="20" fillId="2" borderId="3" xfId="18" applyNumberFormat="1" applyFont="1" applyFill="1" applyBorder="1" applyAlignment="1">
      <alignment horizontal="center" vertical="center" wrapText="1"/>
    </xf>
    <xf numFmtId="0" fontId="104" fillId="2" borderId="1" xfId="18" applyFont="1" applyFill="1" applyBorder="1" applyAlignment="1">
      <alignment horizontal="left" vertical="center"/>
    </xf>
    <xf numFmtId="0" fontId="20" fillId="2" borderId="11" xfId="18" applyFont="1" applyFill="1" applyBorder="1" applyAlignment="1">
      <alignment horizontal="center" vertical="center" wrapText="1"/>
    </xf>
    <xf numFmtId="0" fontId="63" fillId="2" borderId="3" xfId="0" applyFont="1" applyFill="1" applyBorder="1" applyAlignment="1">
      <alignment horizontal="center" vertical="center" wrapText="1"/>
    </xf>
    <xf numFmtId="0" fontId="63" fillId="2" borderId="3" xfId="0" applyFont="1" applyFill="1" applyBorder="1" applyAlignment="1">
      <alignment horizontal="center" vertical="center"/>
    </xf>
    <xf numFmtId="0" fontId="27" fillId="0" borderId="1" xfId="18" applyFont="1" applyBorder="1"/>
    <xf numFmtId="0" fontId="63" fillId="0" borderId="0" xfId="18" applyFont="1" applyAlignment="1">
      <alignment vertical="center" wrapText="1"/>
    </xf>
    <xf numFmtId="0" fontId="77" fillId="0" borderId="0" xfId="18" applyFont="1" applyAlignment="1">
      <alignment horizontal="center"/>
    </xf>
    <xf numFmtId="0" fontId="104" fillId="0" borderId="0" xfId="18" applyFont="1" applyAlignment="1">
      <alignment horizontal="center"/>
    </xf>
    <xf numFmtId="0" fontId="204" fillId="0" borderId="0" xfId="18" applyFont="1"/>
    <xf numFmtId="0" fontId="27" fillId="2" borderId="11" xfId="18" applyFont="1" applyFill="1" applyBorder="1" applyAlignment="1">
      <alignment horizontal="center" vertical="center" wrapText="1"/>
    </xf>
    <xf numFmtId="165" fontId="27" fillId="2" borderId="8" xfId="20" applyNumberFormat="1" applyFont="1" applyFill="1" applyBorder="1" applyAlignment="1">
      <alignment vertical="center" wrapText="1"/>
    </xf>
    <xf numFmtId="165" fontId="27" fillId="2" borderId="3" xfId="20" applyNumberFormat="1" applyFont="1" applyFill="1" applyBorder="1" applyAlignment="1">
      <alignment vertical="center" wrapText="1"/>
    </xf>
    <xf numFmtId="165" fontId="27" fillId="2" borderId="8" xfId="18" applyNumberFormat="1" applyFont="1" applyFill="1" applyBorder="1" applyAlignment="1">
      <alignment vertical="center" wrapText="1"/>
    </xf>
    <xf numFmtId="165" fontId="27" fillId="2" borderId="3" xfId="20" applyNumberFormat="1" applyFont="1" applyFill="1" applyBorder="1" applyAlignment="1" applyProtection="1">
      <alignment vertical="center"/>
    </xf>
    <xf numFmtId="3" fontId="27" fillId="2" borderId="3" xfId="0" applyNumberFormat="1" applyFont="1" applyFill="1" applyBorder="1" applyAlignment="1">
      <alignment horizontal="center" vertical="center"/>
    </xf>
    <xf numFmtId="165" fontId="27" fillId="2" borderId="3" xfId="1" applyNumberFormat="1" applyFont="1" applyFill="1" applyBorder="1" applyAlignment="1" applyProtection="1">
      <alignment vertical="center"/>
    </xf>
    <xf numFmtId="165" fontId="27" fillId="2" borderId="1" xfId="1" applyNumberFormat="1" applyFont="1" applyFill="1" applyBorder="1" applyAlignment="1" applyProtection="1">
      <alignment vertical="center"/>
    </xf>
    <xf numFmtId="165" fontId="27" fillId="2" borderId="1" xfId="20" applyNumberFormat="1" applyFont="1" applyFill="1" applyBorder="1" applyAlignment="1">
      <alignment vertical="center"/>
    </xf>
    <xf numFmtId="0" fontId="63" fillId="2" borderId="0" xfId="18" applyFont="1" applyFill="1" applyAlignment="1">
      <alignment vertical="center" wrapText="1"/>
    </xf>
    <xf numFmtId="0" fontId="63" fillId="0" borderId="0" xfId="0" applyFont="1" applyAlignment="1">
      <alignment horizontal="left" vertical="top" wrapText="1"/>
    </xf>
    <xf numFmtId="0" fontId="63" fillId="2" borderId="3" xfId="0" applyFont="1" applyFill="1" applyBorder="1" applyAlignment="1">
      <alignment horizontal="left" vertical="top" wrapText="1"/>
    </xf>
    <xf numFmtId="0" fontId="63" fillId="2" borderId="1" xfId="18" applyFont="1" applyFill="1" applyBorder="1" applyAlignment="1">
      <alignment horizontal="left" vertical="top"/>
    </xf>
    <xf numFmtId="0" fontId="42" fillId="0" borderId="0" xfId="18" applyFont="1" applyAlignment="1">
      <alignment horizontal="left" vertical="top"/>
    </xf>
    <xf numFmtId="168" fontId="20" fillId="0" borderId="0" xfId="18" applyNumberFormat="1" applyFont="1" applyAlignment="1">
      <alignment horizontal="left" vertical="top"/>
    </xf>
    <xf numFmtId="0" fontId="77" fillId="0" borderId="0" xfId="18" applyFont="1" applyAlignment="1">
      <alignment horizontal="left" vertical="top"/>
    </xf>
    <xf numFmtId="0" fontId="27" fillId="0" borderId="0" xfId="18" applyFont="1" applyAlignment="1">
      <alignment horizontal="left" vertical="top" wrapText="1"/>
    </xf>
    <xf numFmtId="0" fontId="63" fillId="0" borderId="1" xfId="18" applyFont="1" applyBorder="1"/>
    <xf numFmtId="0" fontId="104" fillId="2" borderId="0" xfId="0" applyFont="1" applyFill="1"/>
    <xf numFmtId="0" fontId="63" fillId="0" borderId="1" xfId="18" applyFont="1" applyBorder="1" applyAlignment="1">
      <alignment wrapText="1"/>
    </xf>
    <xf numFmtId="0" fontId="63" fillId="2" borderId="0" xfId="0" applyFont="1" applyFill="1" applyAlignment="1">
      <alignment wrapText="1"/>
    </xf>
    <xf numFmtId="0" fontId="63" fillId="2" borderId="2" xfId="18" applyFont="1" applyFill="1" applyBorder="1" applyAlignment="1">
      <alignment vertical="center" wrapText="1"/>
    </xf>
    <xf numFmtId="0" fontId="63" fillId="2" borderId="17" xfId="18" applyFont="1" applyFill="1" applyBorder="1" applyAlignment="1">
      <alignment vertical="center" wrapText="1"/>
    </xf>
    <xf numFmtId="165" fontId="102" fillId="0" borderId="0" xfId="19" applyNumberFormat="1" applyFont="1"/>
    <xf numFmtId="165" fontId="4" fillId="0" borderId="0" xfId="18" applyNumberFormat="1" applyFont="1" applyAlignment="1">
      <alignment horizontal="center" vertical="center" wrapText="1"/>
    </xf>
    <xf numFmtId="165" fontId="67" fillId="0" borderId="0" xfId="18" applyNumberFormat="1" applyFont="1" applyAlignment="1">
      <alignment vertical="center" wrapText="1"/>
    </xf>
    <xf numFmtId="0" fontId="153" fillId="2" borderId="1" xfId="18" applyFont="1" applyFill="1" applyBorder="1" applyAlignment="1">
      <alignment horizontal="center" vertical="center" wrapText="1"/>
    </xf>
    <xf numFmtId="0" fontId="153" fillId="2" borderId="1" xfId="18" applyFont="1" applyFill="1" applyBorder="1" applyAlignment="1">
      <alignment horizontal="center" vertical="center"/>
    </xf>
    <xf numFmtId="0" fontId="109" fillId="2" borderId="1" xfId="18" applyFont="1" applyFill="1" applyBorder="1" applyAlignment="1">
      <alignment horizontal="center" vertical="center" wrapText="1"/>
    </xf>
    <xf numFmtId="3" fontId="37" fillId="2" borderId="1" xfId="18" applyNumberFormat="1" applyFont="1" applyFill="1" applyBorder="1" applyAlignment="1">
      <alignment horizontal="center" vertical="center" wrapText="1"/>
    </xf>
    <xf numFmtId="0" fontId="153" fillId="2" borderId="1" xfId="18" applyFont="1" applyFill="1" applyBorder="1" applyAlignment="1">
      <alignment horizontal="left" vertical="top"/>
    </xf>
    <xf numFmtId="0" fontId="153" fillId="2" borderId="1" xfId="18" applyFont="1" applyFill="1" applyBorder="1" applyAlignment="1">
      <alignment horizontal="left" vertical="top" wrapText="1"/>
    </xf>
    <xf numFmtId="0" fontId="37" fillId="2" borderId="1" xfId="18" applyFont="1" applyFill="1" applyBorder="1" applyAlignment="1">
      <alignment horizontal="left" vertical="top" wrapText="1"/>
    </xf>
    <xf numFmtId="0" fontId="27" fillId="2" borderId="2" xfId="18" applyFont="1" applyFill="1" applyBorder="1" applyAlignment="1">
      <alignment horizontal="left" vertical="top" wrapText="1"/>
    </xf>
    <xf numFmtId="0" fontId="27" fillId="2" borderId="0" xfId="19" applyFont="1" applyFill="1" applyAlignment="1">
      <alignment vertical="top" wrapText="1"/>
    </xf>
    <xf numFmtId="0" fontId="27" fillId="2" borderId="10" xfId="18" applyFont="1" applyFill="1" applyBorder="1" applyAlignment="1">
      <alignment horizontal="left" vertical="top" wrapText="1"/>
    </xf>
    <xf numFmtId="0" fontId="27" fillId="2" borderId="16" xfId="18" applyFont="1" applyFill="1" applyBorder="1" applyAlignment="1">
      <alignment horizontal="left" vertical="top" wrapText="1"/>
    </xf>
    <xf numFmtId="0" fontId="27" fillId="2" borderId="17" xfId="18" applyFont="1" applyFill="1" applyBorder="1" applyAlignment="1">
      <alignment horizontal="left" vertical="top" wrapText="1"/>
    </xf>
    <xf numFmtId="0" fontId="37" fillId="2" borderId="1" xfId="18" applyFont="1" applyFill="1" applyBorder="1" applyAlignment="1">
      <alignment horizontal="left" vertical="center" wrapText="1"/>
    </xf>
    <xf numFmtId="0" fontId="20" fillId="0" borderId="0" xfId="18" applyFont="1" applyAlignment="1">
      <alignment horizontal="left" vertical="top" wrapText="1"/>
    </xf>
    <xf numFmtId="0" fontId="103" fillId="0" borderId="0" xfId="18" applyAlignment="1">
      <alignment horizontal="left" vertical="top"/>
    </xf>
    <xf numFmtId="0" fontId="63" fillId="2" borderId="1" xfId="19" applyFont="1" applyFill="1" applyBorder="1" applyAlignment="1">
      <alignment horizontal="left" vertical="top" wrapText="1"/>
    </xf>
    <xf numFmtId="0" fontId="63" fillId="2" borderId="0" xfId="19" applyFont="1" applyFill="1" applyAlignment="1">
      <alignment horizontal="left" vertical="top" wrapText="1"/>
    </xf>
    <xf numFmtId="0" fontId="27" fillId="2" borderId="2" xfId="19" applyFont="1" applyFill="1" applyBorder="1" applyAlignment="1">
      <alignment horizontal="left" vertical="top" wrapText="1"/>
    </xf>
    <xf numFmtId="0" fontId="27" fillId="2" borderId="1" xfId="19" applyFont="1" applyFill="1" applyBorder="1" applyAlignment="1">
      <alignment horizontal="left" vertical="top" wrapText="1"/>
    </xf>
    <xf numFmtId="0" fontId="27" fillId="2" borderId="0" xfId="19" applyFont="1" applyFill="1" applyAlignment="1">
      <alignment horizontal="left" vertical="top" wrapText="1"/>
    </xf>
    <xf numFmtId="0" fontId="106" fillId="0" borderId="0" xfId="19" applyAlignment="1">
      <alignment horizontal="left" vertical="top"/>
    </xf>
    <xf numFmtId="0" fontId="27" fillId="2" borderId="3" xfId="22" applyFont="1" applyFill="1" applyBorder="1" applyAlignment="1">
      <alignment vertical="center" wrapText="1"/>
    </xf>
    <xf numFmtId="0" fontId="27" fillId="2" borderId="1" xfId="22" applyFont="1" applyFill="1" applyBorder="1" applyAlignment="1">
      <alignment vertical="center" wrapText="1"/>
    </xf>
    <xf numFmtId="0" fontId="63" fillId="0" borderId="0" xfId="18" applyFont="1"/>
    <xf numFmtId="165" fontId="63" fillId="0" borderId="0" xfId="18" applyNumberFormat="1" applyFont="1"/>
    <xf numFmtId="0" fontId="103" fillId="0" borderId="0" xfId="18" applyAlignment="1">
      <alignment horizontal="left"/>
    </xf>
    <xf numFmtId="0" fontId="144" fillId="0" borderId="1" xfId="27" applyFont="1" applyBorder="1" applyAlignment="1">
      <alignment horizontal="center" vertical="center" wrapText="1"/>
    </xf>
    <xf numFmtId="0" fontId="199" fillId="0" borderId="1" xfId="27" applyFont="1" applyFill="1" applyBorder="1" applyAlignment="1">
      <alignment horizontal="center" vertical="center" wrapText="1"/>
    </xf>
    <xf numFmtId="43" fontId="199" fillId="0" borderId="1" xfId="28" applyNumberFormat="1" applyFont="1" applyFill="1" applyBorder="1" applyAlignment="1" applyProtection="1">
      <alignment horizontal="center" vertical="center" wrapText="1"/>
    </xf>
    <xf numFmtId="0" fontId="145" fillId="0" borderId="0" xfId="27" applyFont="1" applyAlignment="1">
      <alignment vertical="top" wrapText="1"/>
    </xf>
    <xf numFmtId="0" fontId="145" fillId="0" borderId="0" xfId="27" applyFont="1" applyAlignment="1">
      <alignment vertical="top"/>
    </xf>
    <xf numFmtId="0" fontId="144" fillId="0" borderId="0" xfId="27" applyFont="1" applyAlignment="1">
      <alignment horizontal="left"/>
    </xf>
    <xf numFmtId="0" fontId="37" fillId="0" borderId="0" xfId="18" applyFont="1" applyAlignment="1">
      <alignment horizontal="left" vertical="top" wrapText="1"/>
    </xf>
    <xf numFmtId="0" fontId="145" fillId="0" borderId="1" xfId="27" applyFont="1" applyBorder="1" applyAlignment="1">
      <alignment horizontal="left" vertical="top" wrapText="1"/>
    </xf>
    <xf numFmtId="0" fontId="104" fillId="0" borderId="1" xfId="0" applyFont="1" applyBorder="1" applyAlignment="1">
      <alignment horizontal="center" vertical="center" wrapText="1"/>
    </xf>
    <xf numFmtId="0" fontId="0" fillId="0" borderId="1" xfId="0" applyBorder="1" applyAlignment="1">
      <alignment horizontal="center" vertical="top" wrapText="1"/>
    </xf>
    <xf numFmtId="0" fontId="103" fillId="0" borderId="0" xfId="18" applyAlignment="1">
      <alignment horizontal="center" vertical="center" wrapText="1"/>
    </xf>
    <xf numFmtId="0" fontId="86" fillId="0" borderId="0" xfId="18" applyFont="1" applyAlignment="1">
      <alignment horizontal="center" vertical="center" wrapText="1"/>
    </xf>
    <xf numFmtId="4" fontId="20" fillId="0" borderId="0" xfId="18" applyNumberFormat="1" applyFont="1" applyAlignment="1">
      <alignment horizontal="center" vertical="center"/>
    </xf>
    <xf numFmtId="0" fontId="72" fillId="0" borderId="0" xfId="18" applyFont="1" applyAlignment="1">
      <alignment horizontal="left" vertical="top" wrapText="1"/>
    </xf>
    <xf numFmtId="0" fontId="6" fillId="0" borderId="0" xfId="0" applyFont="1" applyAlignment="1">
      <alignment horizontal="center" wrapText="1"/>
    </xf>
    <xf numFmtId="0" fontId="6" fillId="0" borderId="0" xfId="0" applyFont="1" applyAlignment="1">
      <alignment horizontal="left" vertical="center" wrapText="1"/>
    </xf>
    <xf numFmtId="0" fontId="27" fillId="0" borderId="0" xfId="0" applyFont="1" applyAlignment="1">
      <alignment horizontal="left" vertical="center" wrapText="1"/>
    </xf>
    <xf numFmtId="0" fontId="40" fillId="0" borderId="0" xfId="0" applyFont="1" applyAlignment="1">
      <alignment wrapText="1"/>
    </xf>
    <xf numFmtId="0" fontId="43" fillId="0" borderId="0" xfId="0" applyFont="1" applyAlignment="1">
      <alignment wrapText="1"/>
    </xf>
    <xf numFmtId="0" fontId="13" fillId="0" borderId="0" xfId="0" applyFont="1" applyAlignment="1">
      <alignment wrapText="1"/>
    </xf>
    <xf numFmtId="0" fontId="37" fillId="0" borderId="0" xfId="0" applyFont="1" applyAlignment="1">
      <alignment wrapText="1"/>
    </xf>
    <xf numFmtId="0" fontId="6" fillId="0" borderId="0" xfId="0" applyFont="1" applyAlignment="1">
      <alignment horizontal="left" vertical="center"/>
    </xf>
    <xf numFmtId="0" fontId="6" fillId="0" borderId="0" xfId="0" applyFont="1"/>
    <xf numFmtId="0" fontId="41" fillId="0" borderId="0" xfId="0" applyFont="1"/>
    <xf numFmtId="0" fontId="24" fillId="0" borderId="0" xfId="0" applyFont="1" applyAlignment="1">
      <alignment wrapText="1"/>
    </xf>
    <xf numFmtId="0" fontId="24" fillId="0" borderId="0" xfId="0" applyFont="1"/>
    <xf numFmtId="0" fontId="20" fillId="0" borderId="0" xfId="0" applyFont="1" applyAlignment="1">
      <alignment horizontal="left" vertical="center" wrapText="1"/>
    </xf>
    <xf numFmtId="0" fontId="6" fillId="0" borderId="0" xfId="0" applyFont="1" applyAlignment="1">
      <alignment horizontal="center" vertical="center" wrapText="1"/>
    </xf>
    <xf numFmtId="0" fontId="135" fillId="0" borderId="0" xfId="6" applyFont="1" applyAlignment="1">
      <alignment horizontal="left" vertical="center"/>
    </xf>
    <xf numFmtId="4" fontId="139" fillId="0" borderId="0" xfId="30" applyNumberFormat="1" applyFont="1" applyAlignment="1">
      <alignment horizontal="center" vertical="center" wrapText="1"/>
    </xf>
    <xf numFmtId="0" fontId="142" fillId="0" borderId="0" xfId="30" applyFont="1"/>
    <xf numFmtId="0" fontId="24" fillId="0" borderId="0" xfId="6"/>
    <xf numFmtId="0" fontId="145" fillId="0" borderId="1" xfId="27" applyFont="1" applyBorder="1" applyAlignment="1">
      <alignment horizontal="center" vertical="center" wrapText="1"/>
    </xf>
    <xf numFmtId="0" fontId="144" fillId="0" borderId="5" xfId="27" applyFont="1" applyBorder="1" applyAlignment="1">
      <alignment horizontal="center" vertical="center" wrapText="1"/>
    </xf>
    <xf numFmtId="0" fontId="144" fillId="0" borderId="14" xfId="27" applyFont="1" applyBorder="1" applyAlignment="1">
      <alignment horizontal="center" vertical="center" wrapText="1"/>
    </xf>
    <xf numFmtId="0" fontId="144" fillId="0" borderId="2" xfId="27" applyFont="1" applyBorder="1" applyAlignment="1">
      <alignment horizontal="center" vertical="center" wrapText="1"/>
    </xf>
    <xf numFmtId="0" fontId="146" fillId="0" borderId="0" xfId="27" applyFont="1" applyAlignment="1">
      <alignment horizontal="left" vertical="center" wrapText="1"/>
    </xf>
    <xf numFmtId="0" fontId="144" fillId="0" borderId="0" xfId="27" applyFont="1" applyAlignment="1">
      <alignment horizontal="left"/>
    </xf>
    <xf numFmtId="0" fontId="144" fillId="0" borderId="1" xfId="27" applyFont="1" applyBorder="1" applyAlignment="1">
      <alignment horizontal="center" vertical="center" wrapText="1"/>
    </xf>
    <xf numFmtId="0" fontId="144" fillId="0" borderId="1" xfId="27" applyFont="1" applyBorder="1" applyAlignment="1">
      <alignment horizontal="center" vertical="center"/>
    </xf>
    <xf numFmtId="0" fontId="145" fillId="0" borderId="5" xfId="27" applyFont="1" applyBorder="1" applyAlignment="1">
      <alignment horizontal="center" vertical="center" wrapText="1"/>
    </xf>
    <xf numFmtId="0" fontId="145" fillId="0" borderId="14" xfId="27" applyFont="1" applyBorder="1" applyAlignment="1">
      <alignment horizontal="center" vertical="center" wrapText="1"/>
    </xf>
    <xf numFmtId="0" fontId="145" fillId="0" borderId="2" xfId="27" applyFont="1" applyBorder="1" applyAlignment="1">
      <alignment horizontal="center" vertical="center" wrapText="1"/>
    </xf>
    <xf numFmtId="0" fontId="206" fillId="0" borderId="1" xfId="27" applyFont="1" applyBorder="1" applyAlignment="1">
      <alignment horizontal="center" vertical="center"/>
    </xf>
    <xf numFmtId="0" fontId="144" fillId="0" borderId="23" xfId="27" applyFont="1" applyBorder="1" applyAlignment="1">
      <alignment horizontal="center" vertical="center"/>
    </xf>
    <xf numFmtId="0" fontId="144" fillId="0" borderId="12" xfId="27" applyFont="1" applyBorder="1" applyAlignment="1">
      <alignment horizontal="center" vertical="center"/>
    </xf>
    <xf numFmtId="0" fontId="144" fillId="0" borderId="22" xfId="27" applyFont="1" applyBorder="1" applyAlignment="1">
      <alignment horizontal="center" vertical="center"/>
    </xf>
    <xf numFmtId="0" fontId="144" fillId="0" borderId="18" xfId="27" applyFont="1" applyBorder="1" applyAlignment="1">
      <alignment horizontal="center" vertical="center"/>
    </xf>
    <xf numFmtId="0" fontId="144" fillId="0" borderId="13" xfId="27" applyFont="1" applyBorder="1" applyAlignment="1">
      <alignment horizontal="center" vertical="center"/>
    </xf>
    <xf numFmtId="0" fontId="144" fillId="0" borderId="17" xfId="27" applyFont="1" applyBorder="1" applyAlignment="1">
      <alignment horizontal="center" vertical="center"/>
    </xf>
    <xf numFmtId="0" fontId="167" fillId="0" borderId="0" xfId="27" applyFont="1" applyAlignment="1">
      <alignment vertical="center" wrapText="1"/>
    </xf>
    <xf numFmtId="0" fontId="145" fillId="0" borderId="0" xfId="27" applyFont="1" applyAlignment="1">
      <alignment vertical="top" wrapText="1"/>
    </xf>
    <xf numFmtId="0" fontId="189" fillId="0" borderId="0" xfId="27" applyFont="1" applyAlignment="1">
      <alignment vertical="top"/>
    </xf>
    <xf numFmtId="0" fontId="144" fillId="0" borderId="5" xfId="27" applyFont="1" applyBorder="1" applyAlignment="1">
      <alignment horizontal="center" vertical="top" wrapText="1"/>
    </xf>
    <xf numFmtId="0" fontId="144" fillId="0" borderId="14" xfId="27" applyFont="1" applyBorder="1" applyAlignment="1">
      <alignment horizontal="center" vertical="top" wrapText="1"/>
    </xf>
    <xf numFmtId="0" fontId="144" fillId="0" borderId="2" xfId="27" applyFont="1" applyBorder="1" applyAlignment="1">
      <alignment horizontal="center" vertical="top" wrapText="1"/>
    </xf>
    <xf numFmtId="0" fontId="145" fillId="0" borderId="1" xfId="27" applyFont="1" applyBorder="1" applyAlignment="1">
      <alignment horizontal="center" vertical="top" wrapText="1"/>
    </xf>
    <xf numFmtId="0" fontId="144" fillId="0" borderId="5" xfId="27" applyFont="1" applyBorder="1" applyAlignment="1">
      <alignment horizontal="left" vertical="center"/>
    </xf>
    <xf numFmtId="0" fontId="144" fillId="0" borderId="14" xfId="27" applyFont="1" applyBorder="1" applyAlignment="1">
      <alignment horizontal="left" vertical="center"/>
    </xf>
    <xf numFmtId="0" fontId="144" fillId="0" borderId="2" xfId="27" applyFont="1" applyBorder="1" applyAlignment="1">
      <alignment horizontal="left" vertical="center"/>
    </xf>
    <xf numFmtId="0" fontId="144" fillId="0" borderId="5" xfId="27" applyFont="1" applyBorder="1" applyAlignment="1">
      <alignment horizontal="left" vertical="center" wrapText="1"/>
    </xf>
    <xf numFmtId="0" fontId="144" fillId="0" borderId="14" xfId="27" applyFont="1" applyBorder="1" applyAlignment="1">
      <alignment horizontal="left" vertical="center" wrapText="1"/>
    </xf>
    <xf numFmtId="0" fontId="144" fillId="0" borderId="2" xfId="27" applyFont="1" applyBorder="1" applyAlignment="1">
      <alignment horizontal="left" vertical="center" wrapText="1"/>
    </xf>
    <xf numFmtId="0" fontId="145" fillId="0" borderId="5" xfId="27" applyFont="1" applyBorder="1" applyAlignment="1">
      <alignment horizontal="center" vertical="top" wrapText="1"/>
    </xf>
    <xf numFmtId="0" fontId="145" fillId="0" borderId="14" xfId="27" applyFont="1" applyBorder="1" applyAlignment="1">
      <alignment horizontal="center" vertical="top" wrapText="1"/>
    </xf>
    <xf numFmtId="0" fontId="145" fillId="0" borderId="2" xfId="27" applyFont="1" applyBorder="1" applyAlignment="1">
      <alignment horizontal="center" vertical="top" wrapText="1"/>
    </xf>
    <xf numFmtId="0" fontId="41" fillId="0" borderId="0" xfId="0" applyFont="1" applyAlignment="1">
      <alignment wrapText="1"/>
    </xf>
    <xf numFmtId="0" fontId="20" fillId="0" borderId="22" xfId="0" applyFont="1" applyBorder="1" applyAlignment="1">
      <alignment horizontal="center" vertical="center" wrapText="1"/>
    </xf>
    <xf numFmtId="0" fontId="190" fillId="0" borderId="0" xfId="0" applyFont="1" applyAlignment="1">
      <alignment horizontal="left" wrapText="1"/>
    </xf>
    <xf numFmtId="0" fontId="190" fillId="0" borderId="0" xfId="0" applyFont="1" applyAlignment="1">
      <alignment horizontal="center" wrapText="1"/>
    </xf>
    <xf numFmtId="0" fontId="92" fillId="0" borderId="0" xfId="0" applyFont="1" applyAlignment="1">
      <alignment horizontal="left" vertical="top" wrapText="1"/>
    </xf>
    <xf numFmtId="0" fontId="144" fillId="0" borderId="1" xfId="27" applyFont="1" applyBorder="1" applyAlignment="1">
      <alignment horizontal="center" vertical="top" wrapText="1"/>
    </xf>
    <xf numFmtId="0" fontId="90" fillId="0" borderId="0" xfId="0" applyFont="1" applyAlignment="1">
      <alignment horizontal="left"/>
    </xf>
    <xf numFmtId="0" fontId="50" fillId="0" borderId="0" xfId="0" applyFont="1" applyAlignment="1">
      <alignment horizontal="center" vertical="center" wrapText="1"/>
    </xf>
    <xf numFmtId="0" fontId="90" fillId="0" borderId="0" xfId="0" applyFont="1" applyAlignment="1">
      <alignment horizontal="left" vertical="top" wrapText="1"/>
    </xf>
    <xf numFmtId="0" fontId="40" fillId="0" borderId="0" xfId="0" applyFont="1" applyAlignment="1">
      <alignment horizontal="center" wrapText="1"/>
    </xf>
    <xf numFmtId="0" fontId="157" fillId="0" borderId="0" xfId="0" applyFont="1" applyAlignment="1">
      <alignment horizontal="center" vertical="top"/>
    </xf>
    <xf numFmtId="0" fontId="151" fillId="0" borderId="0" xfId="0" applyFont="1" applyAlignment="1">
      <alignment horizontal="center" vertical="top"/>
    </xf>
    <xf numFmtId="0" fontId="157" fillId="0" borderId="0" xfId="0" applyFont="1" applyAlignment="1">
      <alignment horizontal="left"/>
    </xf>
    <xf numFmtId="0" fontId="159" fillId="0" borderId="0" xfId="0" applyFont="1"/>
    <xf numFmtId="0" fontId="38" fillId="0" borderId="0" xfId="6" applyFont="1" applyAlignment="1">
      <alignment wrapText="1"/>
    </xf>
    <xf numFmtId="0" fontId="49" fillId="0" borderId="0" xfId="6" applyFont="1" applyAlignment="1">
      <alignment wrapText="1"/>
    </xf>
    <xf numFmtId="0" fontId="49" fillId="0" borderId="0" xfId="6" applyFont="1"/>
    <xf numFmtId="0" fontId="40" fillId="0" borderId="0" xfId="0" applyFont="1" applyAlignment="1">
      <alignment horizontal="left" vertical="center" wrapText="1"/>
    </xf>
    <xf numFmtId="0" fontId="6" fillId="0" borderId="0" xfId="0" applyFont="1" applyAlignment="1">
      <alignment vertical="center" wrapText="1"/>
    </xf>
    <xf numFmtId="0" fontId="4" fillId="0" borderId="0" xfId="0" applyFont="1" applyAlignment="1">
      <alignment wrapText="1"/>
    </xf>
    <xf numFmtId="0" fontId="20" fillId="0" borderId="0" xfId="18" applyFont="1" applyAlignment="1">
      <alignment horizontal="left" vertical="center" wrapText="1"/>
    </xf>
    <xf numFmtId="0" fontId="9" fillId="0" borderId="0" xfId="18" applyFont="1" applyAlignment="1">
      <alignment horizontal="left" vertical="center" wrapText="1"/>
    </xf>
    <xf numFmtId="0" fontId="6" fillId="0" borderId="0" xfId="18" applyFont="1" applyAlignment="1">
      <alignment horizontal="center" vertical="center" wrapText="1"/>
    </xf>
    <xf numFmtId="0" fontId="27" fillId="0" borderId="0" xfId="18" applyFont="1" applyAlignment="1">
      <alignment horizontal="left" vertical="center" wrapText="1"/>
    </xf>
    <xf numFmtId="0" fontId="76" fillId="0" borderId="0" xfId="18" applyFont="1" applyAlignment="1">
      <alignment horizontal="left" vertical="center" wrapText="1"/>
    </xf>
    <xf numFmtId="0" fontId="76" fillId="0" borderId="0" xfId="18" applyFont="1" applyAlignment="1">
      <alignment horizontal="left" wrapText="1"/>
    </xf>
    <xf numFmtId="0" fontId="27" fillId="0" borderId="0" xfId="18" applyFont="1" applyAlignment="1">
      <alignment horizontal="left" wrapText="1"/>
    </xf>
    <xf numFmtId="0" fontId="27" fillId="0" borderId="0" xfId="18" applyFont="1" applyAlignment="1">
      <alignment horizontal="left" vertical="top" wrapText="1"/>
    </xf>
    <xf numFmtId="0" fontId="37" fillId="0" borderId="0" xfId="18" applyFont="1" applyAlignment="1">
      <alignment horizontal="left" vertical="top" wrapText="1"/>
    </xf>
    <xf numFmtId="0" fontId="6" fillId="0" borderId="0" xfId="18" applyFont="1"/>
    <xf numFmtId="0" fontId="6" fillId="0" borderId="0" xfId="18" applyFont="1" applyAlignment="1">
      <alignment horizontal="left" vertical="center" wrapText="1"/>
    </xf>
    <xf numFmtId="0" fontId="67" fillId="0" borderId="0" xfId="22" applyFont="1" applyAlignment="1">
      <alignment horizontal="center" vertical="center" wrapText="1"/>
    </xf>
    <xf numFmtId="0" fontId="58" fillId="0" borderId="0" xfId="18" applyFont="1" applyAlignment="1">
      <alignment horizontal="left" vertical="center" wrapText="1"/>
    </xf>
    <xf numFmtId="0" fontId="6" fillId="0" borderId="0" xfId="18" applyFont="1" applyAlignment="1">
      <alignment horizontal="left" vertical="top" wrapText="1"/>
    </xf>
    <xf numFmtId="0" fontId="67" fillId="0" borderId="0" xfId="22" applyFont="1" applyAlignment="1">
      <alignment horizontal="left" vertical="center" wrapText="1"/>
    </xf>
  </cellXfs>
  <cellStyles count="32">
    <cellStyle name="Dziesiętny 2" xfId="2"/>
    <cellStyle name="Dziesiętny 3" xfId="28"/>
    <cellStyle name="Excel Built-in Currency" xfId="31"/>
    <cellStyle name="Excel Built-in Excel Built-in Excel Built-in Excel Built-in Excel Built-in Excel Built-in Excel Built-in Excel Built-in Excel Built-in Normalny_Opatrunki specjalistyczne - Zadanie 2 Pakiet 3" xfId="30"/>
    <cellStyle name="Excel Built-in Normal" xfId="3"/>
    <cellStyle name="Excel Built-in Normal 1" xfId="4"/>
    <cellStyle name="Excel Built-in Normal 3" xfId="5"/>
    <cellStyle name="Hiperłącze" xfId="26" builtinId="8"/>
    <cellStyle name="Normalny" xfId="0" builtinId="0"/>
    <cellStyle name="Normalny 2" xfId="6"/>
    <cellStyle name="Normalny 2 2" xfId="18"/>
    <cellStyle name="Normalny 2 2 2" xfId="22"/>
    <cellStyle name="Normalny 3" xfId="19"/>
    <cellStyle name="Normalny 4" xfId="24"/>
    <cellStyle name="Normalny 5" xfId="25"/>
    <cellStyle name="Normalny 6" xfId="27"/>
    <cellStyle name="Normalny_antybiotyki i chemioterapeutyki. 2006" xfId="7"/>
    <cellStyle name="Normalny_Arkusz1" xfId="8"/>
    <cellStyle name="Normalny_Leki" xfId="9"/>
    <cellStyle name="Normalny_Opatrunki - pakiety jałowe - Zadanie 2 Pakiet 4" xfId="10"/>
    <cellStyle name="Normalny_Opatrunki - Zadanie 2 Pakiet 1 i 2" xfId="11"/>
    <cellStyle name="Normalny_opatrunki-Apteka.2013 Rozszerzonyxls" xfId="12"/>
    <cellStyle name="Normalny_opatrunki-Apteka.2013 Rozszerzonyxls 2" xfId="21"/>
    <cellStyle name="Normalny_pakiet 4" xfId="13"/>
    <cellStyle name="Procentowy 2" xfId="17"/>
    <cellStyle name="Procentowy 3" xfId="29"/>
    <cellStyle name="Styl 1" xfId="14"/>
    <cellStyle name="Walutowy" xfId="1" builtinId="4"/>
    <cellStyle name="Walutowy 2" xfId="15"/>
    <cellStyle name="Walutowy 2 2" xfId="20"/>
    <cellStyle name="Walutowy 2 2 2" xfId="23"/>
    <cellStyle name="Walutowy 3" xfId="16"/>
  </cellStyles>
  <dxfs count="0"/>
  <tableStyles count="0" defaultTableStyle="TableStyleMedium9" defaultPivotStyle="PivotStyleLight16"/>
  <colors>
    <mruColors>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worksheet" Target="worksheets/sheet145.xml"/><Relationship Id="rId153" Type="http://schemas.openxmlformats.org/officeDocument/2006/relationships/worksheet" Target="worksheets/sheet15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L57"/>
  <sheetViews>
    <sheetView zoomScaleNormal="100" zoomScaleSheetLayoutView="64" workbookViewId="0">
      <selection activeCell="P5" sqref="P5"/>
    </sheetView>
  </sheetViews>
  <sheetFormatPr defaultColWidth="8.5703125" defaultRowHeight="12"/>
  <cols>
    <col min="1" max="1" width="5.42578125" style="1111" customWidth="1"/>
    <col min="2" max="2" width="22.5703125" style="1112" customWidth="1"/>
    <col min="3" max="3" width="15.5703125" style="1113" customWidth="1"/>
    <col min="4" max="4" width="23.85546875" style="1112" customWidth="1"/>
    <col min="5" max="5" width="4.42578125" style="1111" customWidth="1"/>
    <col min="6" max="6" width="7" style="1114" customWidth="1"/>
    <col min="7" max="7" width="5.85546875" style="1113" customWidth="1"/>
    <col min="8" max="8" width="11.42578125" style="1111" customWidth="1"/>
    <col min="9" max="9" width="13.7109375" style="1111" customWidth="1"/>
    <col min="10" max="10" width="34.7109375" style="1129" customWidth="1"/>
    <col min="11" max="11" width="30.85546875" style="1125" customWidth="1"/>
    <col min="12" max="12" width="37.5703125" style="1125" customWidth="1"/>
    <col min="13" max="16384" width="8.5703125" style="1125"/>
  </cols>
  <sheetData>
    <row r="1" spans="1:12" s="138" customFormat="1" ht="12.75">
      <c r="B1" s="343"/>
      <c r="C1" s="344"/>
      <c r="D1" s="343"/>
      <c r="F1" s="345"/>
      <c r="G1" s="344"/>
      <c r="J1" s="22"/>
    </row>
    <row r="2" spans="1:12" s="138" customFormat="1" ht="15.75">
      <c r="A2" s="1790" t="s">
        <v>2238</v>
      </c>
      <c r="B2" s="1790"/>
      <c r="C2" s="1791"/>
      <c r="J2" s="22"/>
    </row>
    <row r="3" spans="1:12" s="21" customFormat="1" ht="12.75">
      <c r="A3" s="138"/>
      <c r="E3" s="138"/>
      <c r="F3" s="345"/>
      <c r="G3" s="344"/>
      <c r="H3" s="138"/>
      <c r="I3" s="138"/>
      <c r="J3" s="22"/>
    </row>
    <row r="4" spans="1:12" s="1115" customFormat="1" ht="184.5" customHeight="1">
      <c r="A4" s="1175" t="s">
        <v>0</v>
      </c>
      <c r="B4" s="1175" t="s">
        <v>1</v>
      </c>
      <c r="C4" s="1175" t="s">
        <v>2</v>
      </c>
      <c r="D4" s="1175" t="s">
        <v>3</v>
      </c>
      <c r="E4" s="1175" t="s">
        <v>4</v>
      </c>
      <c r="F4" s="1175" t="s">
        <v>5</v>
      </c>
      <c r="G4" s="1175" t="s">
        <v>7</v>
      </c>
      <c r="H4" s="1175" t="s">
        <v>6</v>
      </c>
      <c r="I4" s="1175" t="s">
        <v>8</v>
      </c>
      <c r="J4" s="1176" t="s">
        <v>2472</v>
      </c>
      <c r="K4" s="1176" t="s">
        <v>2429</v>
      </c>
      <c r="L4" s="1176" t="s">
        <v>2431</v>
      </c>
    </row>
    <row r="5" spans="1:12" s="1117" customFormat="1" ht="38.25">
      <c r="A5" s="193" t="s">
        <v>9</v>
      </c>
      <c r="B5" s="285"/>
      <c r="C5" s="285"/>
      <c r="D5" s="260" t="s">
        <v>10</v>
      </c>
      <c r="E5" s="193" t="s">
        <v>11</v>
      </c>
      <c r="F5" s="287">
        <v>75</v>
      </c>
      <c r="G5" s="262"/>
      <c r="H5" s="1158"/>
      <c r="I5" s="1158">
        <f t="shared" ref="I5:I36" si="0">F5*H5</f>
        <v>0</v>
      </c>
      <c r="J5" s="1028"/>
      <c r="K5" s="292" t="s">
        <v>2430</v>
      </c>
      <c r="L5" s="1313" t="s">
        <v>2430</v>
      </c>
    </row>
    <row r="6" spans="1:12" s="1118" customFormat="1" ht="38.25">
      <c r="A6" s="193" t="s">
        <v>12</v>
      </c>
      <c r="B6" s="285"/>
      <c r="C6" s="285"/>
      <c r="D6" s="260" t="s">
        <v>551</v>
      </c>
      <c r="E6" s="193" t="s">
        <v>11</v>
      </c>
      <c r="F6" s="287">
        <v>110</v>
      </c>
      <c r="G6" s="262"/>
      <c r="H6" s="1158"/>
      <c r="I6" s="1158">
        <f t="shared" si="0"/>
        <v>0</v>
      </c>
      <c r="J6" s="1028"/>
      <c r="K6" s="292" t="s">
        <v>2430</v>
      </c>
      <c r="L6" s="1313" t="s">
        <v>2430</v>
      </c>
    </row>
    <row r="7" spans="1:12" s="1117" customFormat="1" ht="38.25">
      <c r="A7" s="193" t="s">
        <v>13</v>
      </c>
      <c r="B7" s="285"/>
      <c r="C7" s="285"/>
      <c r="D7" s="260" t="s">
        <v>14</v>
      </c>
      <c r="E7" s="193" t="s">
        <v>11</v>
      </c>
      <c r="F7" s="287">
        <v>730</v>
      </c>
      <c r="G7" s="262"/>
      <c r="H7" s="1158"/>
      <c r="I7" s="1158">
        <f t="shared" si="0"/>
        <v>0</v>
      </c>
      <c r="J7" s="1028"/>
      <c r="K7" s="292" t="s">
        <v>2430</v>
      </c>
      <c r="L7" s="1313" t="s">
        <v>2430</v>
      </c>
    </row>
    <row r="8" spans="1:12" s="1117" customFormat="1" ht="38.25">
      <c r="A8" s="193" t="s">
        <v>16</v>
      </c>
      <c r="B8" s="285"/>
      <c r="C8" s="285"/>
      <c r="D8" s="260" t="s">
        <v>17</v>
      </c>
      <c r="E8" s="193" t="s">
        <v>11</v>
      </c>
      <c r="F8" s="287">
        <v>120</v>
      </c>
      <c r="G8" s="262"/>
      <c r="H8" s="1158"/>
      <c r="I8" s="1158">
        <f t="shared" si="0"/>
        <v>0</v>
      </c>
      <c r="J8" s="1028"/>
      <c r="K8" s="292" t="s">
        <v>2430</v>
      </c>
      <c r="L8" s="1313" t="s">
        <v>2430</v>
      </c>
    </row>
    <row r="9" spans="1:12" s="1118" customFormat="1" ht="51">
      <c r="A9" s="193" t="s">
        <v>19</v>
      </c>
      <c r="B9" s="285"/>
      <c r="C9" s="285"/>
      <c r="D9" s="260" t="s">
        <v>20</v>
      </c>
      <c r="E9" s="193" t="s">
        <v>11</v>
      </c>
      <c r="F9" s="287">
        <v>2</v>
      </c>
      <c r="G9" s="262"/>
      <c r="H9" s="1158"/>
      <c r="I9" s="1158">
        <f t="shared" si="0"/>
        <v>0</v>
      </c>
      <c r="J9" s="1028"/>
      <c r="K9" s="292" t="s">
        <v>2430</v>
      </c>
      <c r="L9" s="1313" t="s">
        <v>2430</v>
      </c>
    </row>
    <row r="10" spans="1:12" s="1118" customFormat="1" ht="38.25">
      <c r="A10" s="193" t="s">
        <v>21</v>
      </c>
      <c r="B10" s="285"/>
      <c r="C10" s="285"/>
      <c r="D10" s="260" t="s">
        <v>23</v>
      </c>
      <c r="E10" s="193" t="s">
        <v>11</v>
      </c>
      <c r="F10" s="287">
        <v>5</v>
      </c>
      <c r="G10" s="262"/>
      <c r="H10" s="1158"/>
      <c r="I10" s="1158">
        <f t="shared" si="0"/>
        <v>0</v>
      </c>
      <c r="J10" s="1028"/>
      <c r="K10" s="292" t="s">
        <v>2430</v>
      </c>
      <c r="L10" s="1313" t="s">
        <v>2430</v>
      </c>
    </row>
    <row r="11" spans="1:12" s="1118" customFormat="1" ht="63.75">
      <c r="A11" s="193" t="s">
        <v>22</v>
      </c>
      <c r="B11" s="285"/>
      <c r="C11" s="285"/>
      <c r="D11" s="260" t="s">
        <v>25</v>
      </c>
      <c r="E11" s="193" t="s">
        <v>11</v>
      </c>
      <c r="F11" s="287">
        <v>310</v>
      </c>
      <c r="G11" s="262"/>
      <c r="H11" s="1158"/>
      <c r="I11" s="1158">
        <f t="shared" si="0"/>
        <v>0</v>
      </c>
      <c r="J11" s="1028"/>
      <c r="K11" s="292" t="s">
        <v>2430</v>
      </c>
      <c r="L11" s="1313" t="s">
        <v>2430</v>
      </c>
    </row>
    <row r="12" spans="1:12" s="1119" customFormat="1" ht="51">
      <c r="A12" s="193" t="s">
        <v>24</v>
      </c>
      <c r="B12" s="285"/>
      <c r="C12" s="285"/>
      <c r="D12" s="260" t="s">
        <v>29</v>
      </c>
      <c r="E12" s="193" t="s">
        <v>11</v>
      </c>
      <c r="F12" s="287">
        <v>20</v>
      </c>
      <c r="G12" s="262"/>
      <c r="H12" s="1158"/>
      <c r="I12" s="1158">
        <f t="shared" si="0"/>
        <v>0</v>
      </c>
      <c r="J12" s="1028"/>
      <c r="K12" s="292" t="s">
        <v>2430</v>
      </c>
      <c r="L12" s="1313" t="s">
        <v>2430</v>
      </c>
    </row>
    <row r="13" spans="1:12" s="1117" customFormat="1" ht="63.75">
      <c r="A13" s="193" t="s">
        <v>26</v>
      </c>
      <c r="B13" s="285"/>
      <c r="C13" s="285"/>
      <c r="D13" s="260" t="s">
        <v>31</v>
      </c>
      <c r="E13" s="193" t="s">
        <v>11</v>
      </c>
      <c r="F13" s="287">
        <v>36</v>
      </c>
      <c r="G13" s="262"/>
      <c r="H13" s="1158"/>
      <c r="I13" s="1158">
        <f t="shared" si="0"/>
        <v>0</v>
      </c>
      <c r="J13" s="1028"/>
      <c r="K13" s="292" t="s">
        <v>2430</v>
      </c>
      <c r="L13" s="1313" t="s">
        <v>2430</v>
      </c>
    </row>
    <row r="14" spans="1:12" s="1120" customFormat="1" ht="63.75">
      <c r="A14" s="193" t="s">
        <v>28</v>
      </c>
      <c r="B14" s="285"/>
      <c r="C14" s="285"/>
      <c r="D14" s="260" t="s">
        <v>34</v>
      </c>
      <c r="E14" s="193" t="s">
        <v>11</v>
      </c>
      <c r="F14" s="287">
        <v>50</v>
      </c>
      <c r="G14" s="262"/>
      <c r="H14" s="1158"/>
      <c r="I14" s="1158">
        <f t="shared" si="0"/>
        <v>0</v>
      </c>
      <c r="J14" s="1028"/>
      <c r="K14" s="292" t="s">
        <v>2430</v>
      </c>
      <c r="L14" s="1313" t="s">
        <v>2430</v>
      </c>
    </row>
    <row r="15" spans="1:12" s="1120" customFormat="1" ht="38.25">
      <c r="A15" s="193" t="s">
        <v>30</v>
      </c>
      <c r="B15" s="285"/>
      <c r="C15" s="285"/>
      <c r="D15" s="260" t="s">
        <v>36</v>
      </c>
      <c r="E15" s="193" t="s">
        <v>11</v>
      </c>
      <c r="F15" s="287">
        <v>740</v>
      </c>
      <c r="G15" s="262"/>
      <c r="H15" s="1158"/>
      <c r="I15" s="1158">
        <f t="shared" si="0"/>
        <v>0</v>
      </c>
      <c r="J15" s="1028"/>
      <c r="K15" s="292" t="s">
        <v>2430</v>
      </c>
      <c r="L15" s="1313" t="s">
        <v>2430</v>
      </c>
    </row>
    <row r="16" spans="1:12" s="1120" customFormat="1" ht="51">
      <c r="A16" s="193" t="s">
        <v>32</v>
      </c>
      <c r="B16" s="186"/>
      <c r="C16" s="1159"/>
      <c r="D16" s="298" t="s">
        <v>552</v>
      </c>
      <c r="E16" s="230" t="s">
        <v>11</v>
      </c>
      <c r="F16" s="261">
        <v>170</v>
      </c>
      <c r="G16" s="262"/>
      <c r="H16" s="1158"/>
      <c r="I16" s="1158">
        <f t="shared" si="0"/>
        <v>0</v>
      </c>
      <c r="J16" s="1028"/>
      <c r="K16" s="292" t="s">
        <v>2430</v>
      </c>
      <c r="L16" s="1313" t="s">
        <v>2430</v>
      </c>
    </row>
    <row r="17" spans="1:12" s="1118" customFormat="1" ht="51">
      <c r="A17" s="193" t="s">
        <v>33</v>
      </c>
      <c r="B17" s="285"/>
      <c r="C17" s="285"/>
      <c r="D17" s="260" t="s">
        <v>38</v>
      </c>
      <c r="E17" s="230" t="s">
        <v>11</v>
      </c>
      <c r="F17" s="287">
        <v>270</v>
      </c>
      <c r="G17" s="262"/>
      <c r="H17" s="1158"/>
      <c r="I17" s="1158">
        <f t="shared" si="0"/>
        <v>0</v>
      </c>
      <c r="J17" s="1028"/>
      <c r="K17" s="292" t="s">
        <v>2430</v>
      </c>
      <c r="L17" s="1313" t="s">
        <v>2430</v>
      </c>
    </row>
    <row r="18" spans="1:12" s="1118" customFormat="1" ht="51">
      <c r="A18" s="193" t="s">
        <v>35</v>
      </c>
      <c r="B18" s="285"/>
      <c r="C18" s="285"/>
      <c r="D18" s="260" t="s">
        <v>553</v>
      </c>
      <c r="E18" s="193" t="s">
        <v>11</v>
      </c>
      <c r="F18" s="287">
        <v>131</v>
      </c>
      <c r="G18" s="262"/>
      <c r="H18" s="1158"/>
      <c r="I18" s="1158">
        <f t="shared" si="0"/>
        <v>0</v>
      </c>
      <c r="J18" s="1028"/>
      <c r="K18" s="292" t="s">
        <v>2430</v>
      </c>
      <c r="L18" s="1313" t="s">
        <v>2430</v>
      </c>
    </row>
    <row r="19" spans="1:12" s="1118" customFormat="1" ht="38.25">
      <c r="A19" s="193" t="s">
        <v>37</v>
      </c>
      <c r="B19" s="285"/>
      <c r="C19" s="285"/>
      <c r="D19" s="260" t="s">
        <v>47</v>
      </c>
      <c r="E19" s="193" t="s">
        <v>11</v>
      </c>
      <c r="F19" s="287">
        <v>5</v>
      </c>
      <c r="G19" s="262"/>
      <c r="H19" s="1158"/>
      <c r="I19" s="1158">
        <f t="shared" si="0"/>
        <v>0</v>
      </c>
      <c r="J19" s="1028"/>
      <c r="K19" s="292" t="s">
        <v>2430</v>
      </c>
      <c r="L19" s="1313" t="s">
        <v>2430</v>
      </c>
    </row>
    <row r="20" spans="1:12" s="1119" customFormat="1" ht="51">
      <c r="A20" s="193" t="s">
        <v>39</v>
      </c>
      <c r="B20" s="285"/>
      <c r="C20" s="285"/>
      <c r="D20" s="260" t="s">
        <v>49</v>
      </c>
      <c r="E20" s="193" t="s">
        <v>11</v>
      </c>
      <c r="F20" s="287">
        <v>100</v>
      </c>
      <c r="G20" s="262"/>
      <c r="H20" s="1158"/>
      <c r="I20" s="1158">
        <f t="shared" si="0"/>
        <v>0</v>
      </c>
      <c r="J20" s="1028"/>
      <c r="K20" s="292" t="s">
        <v>2430</v>
      </c>
      <c r="L20" s="1313" t="s">
        <v>2430</v>
      </c>
    </row>
    <row r="21" spans="1:12" s="1117" customFormat="1" ht="63.75">
      <c r="A21" s="193" t="s">
        <v>41</v>
      </c>
      <c r="B21" s="285"/>
      <c r="C21" s="285"/>
      <c r="D21" s="260" t="s">
        <v>51</v>
      </c>
      <c r="E21" s="193" t="s">
        <v>11</v>
      </c>
      <c r="F21" s="287">
        <v>90</v>
      </c>
      <c r="G21" s="262"/>
      <c r="H21" s="1158"/>
      <c r="I21" s="1158">
        <f t="shared" si="0"/>
        <v>0</v>
      </c>
      <c r="J21" s="1028"/>
      <c r="K21" s="292" t="s">
        <v>2430</v>
      </c>
      <c r="L21" s="1313" t="s">
        <v>2430</v>
      </c>
    </row>
    <row r="22" spans="1:12" s="1118" customFormat="1" ht="51">
      <c r="A22" s="193" t="s">
        <v>43</v>
      </c>
      <c r="B22" s="285"/>
      <c r="C22" s="285"/>
      <c r="D22" s="260" t="s">
        <v>53</v>
      </c>
      <c r="E22" s="193" t="s">
        <v>11</v>
      </c>
      <c r="F22" s="287">
        <v>960</v>
      </c>
      <c r="G22" s="262"/>
      <c r="H22" s="1158"/>
      <c r="I22" s="1158">
        <f t="shared" si="0"/>
        <v>0</v>
      </c>
      <c r="J22" s="1028"/>
      <c r="K22" s="292" t="s">
        <v>2430</v>
      </c>
      <c r="L22" s="1313" t="s">
        <v>2430</v>
      </c>
    </row>
    <row r="23" spans="1:12" s="1118" customFormat="1" ht="76.5">
      <c r="A23" s="193" t="s">
        <v>45</v>
      </c>
      <c r="B23" s="285"/>
      <c r="C23" s="285"/>
      <c r="D23" s="260" t="s">
        <v>55</v>
      </c>
      <c r="E23" s="193" t="s">
        <v>11</v>
      </c>
      <c r="F23" s="287">
        <v>590</v>
      </c>
      <c r="G23" s="262"/>
      <c r="H23" s="1158"/>
      <c r="I23" s="1158">
        <f t="shared" si="0"/>
        <v>0</v>
      </c>
      <c r="J23" s="1028"/>
      <c r="K23" s="292" t="s">
        <v>2430</v>
      </c>
      <c r="L23" s="1313" t="s">
        <v>2430</v>
      </c>
    </row>
    <row r="24" spans="1:12" s="1118" customFormat="1" ht="38.25">
      <c r="A24" s="193" t="s">
        <v>46</v>
      </c>
      <c r="B24" s="285"/>
      <c r="C24" s="285"/>
      <c r="D24" s="260" t="s">
        <v>59</v>
      </c>
      <c r="E24" s="193" t="s">
        <v>11</v>
      </c>
      <c r="F24" s="287">
        <v>45</v>
      </c>
      <c r="G24" s="262"/>
      <c r="H24" s="1158"/>
      <c r="I24" s="1158">
        <f t="shared" si="0"/>
        <v>0</v>
      </c>
      <c r="J24" s="1028"/>
      <c r="K24" s="292" t="s">
        <v>2430</v>
      </c>
      <c r="L24" s="1313" t="s">
        <v>2430</v>
      </c>
    </row>
    <row r="25" spans="1:12" s="1118" customFormat="1" ht="25.5">
      <c r="A25" s="193" t="s">
        <v>48</v>
      </c>
      <c r="B25" s="1160"/>
      <c r="C25" s="1161"/>
      <c r="D25" s="191" t="s">
        <v>61</v>
      </c>
      <c r="E25" s="193" t="s">
        <v>11</v>
      </c>
      <c r="F25" s="261">
        <v>45</v>
      </c>
      <c r="G25" s="262"/>
      <c r="H25" s="1158"/>
      <c r="I25" s="1158">
        <f t="shared" si="0"/>
        <v>0</v>
      </c>
      <c r="J25" s="1028"/>
      <c r="K25" s="292" t="s">
        <v>2430</v>
      </c>
      <c r="L25" s="1313" t="s">
        <v>2430</v>
      </c>
    </row>
    <row r="26" spans="1:12" s="1117" customFormat="1" ht="38.25">
      <c r="A26" s="193" t="s">
        <v>50</v>
      </c>
      <c r="B26" s="285"/>
      <c r="C26" s="285"/>
      <c r="D26" s="260" t="s">
        <v>63</v>
      </c>
      <c r="E26" s="193" t="s">
        <v>11</v>
      </c>
      <c r="F26" s="287">
        <v>285</v>
      </c>
      <c r="G26" s="262"/>
      <c r="H26" s="1158"/>
      <c r="I26" s="1158">
        <f t="shared" si="0"/>
        <v>0</v>
      </c>
      <c r="J26" s="1028"/>
      <c r="K26" s="292" t="s">
        <v>2430</v>
      </c>
      <c r="L26" s="1313" t="s">
        <v>2430</v>
      </c>
    </row>
    <row r="27" spans="1:12" s="1117" customFormat="1" ht="63.75">
      <c r="A27" s="193" t="s">
        <v>52</v>
      </c>
      <c r="B27" s="285"/>
      <c r="C27" s="286"/>
      <c r="D27" s="260" t="s">
        <v>65</v>
      </c>
      <c r="E27" s="193" t="s">
        <v>11</v>
      </c>
      <c r="F27" s="287">
        <v>5</v>
      </c>
      <c r="G27" s="262"/>
      <c r="H27" s="1158"/>
      <c r="I27" s="1158">
        <f t="shared" si="0"/>
        <v>0</v>
      </c>
      <c r="J27" s="1028"/>
      <c r="K27" s="292" t="s">
        <v>2430</v>
      </c>
      <c r="L27" s="1313" t="s">
        <v>2430</v>
      </c>
    </row>
    <row r="28" spans="1:12" s="1117" customFormat="1" ht="89.25">
      <c r="A28" s="193" t="s">
        <v>54</v>
      </c>
      <c r="B28" s="1162"/>
      <c r="C28" s="1163"/>
      <c r="D28" s="1164" t="s">
        <v>70</v>
      </c>
      <c r="E28" s="1165" t="s">
        <v>11</v>
      </c>
      <c r="F28" s="1166">
        <v>5</v>
      </c>
      <c r="G28" s="262"/>
      <c r="H28" s="1158"/>
      <c r="I28" s="1158">
        <f t="shared" si="0"/>
        <v>0</v>
      </c>
      <c r="J28" s="1028"/>
      <c r="K28" s="292" t="s">
        <v>2430</v>
      </c>
      <c r="L28" s="1313" t="s">
        <v>2430</v>
      </c>
    </row>
    <row r="29" spans="1:12" s="1117" customFormat="1" ht="51">
      <c r="A29" s="193" t="s">
        <v>56</v>
      </c>
      <c r="B29" s="1033"/>
      <c r="C29" s="355"/>
      <c r="D29" s="928" t="s">
        <v>72</v>
      </c>
      <c r="E29" s="1165" t="s">
        <v>11</v>
      </c>
      <c r="F29" s="1166">
        <v>5</v>
      </c>
      <c r="G29" s="262"/>
      <c r="H29" s="1158"/>
      <c r="I29" s="1158">
        <f t="shared" si="0"/>
        <v>0</v>
      </c>
      <c r="J29" s="1028"/>
      <c r="K29" s="292" t="s">
        <v>2430</v>
      </c>
      <c r="L29" s="1313" t="s">
        <v>2430</v>
      </c>
    </row>
    <row r="30" spans="1:12" s="1121" customFormat="1" ht="63.75">
      <c r="A30" s="193" t="s">
        <v>58</v>
      </c>
      <c r="B30" s="285"/>
      <c r="C30" s="285"/>
      <c r="D30" s="928" t="s">
        <v>74</v>
      </c>
      <c r="E30" s="193" t="s">
        <v>11</v>
      </c>
      <c r="F30" s="287">
        <v>48</v>
      </c>
      <c r="G30" s="262"/>
      <c r="H30" s="1158"/>
      <c r="I30" s="1158">
        <f t="shared" si="0"/>
        <v>0</v>
      </c>
      <c r="J30" s="1028"/>
      <c r="K30" s="292" t="s">
        <v>2430</v>
      </c>
      <c r="L30" s="1313" t="s">
        <v>2430</v>
      </c>
    </row>
    <row r="31" spans="1:12" s="1117" customFormat="1" ht="38.25">
      <c r="A31" s="193" t="s">
        <v>60</v>
      </c>
      <c r="B31" s="285"/>
      <c r="C31" s="285"/>
      <c r="D31" s="260" t="s">
        <v>76</v>
      </c>
      <c r="E31" s="193" t="s">
        <v>11</v>
      </c>
      <c r="F31" s="287">
        <v>45</v>
      </c>
      <c r="G31" s="262"/>
      <c r="H31" s="1158"/>
      <c r="I31" s="1158">
        <f t="shared" si="0"/>
        <v>0</v>
      </c>
      <c r="J31" s="1028"/>
      <c r="K31" s="292" t="s">
        <v>2430</v>
      </c>
      <c r="L31" s="1313" t="s">
        <v>2430</v>
      </c>
    </row>
    <row r="32" spans="1:12" s="1117" customFormat="1" ht="51">
      <c r="A32" s="193" t="s">
        <v>62</v>
      </c>
      <c r="B32" s="1033"/>
      <c r="C32" s="355"/>
      <c r="D32" s="928" t="s">
        <v>78</v>
      </c>
      <c r="E32" s="1165" t="s">
        <v>11</v>
      </c>
      <c r="F32" s="1166">
        <v>5</v>
      </c>
      <c r="G32" s="262"/>
      <c r="H32" s="1158"/>
      <c r="I32" s="1158">
        <f t="shared" si="0"/>
        <v>0</v>
      </c>
      <c r="J32" s="1028"/>
      <c r="K32" s="292" t="s">
        <v>2430</v>
      </c>
      <c r="L32" s="1313" t="s">
        <v>2430</v>
      </c>
    </row>
    <row r="33" spans="1:12" s="1117" customFormat="1" ht="51">
      <c r="A33" s="193" t="s">
        <v>64</v>
      </c>
      <c r="B33" s="1033"/>
      <c r="C33" s="355"/>
      <c r="D33" s="928" t="s">
        <v>80</v>
      </c>
      <c r="E33" s="1165" t="s">
        <v>11</v>
      </c>
      <c r="F33" s="1166">
        <v>5</v>
      </c>
      <c r="G33" s="262"/>
      <c r="H33" s="1158"/>
      <c r="I33" s="1158">
        <f t="shared" si="0"/>
        <v>0</v>
      </c>
      <c r="J33" s="1028"/>
      <c r="K33" s="292" t="s">
        <v>2430</v>
      </c>
      <c r="L33" s="1313" t="s">
        <v>2430</v>
      </c>
    </row>
    <row r="34" spans="1:12" s="1117" customFormat="1" ht="38.25">
      <c r="A34" s="193" t="s">
        <v>66</v>
      </c>
      <c r="B34" s="285"/>
      <c r="C34" s="285"/>
      <c r="D34" s="260" t="s">
        <v>82</v>
      </c>
      <c r="E34" s="1165" t="s">
        <v>11</v>
      </c>
      <c r="F34" s="287">
        <v>1100</v>
      </c>
      <c r="G34" s="262"/>
      <c r="H34" s="1158"/>
      <c r="I34" s="1158">
        <f t="shared" si="0"/>
        <v>0</v>
      </c>
      <c r="J34" s="1028"/>
      <c r="K34" s="292" t="s">
        <v>2430</v>
      </c>
      <c r="L34" s="1313" t="s">
        <v>2430</v>
      </c>
    </row>
    <row r="35" spans="1:12" s="1117" customFormat="1" ht="38.25">
      <c r="A35" s="193" t="s">
        <v>68</v>
      </c>
      <c r="B35" s="285"/>
      <c r="C35" s="285"/>
      <c r="D35" s="260" t="s">
        <v>86</v>
      </c>
      <c r="E35" s="193" t="s">
        <v>11</v>
      </c>
      <c r="F35" s="287">
        <v>5</v>
      </c>
      <c r="G35" s="262"/>
      <c r="H35" s="1158"/>
      <c r="I35" s="1158">
        <f t="shared" si="0"/>
        <v>0</v>
      </c>
      <c r="J35" s="1028"/>
      <c r="K35" s="292" t="s">
        <v>2430</v>
      </c>
      <c r="L35" s="1313" t="s">
        <v>2430</v>
      </c>
    </row>
    <row r="36" spans="1:12" s="1119" customFormat="1" ht="25.5">
      <c r="A36" s="193" t="s">
        <v>69</v>
      </c>
      <c r="B36" s="285"/>
      <c r="C36" s="286"/>
      <c r="D36" s="260" t="s">
        <v>88</v>
      </c>
      <c r="E36" s="193" t="s">
        <v>11</v>
      </c>
      <c r="F36" s="287">
        <v>23</v>
      </c>
      <c r="G36" s="262"/>
      <c r="H36" s="1158"/>
      <c r="I36" s="1158">
        <f t="shared" si="0"/>
        <v>0</v>
      </c>
      <c r="J36" s="1028"/>
      <c r="K36" s="292" t="s">
        <v>2430</v>
      </c>
      <c r="L36" s="1313" t="s">
        <v>2430</v>
      </c>
    </row>
    <row r="37" spans="1:12" s="1117" customFormat="1" ht="38.25">
      <c r="A37" s="193" t="s">
        <v>71</v>
      </c>
      <c r="B37" s="285"/>
      <c r="C37" s="355"/>
      <c r="D37" s="260" t="s">
        <v>92</v>
      </c>
      <c r="E37" s="193" t="s">
        <v>11</v>
      </c>
      <c r="F37" s="287">
        <v>9</v>
      </c>
      <c r="G37" s="262"/>
      <c r="H37" s="1158"/>
      <c r="I37" s="1158">
        <f t="shared" ref="I37:I55" si="1">F37*H37</f>
        <v>0</v>
      </c>
      <c r="J37" s="1028"/>
      <c r="K37" s="292" t="s">
        <v>2430</v>
      </c>
      <c r="L37" s="1313" t="s">
        <v>2430</v>
      </c>
    </row>
    <row r="38" spans="1:12" s="1117" customFormat="1" ht="38.25">
      <c r="A38" s="193" t="s">
        <v>73</v>
      </c>
      <c r="B38" s="285"/>
      <c r="C38" s="355"/>
      <c r="D38" s="260" t="s">
        <v>94</v>
      </c>
      <c r="E38" s="193" t="s">
        <v>11</v>
      </c>
      <c r="F38" s="287">
        <v>5</v>
      </c>
      <c r="G38" s="262"/>
      <c r="H38" s="1158"/>
      <c r="I38" s="1158">
        <f t="shared" si="1"/>
        <v>0</v>
      </c>
      <c r="J38" s="1028"/>
      <c r="K38" s="292" t="s">
        <v>2430</v>
      </c>
      <c r="L38" s="1313" t="s">
        <v>2430</v>
      </c>
    </row>
    <row r="39" spans="1:12" s="1118" customFormat="1" ht="25.5">
      <c r="A39" s="193" t="s">
        <v>75</v>
      </c>
      <c r="B39" s="285"/>
      <c r="C39" s="286"/>
      <c r="D39" s="1167" t="s">
        <v>532</v>
      </c>
      <c r="E39" s="193" t="s">
        <v>11</v>
      </c>
      <c r="F39" s="287">
        <v>5</v>
      </c>
      <c r="G39" s="262"/>
      <c r="H39" s="1158"/>
      <c r="I39" s="1158">
        <f t="shared" si="1"/>
        <v>0</v>
      </c>
      <c r="J39" s="1028"/>
      <c r="K39" s="292" t="s">
        <v>2430</v>
      </c>
      <c r="L39" s="1313" t="s">
        <v>2430</v>
      </c>
    </row>
    <row r="40" spans="1:12" s="1122" customFormat="1" ht="51">
      <c r="A40" s="193" t="s">
        <v>77</v>
      </c>
      <c r="B40" s="285"/>
      <c r="C40" s="285"/>
      <c r="D40" s="260" t="s">
        <v>103</v>
      </c>
      <c r="E40" s="193" t="s">
        <v>11</v>
      </c>
      <c r="F40" s="287">
        <v>540</v>
      </c>
      <c r="G40" s="262"/>
      <c r="H40" s="1158"/>
      <c r="I40" s="1158">
        <f t="shared" si="1"/>
        <v>0</v>
      </c>
      <c r="J40" s="1028"/>
      <c r="K40" s="292" t="s">
        <v>2430</v>
      </c>
      <c r="L40" s="1313" t="s">
        <v>2430</v>
      </c>
    </row>
    <row r="41" spans="1:12" s="1122" customFormat="1" ht="51">
      <c r="A41" s="193" t="s">
        <v>79</v>
      </c>
      <c r="B41" s="285"/>
      <c r="C41" s="285"/>
      <c r="D41" s="260" t="s">
        <v>105</v>
      </c>
      <c r="E41" s="193" t="s">
        <v>11</v>
      </c>
      <c r="F41" s="287">
        <v>88</v>
      </c>
      <c r="G41" s="262"/>
      <c r="H41" s="1158"/>
      <c r="I41" s="1158">
        <f t="shared" si="1"/>
        <v>0</v>
      </c>
      <c r="J41" s="1028"/>
      <c r="K41" s="292" t="s">
        <v>2430</v>
      </c>
      <c r="L41" s="1313" t="s">
        <v>2430</v>
      </c>
    </row>
    <row r="42" spans="1:12" s="1117" customFormat="1" ht="76.5">
      <c r="A42" s="193" t="s">
        <v>81</v>
      </c>
      <c r="B42" s="285"/>
      <c r="C42" s="285"/>
      <c r="D42" s="260" t="s">
        <v>107</v>
      </c>
      <c r="E42" s="193" t="s">
        <v>11</v>
      </c>
      <c r="F42" s="287">
        <v>5</v>
      </c>
      <c r="G42" s="262"/>
      <c r="H42" s="1158"/>
      <c r="I42" s="1158">
        <f t="shared" si="1"/>
        <v>0</v>
      </c>
      <c r="J42" s="1028"/>
      <c r="K42" s="292" t="s">
        <v>2430</v>
      </c>
      <c r="L42" s="1313" t="s">
        <v>2430</v>
      </c>
    </row>
    <row r="43" spans="1:12" s="1123" customFormat="1" ht="51">
      <c r="A43" s="193" t="s">
        <v>83</v>
      </c>
      <c r="B43" s="285"/>
      <c r="C43" s="285"/>
      <c r="D43" s="260" t="s">
        <v>109</v>
      </c>
      <c r="E43" s="193" t="s">
        <v>11</v>
      </c>
      <c r="F43" s="287">
        <v>1070</v>
      </c>
      <c r="G43" s="262"/>
      <c r="H43" s="1158"/>
      <c r="I43" s="1158">
        <f t="shared" si="1"/>
        <v>0</v>
      </c>
      <c r="J43" s="1028"/>
      <c r="K43" s="292" t="s">
        <v>2430</v>
      </c>
      <c r="L43" s="1313" t="s">
        <v>2430</v>
      </c>
    </row>
    <row r="44" spans="1:12" s="1119" customFormat="1" ht="25.5">
      <c r="A44" s="193" t="s">
        <v>85</v>
      </c>
      <c r="B44" s="285"/>
      <c r="C44" s="286"/>
      <c r="D44" s="260" t="s">
        <v>111</v>
      </c>
      <c r="E44" s="193" t="s">
        <v>11</v>
      </c>
      <c r="F44" s="287">
        <v>61</v>
      </c>
      <c r="G44" s="262"/>
      <c r="H44" s="1158"/>
      <c r="I44" s="1158">
        <f t="shared" si="1"/>
        <v>0</v>
      </c>
      <c r="J44" s="1028"/>
      <c r="K44" s="292" t="s">
        <v>2430</v>
      </c>
      <c r="L44" s="1313" t="s">
        <v>2430</v>
      </c>
    </row>
    <row r="45" spans="1:12" s="1119" customFormat="1" ht="63.75">
      <c r="A45" s="193" t="s">
        <v>87</v>
      </c>
      <c r="B45" s="285"/>
      <c r="C45" s="285"/>
      <c r="D45" s="260" t="s">
        <v>113</v>
      </c>
      <c r="E45" s="193" t="s">
        <v>11</v>
      </c>
      <c r="F45" s="287">
        <v>395</v>
      </c>
      <c r="G45" s="262"/>
      <c r="H45" s="1158"/>
      <c r="I45" s="1158">
        <f t="shared" si="1"/>
        <v>0</v>
      </c>
      <c r="J45" s="1028"/>
      <c r="K45" s="292" t="s">
        <v>2430</v>
      </c>
      <c r="L45" s="1313" t="s">
        <v>2430</v>
      </c>
    </row>
    <row r="46" spans="1:12" s="1123" customFormat="1" ht="127.5">
      <c r="A46" s="193" t="s">
        <v>89</v>
      </c>
      <c r="B46" s="285"/>
      <c r="C46" s="1168"/>
      <c r="D46" s="928" t="s">
        <v>115</v>
      </c>
      <c r="E46" s="193" t="s">
        <v>11</v>
      </c>
      <c r="F46" s="287">
        <v>171</v>
      </c>
      <c r="G46" s="262"/>
      <c r="H46" s="1158"/>
      <c r="I46" s="1158">
        <f t="shared" si="1"/>
        <v>0</v>
      </c>
      <c r="J46" s="1028"/>
      <c r="K46" s="292" t="s">
        <v>2430</v>
      </c>
      <c r="L46" s="1313" t="s">
        <v>2430</v>
      </c>
    </row>
    <row r="47" spans="1:12" s="1123" customFormat="1" ht="76.5">
      <c r="A47" s="193" t="s">
        <v>91</v>
      </c>
      <c r="B47" s="285"/>
      <c r="C47" s="285"/>
      <c r="D47" s="260" t="s">
        <v>117</v>
      </c>
      <c r="E47" s="193" t="s">
        <v>11</v>
      </c>
      <c r="F47" s="287">
        <v>100</v>
      </c>
      <c r="G47" s="262"/>
      <c r="H47" s="1158"/>
      <c r="I47" s="1158">
        <f t="shared" si="1"/>
        <v>0</v>
      </c>
      <c r="J47" s="1028"/>
      <c r="K47" s="292" t="s">
        <v>2430</v>
      </c>
      <c r="L47" s="1313" t="s">
        <v>2430</v>
      </c>
    </row>
    <row r="48" spans="1:12" s="1117" customFormat="1" ht="38.25">
      <c r="A48" s="193" t="s">
        <v>93</v>
      </c>
      <c r="B48" s="285"/>
      <c r="C48" s="285"/>
      <c r="D48" s="260" t="s">
        <v>121</v>
      </c>
      <c r="E48" s="193" t="s">
        <v>11</v>
      </c>
      <c r="F48" s="287">
        <v>5</v>
      </c>
      <c r="G48" s="262"/>
      <c r="H48" s="1158"/>
      <c r="I48" s="1158">
        <f t="shared" si="1"/>
        <v>0</v>
      </c>
      <c r="J48" s="1028"/>
      <c r="K48" s="292" t="s">
        <v>2430</v>
      </c>
      <c r="L48" s="1313" t="s">
        <v>2430</v>
      </c>
    </row>
    <row r="49" spans="1:12" s="1117" customFormat="1" ht="38.25">
      <c r="A49" s="193" t="s">
        <v>95</v>
      </c>
      <c r="B49" s="285"/>
      <c r="C49" s="285"/>
      <c r="D49" s="260" t="s">
        <v>123</v>
      </c>
      <c r="E49" s="193" t="s">
        <v>11</v>
      </c>
      <c r="F49" s="287">
        <v>7</v>
      </c>
      <c r="G49" s="262"/>
      <c r="H49" s="1158"/>
      <c r="I49" s="1158">
        <f t="shared" si="1"/>
        <v>0</v>
      </c>
      <c r="J49" s="1028"/>
      <c r="K49" s="292" t="s">
        <v>2430</v>
      </c>
      <c r="L49" s="1313" t="s">
        <v>2430</v>
      </c>
    </row>
    <row r="50" spans="1:12" s="1117" customFormat="1" ht="25.5">
      <c r="A50" s="193" t="s">
        <v>96</v>
      </c>
      <c r="B50" s="285"/>
      <c r="C50" s="285"/>
      <c r="D50" s="260" t="s">
        <v>125</v>
      </c>
      <c r="E50" s="193" t="s">
        <v>11</v>
      </c>
      <c r="F50" s="287">
        <v>403</v>
      </c>
      <c r="G50" s="262"/>
      <c r="H50" s="1158"/>
      <c r="I50" s="1158">
        <f t="shared" si="1"/>
        <v>0</v>
      </c>
      <c r="J50" s="1028"/>
      <c r="K50" s="292" t="s">
        <v>2430</v>
      </c>
      <c r="L50" s="1313" t="s">
        <v>2430</v>
      </c>
    </row>
    <row r="51" spans="1:12" s="1123" customFormat="1" ht="25.5">
      <c r="A51" s="193" t="s">
        <v>98</v>
      </c>
      <c r="B51" s="285"/>
      <c r="C51" s="285"/>
      <c r="D51" s="260" t="s">
        <v>127</v>
      </c>
      <c r="E51" s="193" t="s">
        <v>11</v>
      </c>
      <c r="F51" s="287">
        <v>545</v>
      </c>
      <c r="G51" s="262"/>
      <c r="H51" s="1158"/>
      <c r="I51" s="1158">
        <f t="shared" si="1"/>
        <v>0</v>
      </c>
      <c r="J51" s="1028"/>
      <c r="K51" s="292" t="s">
        <v>2430</v>
      </c>
      <c r="L51" s="1313" t="s">
        <v>2430</v>
      </c>
    </row>
    <row r="52" spans="1:12" s="1124" customFormat="1" ht="63.75">
      <c r="A52" s="193" t="s">
        <v>100</v>
      </c>
      <c r="B52" s="285"/>
      <c r="C52" s="285"/>
      <c r="D52" s="260" t="s">
        <v>129</v>
      </c>
      <c r="E52" s="193" t="s">
        <v>11</v>
      </c>
      <c r="F52" s="287">
        <v>535</v>
      </c>
      <c r="G52" s="262"/>
      <c r="H52" s="1158"/>
      <c r="I52" s="1158">
        <f t="shared" si="1"/>
        <v>0</v>
      </c>
      <c r="J52" s="1028"/>
      <c r="K52" s="292" t="s">
        <v>2430</v>
      </c>
      <c r="L52" s="1313" t="s">
        <v>2430</v>
      </c>
    </row>
    <row r="53" spans="1:12" s="1124" customFormat="1" ht="38.25">
      <c r="A53" s="193" t="s">
        <v>102</v>
      </c>
      <c r="B53" s="1162"/>
      <c r="C53" s="285"/>
      <c r="D53" s="260" t="s">
        <v>131</v>
      </c>
      <c r="E53" s="1165" t="s">
        <v>11</v>
      </c>
      <c r="F53" s="1166">
        <v>1305</v>
      </c>
      <c r="G53" s="262"/>
      <c r="H53" s="1158"/>
      <c r="I53" s="1158">
        <f t="shared" si="1"/>
        <v>0</v>
      </c>
      <c r="J53" s="1028"/>
      <c r="K53" s="292" t="s">
        <v>2430</v>
      </c>
      <c r="L53" s="1313" t="s">
        <v>2430</v>
      </c>
    </row>
    <row r="54" spans="1:12" s="1124" customFormat="1" ht="38.25">
      <c r="A54" s="193" t="s">
        <v>104</v>
      </c>
      <c r="B54" s="285"/>
      <c r="C54" s="285"/>
      <c r="D54" s="260" t="s">
        <v>133</v>
      </c>
      <c r="E54" s="193" t="s">
        <v>11</v>
      </c>
      <c r="F54" s="287">
        <v>160</v>
      </c>
      <c r="G54" s="262"/>
      <c r="H54" s="1158"/>
      <c r="I54" s="1158">
        <f t="shared" si="1"/>
        <v>0</v>
      </c>
      <c r="J54" s="1028"/>
      <c r="K54" s="292" t="s">
        <v>2430</v>
      </c>
      <c r="L54" s="1313" t="s">
        <v>2430</v>
      </c>
    </row>
    <row r="55" spans="1:12" s="1117" customFormat="1" ht="38.25">
      <c r="A55" s="193" t="s">
        <v>106</v>
      </c>
      <c r="B55" s="285"/>
      <c r="C55" s="285"/>
      <c r="D55" s="260" t="s">
        <v>135</v>
      </c>
      <c r="E55" s="193" t="s">
        <v>11</v>
      </c>
      <c r="F55" s="287">
        <v>43</v>
      </c>
      <c r="G55" s="262"/>
      <c r="H55" s="1158"/>
      <c r="I55" s="1158">
        <f t="shared" si="1"/>
        <v>0</v>
      </c>
      <c r="J55" s="293"/>
      <c r="K55" s="292" t="s">
        <v>2430</v>
      </c>
      <c r="L55" s="1313" t="s">
        <v>2430</v>
      </c>
    </row>
    <row r="56" spans="1:12" ht="12.75">
      <c r="A56" s="138"/>
      <c r="B56" s="343"/>
      <c r="C56" s="344"/>
      <c r="D56" s="1169" t="s">
        <v>136</v>
      </c>
      <c r="E56" s="1170"/>
      <c r="F56" s="1171"/>
      <c r="G56" s="1172"/>
      <c r="H56" s="1173"/>
      <c r="I56" s="1174">
        <f>SUM(I5:I55)</f>
        <v>0</v>
      </c>
      <c r="J56" s="21"/>
      <c r="K56" s="21"/>
      <c r="L56" s="21"/>
    </row>
    <row r="57" spans="1:12" ht="12.75">
      <c r="A57" s="1177" t="s">
        <v>177</v>
      </c>
      <c r="B57" s="1127"/>
      <c r="C57" s="1126"/>
      <c r="D57" s="1128"/>
      <c r="J57" s="1116"/>
      <c r="K57" s="1116"/>
      <c r="L57" s="1116"/>
    </row>
  </sheetData>
  <mergeCells count="1">
    <mergeCell ref="A2:C2"/>
  </mergeCells>
  <phoneticPr fontId="101" type="noConversion"/>
  <pageMargins left="0.25" right="0.25" top="0.75" bottom="0.75" header="0.3" footer="0.3"/>
  <pageSetup paperSize="9" scale="67" fitToHeight="0" orientation="landscape" r:id="rId1"/>
  <headerFooter>
    <oddHeader>&amp;C&amp;"-,Pogrubiony"&amp;12FORMULARZ ASORTYMENTOWO - CENOWY&amp;R&amp;12Załącznik nr 2 do SWZ
Załącznik nr ...... do umowy</oddHeader>
    <oddFoote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2:L12"/>
  <sheetViews>
    <sheetView zoomScaleNormal="100" workbookViewId="0">
      <selection activeCell="J5" sqref="J5"/>
    </sheetView>
  </sheetViews>
  <sheetFormatPr defaultColWidth="8.5703125" defaultRowHeight="12.75"/>
  <cols>
    <col min="1" max="1" width="6.5703125" style="1" customWidth="1"/>
    <col min="2" max="2" width="23.140625" style="2" customWidth="1"/>
    <col min="3" max="3" width="12.42578125" style="3" customWidth="1"/>
    <col min="4" max="4" width="27.7109375" style="2" customWidth="1"/>
    <col min="5" max="5" width="5.42578125" style="1" customWidth="1"/>
    <col min="6" max="6" width="8.42578125" style="4" customWidth="1"/>
    <col min="7" max="7" width="5.42578125" style="3" customWidth="1"/>
    <col min="8" max="8" width="11" style="1" customWidth="1"/>
    <col min="9" max="9" width="17.85546875" style="1" customWidth="1"/>
    <col min="10" max="10" width="26.28515625" style="23" customWidth="1"/>
    <col min="11" max="11" width="22.7109375" style="24" customWidth="1"/>
    <col min="12" max="12" width="30.140625" style="24" customWidth="1"/>
    <col min="13" max="203" width="8.570312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5703125" style="24"/>
  </cols>
  <sheetData>
    <row r="2" spans="1:12" s="50" customFormat="1" ht="15.75">
      <c r="A2" s="35"/>
      <c r="B2" s="1106" t="s">
        <v>2246</v>
      </c>
      <c r="C2" s="38"/>
      <c r="D2" s="102"/>
      <c r="E2" s="35"/>
      <c r="F2" s="88"/>
      <c r="G2" s="38"/>
      <c r="H2" s="35"/>
      <c r="I2" s="35"/>
      <c r="J2" s="103"/>
    </row>
    <row r="3" spans="1:12" s="44" customFormat="1" ht="18.75">
      <c r="C3" s="23"/>
      <c r="D3" s="104"/>
      <c r="F3" s="43"/>
      <c r="G3" s="43"/>
      <c r="H3" s="43"/>
      <c r="I3" s="43"/>
      <c r="J3" s="43"/>
    </row>
    <row r="4" spans="1:12" s="44" customFormat="1" ht="11.25">
      <c r="C4" s="76"/>
      <c r="D4" s="78"/>
      <c r="F4" s="43"/>
      <c r="G4" s="43"/>
      <c r="H4" s="43"/>
      <c r="I4" s="43"/>
      <c r="J4" s="43"/>
    </row>
    <row r="5" spans="1:12" s="9" customFormat="1" ht="260.25" customHeight="1">
      <c r="A5" s="1192" t="s">
        <v>0</v>
      </c>
      <c r="B5" s="1193" t="s">
        <v>1</v>
      </c>
      <c r="C5" s="1192" t="s">
        <v>2</v>
      </c>
      <c r="D5" s="1193" t="s">
        <v>3</v>
      </c>
      <c r="E5" s="1192" t="s">
        <v>4</v>
      </c>
      <c r="F5" s="1192" t="s">
        <v>140</v>
      </c>
      <c r="G5" s="1192" t="s">
        <v>7</v>
      </c>
      <c r="H5" s="1192" t="s">
        <v>141</v>
      </c>
      <c r="I5" s="1192" t="s">
        <v>142</v>
      </c>
      <c r="J5" s="1176" t="s">
        <v>2472</v>
      </c>
      <c r="K5" s="1176" t="s">
        <v>2429</v>
      </c>
      <c r="L5" s="1176" t="s">
        <v>2431</v>
      </c>
    </row>
    <row r="6" spans="1:12" s="40" customFormat="1" ht="83.25" customHeight="1">
      <c r="A6" s="193" t="s">
        <v>9</v>
      </c>
      <c r="B6" s="285"/>
      <c r="C6" s="286"/>
      <c r="D6" s="260" t="s">
        <v>1869</v>
      </c>
      <c r="E6" s="193" t="s">
        <v>18</v>
      </c>
      <c r="F6" s="287">
        <v>2050</v>
      </c>
      <c r="G6" s="262"/>
      <c r="H6" s="288"/>
      <c r="I6" s="1271">
        <f>SUM(F6*H6)</f>
        <v>0</v>
      </c>
      <c r="J6" s="1028"/>
      <c r="K6" s="292" t="s">
        <v>2430</v>
      </c>
      <c r="L6" s="1313" t="s">
        <v>2430</v>
      </c>
    </row>
    <row r="7" spans="1:12" s="18" customFormat="1" ht="54" customHeight="1">
      <c r="A7" s="193" t="s">
        <v>12</v>
      </c>
      <c r="B7" s="285"/>
      <c r="C7" s="286"/>
      <c r="D7" s="260" t="s">
        <v>1861</v>
      </c>
      <c r="E7" s="193" t="s">
        <v>18</v>
      </c>
      <c r="F7" s="287">
        <v>3150</v>
      </c>
      <c r="G7" s="262"/>
      <c r="H7" s="288"/>
      <c r="I7" s="1271">
        <f>SUM(F7*H7)</f>
        <v>0</v>
      </c>
      <c r="J7" s="1043"/>
      <c r="K7" s="292" t="s">
        <v>2430</v>
      </c>
      <c r="L7" s="1313" t="s">
        <v>2430</v>
      </c>
    </row>
    <row r="8" spans="1:12" s="17" customFormat="1">
      <c r="A8" s="1281"/>
      <c r="B8" s="1281"/>
      <c r="C8" s="1281"/>
      <c r="D8" s="21" t="s">
        <v>136</v>
      </c>
      <c r="E8" s="1281"/>
      <c r="F8" s="1281"/>
      <c r="G8" s="1281"/>
      <c r="H8" s="1281"/>
      <c r="I8" s="152">
        <f>SUM(I6:I7)</f>
        <v>0</v>
      </c>
      <c r="J8" s="1281"/>
      <c r="K8" s="169"/>
      <c r="L8" s="169"/>
    </row>
    <row r="9" spans="1:12" s="40" customFormat="1" ht="30.6" customHeight="1">
      <c r="A9" s="91"/>
      <c r="B9" s="1180"/>
      <c r="C9" s="22"/>
      <c r="D9" s="1180"/>
      <c r="E9" s="91"/>
      <c r="F9" s="91"/>
      <c r="G9" s="91"/>
      <c r="H9" s="169"/>
      <c r="I9" s="169"/>
      <c r="J9" s="169"/>
      <c r="K9" s="169"/>
      <c r="L9" s="169"/>
    </row>
    <row r="10" spans="1:12">
      <c r="A10" s="1183" t="s">
        <v>195</v>
      </c>
      <c r="B10" s="82"/>
      <c r="C10" s="1184"/>
      <c r="D10" s="164"/>
      <c r="E10" s="305"/>
      <c r="F10" s="307"/>
      <c r="G10" s="164"/>
      <c r="H10" s="305"/>
      <c r="I10" s="305"/>
      <c r="J10" s="311"/>
      <c r="K10" s="308"/>
      <c r="L10" s="308"/>
    </row>
    <row r="11" spans="1:12" s="40" customFormat="1" ht="13.5">
      <c r="A11" s="137" t="s">
        <v>2423</v>
      </c>
      <c r="B11" s="137"/>
      <c r="C11" s="310"/>
      <c r="D11" s="164"/>
      <c r="E11" s="305"/>
      <c r="F11" s="169"/>
      <c r="G11" s="82"/>
      <c r="H11" s="82"/>
      <c r="I11" s="807"/>
      <c r="J11" s="83"/>
      <c r="K11" s="83"/>
      <c r="L11" s="83"/>
    </row>
    <row r="12" spans="1:12" s="40" customFormat="1" ht="13.5">
      <c r="A12" s="1181" t="s">
        <v>2424</v>
      </c>
      <c r="B12" s="1185"/>
      <c r="C12" s="1181"/>
      <c r="D12" s="164"/>
      <c r="E12" s="305"/>
      <c r="F12" s="169"/>
      <c r="G12" s="82"/>
      <c r="H12" s="82"/>
      <c r="I12" s="807"/>
      <c r="J12" s="83"/>
      <c r="K12" s="83"/>
      <c r="L12" s="83"/>
    </row>
  </sheetData>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5" zoomScaleNormal="100" workbookViewId="0">
      <selection activeCell="A41" sqref="A7:XFD41"/>
    </sheetView>
  </sheetViews>
  <sheetFormatPr defaultRowHeight="15"/>
  <cols>
    <col min="1" max="1" width="6.5703125" style="405" customWidth="1"/>
    <col min="2" max="2" width="27.5703125" style="405" customWidth="1"/>
    <col min="3" max="3" width="11" style="405" customWidth="1"/>
    <col min="4" max="4" width="29.42578125" style="405" customWidth="1"/>
    <col min="5" max="5" width="5.42578125" style="405" customWidth="1"/>
    <col min="6" max="6" width="8.42578125" style="405" customWidth="1"/>
    <col min="7" max="7" width="5.5703125" style="405" customWidth="1"/>
    <col min="8" max="8" width="13.5703125" style="405" customWidth="1"/>
    <col min="9" max="9" width="15" style="405" customWidth="1"/>
    <col min="10" max="10" width="18.140625" style="405" customWidth="1"/>
    <col min="11" max="11" width="20.42578125" style="405" customWidth="1"/>
    <col min="12" max="12" width="27" style="405" customWidth="1"/>
    <col min="13" max="255" width="9.140625" style="405"/>
    <col min="256" max="256" width="6.5703125" style="405" customWidth="1"/>
    <col min="257" max="257" width="27.5703125" style="405" customWidth="1"/>
    <col min="258" max="258" width="14.5703125" style="405" customWidth="1"/>
    <col min="259" max="259" width="34.5703125" style="405" customWidth="1"/>
    <col min="260" max="260" width="5.42578125" style="405" customWidth="1"/>
    <col min="261" max="261" width="8.42578125" style="405" customWidth="1"/>
    <col min="262" max="262" width="11" style="405" customWidth="1"/>
    <col min="263" max="263" width="6.42578125" style="405" customWidth="1"/>
    <col min="264" max="264" width="16.42578125" style="405" customWidth="1"/>
    <col min="265" max="265" width="12.140625" style="405" customWidth="1"/>
    <col min="266" max="511" width="9.140625" style="405"/>
    <col min="512" max="512" width="6.5703125" style="405" customWidth="1"/>
    <col min="513" max="513" width="27.5703125" style="405" customWidth="1"/>
    <col min="514" max="514" width="14.5703125" style="405" customWidth="1"/>
    <col min="515" max="515" width="34.5703125" style="405" customWidth="1"/>
    <col min="516" max="516" width="5.42578125" style="405" customWidth="1"/>
    <col min="517" max="517" width="8.42578125" style="405" customWidth="1"/>
    <col min="518" max="518" width="11" style="405" customWidth="1"/>
    <col min="519" max="519" width="6.42578125" style="405" customWidth="1"/>
    <col min="520" max="520" width="16.42578125" style="405" customWidth="1"/>
    <col min="521" max="521" width="12.140625" style="405" customWidth="1"/>
    <col min="522" max="767" width="9.140625" style="405"/>
    <col min="768" max="768" width="6.5703125" style="405" customWidth="1"/>
    <col min="769" max="769" width="27.5703125" style="405" customWidth="1"/>
    <col min="770" max="770" width="14.5703125" style="405" customWidth="1"/>
    <col min="771" max="771" width="34.5703125" style="405" customWidth="1"/>
    <col min="772" max="772" width="5.42578125" style="405" customWidth="1"/>
    <col min="773" max="773" width="8.42578125" style="405" customWidth="1"/>
    <col min="774" max="774" width="11" style="405" customWidth="1"/>
    <col min="775" max="775" width="6.42578125" style="405" customWidth="1"/>
    <col min="776" max="776" width="16.42578125" style="405" customWidth="1"/>
    <col min="777" max="777" width="12.140625" style="405" customWidth="1"/>
    <col min="778" max="1023" width="9.140625" style="405"/>
    <col min="1024" max="1024" width="6.5703125" style="405" customWidth="1"/>
    <col min="1025" max="1025" width="27.5703125" style="405" customWidth="1"/>
    <col min="1026" max="1026" width="14.5703125" style="405" customWidth="1"/>
    <col min="1027" max="1027" width="34.5703125" style="405" customWidth="1"/>
    <col min="1028" max="1028" width="5.42578125" style="405" customWidth="1"/>
    <col min="1029" max="1029" width="8.42578125" style="405" customWidth="1"/>
    <col min="1030" max="1030" width="11" style="405" customWidth="1"/>
    <col min="1031" max="1031" width="6.42578125" style="405" customWidth="1"/>
    <col min="1032" max="1032" width="16.42578125" style="405" customWidth="1"/>
    <col min="1033" max="1033" width="12.140625" style="405" customWidth="1"/>
    <col min="1034" max="1279" width="9.140625" style="405"/>
    <col min="1280" max="1280" width="6.5703125" style="405" customWidth="1"/>
    <col min="1281" max="1281" width="27.5703125" style="405" customWidth="1"/>
    <col min="1282" max="1282" width="14.5703125" style="405" customWidth="1"/>
    <col min="1283" max="1283" width="34.5703125" style="405" customWidth="1"/>
    <col min="1284" max="1284" width="5.42578125" style="405" customWidth="1"/>
    <col min="1285" max="1285" width="8.42578125" style="405" customWidth="1"/>
    <col min="1286" max="1286" width="11" style="405" customWidth="1"/>
    <col min="1287" max="1287" width="6.42578125" style="405" customWidth="1"/>
    <col min="1288" max="1288" width="16.42578125" style="405" customWidth="1"/>
    <col min="1289" max="1289" width="12.140625" style="405" customWidth="1"/>
    <col min="1290" max="1535" width="9.140625" style="405"/>
    <col min="1536" max="1536" width="6.5703125" style="405" customWidth="1"/>
    <col min="1537" max="1537" width="27.5703125" style="405" customWidth="1"/>
    <col min="1538" max="1538" width="14.5703125" style="405" customWidth="1"/>
    <col min="1539" max="1539" width="34.5703125" style="405" customWidth="1"/>
    <col min="1540" max="1540" width="5.42578125" style="405" customWidth="1"/>
    <col min="1541" max="1541" width="8.42578125" style="405" customWidth="1"/>
    <col min="1542" max="1542" width="11" style="405" customWidth="1"/>
    <col min="1543" max="1543" width="6.42578125" style="405" customWidth="1"/>
    <col min="1544" max="1544" width="16.42578125" style="405" customWidth="1"/>
    <col min="1545" max="1545" width="12.140625" style="405" customWidth="1"/>
    <col min="1546" max="1791" width="9.140625" style="405"/>
    <col min="1792" max="1792" width="6.5703125" style="405" customWidth="1"/>
    <col min="1793" max="1793" width="27.5703125" style="405" customWidth="1"/>
    <col min="1794" max="1794" width="14.5703125" style="405" customWidth="1"/>
    <col min="1795" max="1795" width="34.5703125" style="405" customWidth="1"/>
    <col min="1796" max="1796" width="5.42578125" style="405" customWidth="1"/>
    <col min="1797" max="1797" width="8.42578125" style="405" customWidth="1"/>
    <col min="1798" max="1798" width="11" style="405" customWidth="1"/>
    <col min="1799" max="1799" width="6.42578125" style="405" customWidth="1"/>
    <col min="1800" max="1800" width="16.42578125" style="405" customWidth="1"/>
    <col min="1801" max="1801" width="12.140625" style="405" customWidth="1"/>
    <col min="1802" max="2047" width="9.140625" style="405"/>
    <col min="2048" max="2048" width="6.5703125" style="405" customWidth="1"/>
    <col min="2049" max="2049" width="27.5703125" style="405" customWidth="1"/>
    <col min="2050" max="2050" width="14.5703125" style="405" customWidth="1"/>
    <col min="2051" max="2051" width="34.5703125" style="405" customWidth="1"/>
    <col min="2052" max="2052" width="5.42578125" style="405" customWidth="1"/>
    <col min="2053" max="2053" width="8.42578125" style="405" customWidth="1"/>
    <col min="2054" max="2054" width="11" style="405" customWidth="1"/>
    <col min="2055" max="2055" width="6.42578125" style="405" customWidth="1"/>
    <col min="2056" max="2056" width="16.42578125" style="405" customWidth="1"/>
    <col min="2057" max="2057" width="12.140625" style="405" customWidth="1"/>
    <col min="2058" max="2303" width="9.140625" style="405"/>
    <col min="2304" max="2304" width="6.5703125" style="405" customWidth="1"/>
    <col min="2305" max="2305" width="27.5703125" style="405" customWidth="1"/>
    <col min="2306" max="2306" width="14.5703125" style="405" customWidth="1"/>
    <col min="2307" max="2307" width="34.5703125" style="405" customWidth="1"/>
    <col min="2308" max="2308" width="5.42578125" style="405" customWidth="1"/>
    <col min="2309" max="2309" width="8.42578125" style="405" customWidth="1"/>
    <col min="2310" max="2310" width="11" style="405" customWidth="1"/>
    <col min="2311" max="2311" width="6.42578125" style="405" customWidth="1"/>
    <col min="2312" max="2312" width="16.42578125" style="405" customWidth="1"/>
    <col min="2313" max="2313" width="12.140625" style="405" customWidth="1"/>
    <col min="2314" max="2559" width="9.140625" style="405"/>
    <col min="2560" max="2560" width="6.5703125" style="405" customWidth="1"/>
    <col min="2561" max="2561" width="27.5703125" style="405" customWidth="1"/>
    <col min="2562" max="2562" width="14.5703125" style="405" customWidth="1"/>
    <col min="2563" max="2563" width="34.5703125" style="405" customWidth="1"/>
    <col min="2564" max="2564" width="5.42578125" style="405" customWidth="1"/>
    <col min="2565" max="2565" width="8.42578125" style="405" customWidth="1"/>
    <col min="2566" max="2566" width="11" style="405" customWidth="1"/>
    <col min="2567" max="2567" width="6.42578125" style="405" customWidth="1"/>
    <col min="2568" max="2568" width="16.42578125" style="405" customWidth="1"/>
    <col min="2569" max="2569" width="12.140625" style="405" customWidth="1"/>
    <col min="2570" max="2815" width="9.140625" style="405"/>
    <col min="2816" max="2816" width="6.5703125" style="405" customWidth="1"/>
    <col min="2817" max="2817" width="27.5703125" style="405" customWidth="1"/>
    <col min="2818" max="2818" width="14.5703125" style="405" customWidth="1"/>
    <col min="2819" max="2819" width="34.5703125" style="405" customWidth="1"/>
    <col min="2820" max="2820" width="5.42578125" style="405" customWidth="1"/>
    <col min="2821" max="2821" width="8.42578125" style="405" customWidth="1"/>
    <col min="2822" max="2822" width="11" style="405" customWidth="1"/>
    <col min="2823" max="2823" width="6.42578125" style="405" customWidth="1"/>
    <col min="2824" max="2824" width="16.42578125" style="405" customWidth="1"/>
    <col min="2825" max="2825" width="12.140625" style="405" customWidth="1"/>
    <col min="2826" max="3071" width="9.140625" style="405"/>
    <col min="3072" max="3072" width="6.5703125" style="405" customWidth="1"/>
    <col min="3073" max="3073" width="27.5703125" style="405" customWidth="1"/>
    <col min="3074" max="3074" width="14.5703125" style="405" customWidth="1"/>
    <col min="3075" max="3075" width="34.5703125" style="405" customWidth="1"/>
    <col min="3076" max="3076" width="5.42578125" style="405" customWidth="1"/>
    <col min="3077" max="3077" width="8.42578125" style="405" customWidth="1"/>
    <col min="3078" max="3078" width="11" style="405" customWidth="1"/>
    <col min="3079" max="3079" width="6.42578125" style="405" customWidth="1"/>
    <col min="3080" max="3080" width="16.42578125" style="405" customWidth="1"/>
    <col min="3081" max="3081" width="12.140625" style="405" customWidth="1"/>
    <col min="3082" max="3327" width="9.140625" style="405"/>
    <col min="3328" max="3328" width="6.5703125" style="405" customWidth="1"/>
    <col min="3329" max="3329" width="27.5703125" style="405" customWidth="1"/>
    <col min="3330" max="3330" width="14.5703125" style="405" customWidth="1"/>
    <col min="3331" max="3331" width="34.5703125" style="405" customWidth="1"/>
    <col min="3332" max="3332" width="5.42578125" style="405" customWidth="1"/>
    <col min="3333" max="3333" width="8.42578125" style="405" customWidth="1"/>
    <col min="3334" max="3334" width="11" style="405" customWidth="1"/>
    <col min="3335" max="3335" width="6.42578125" style="405" customWidth="1"/>
    <col min="3336" max="3336" width="16.42578125" style="405" customWidth="1"/>
    <col min="3337" max="3337" width="12.140625" style="405" customWidth="1"/>
    <col min="3338" max="3583" width="9.140625" style="405"/>
    <col min="3584" max="3584" width="6.5703125" style="405" customWidth="1"/>
    <col min="3585" max="3585" width="27.5703125" style="405" customWidth="1"/>
    <col min="3586" max="3586" width="14.5703125" style="405" customWidth="1"/>
    <col min="3587" max="3587" width="34.5703125" style="405" customWidth="1"/>
    <col min="3588" max="3588" width="5.42578125" style="405" customWidth="1"/>
    <col min="3589" max="3589" width="8.42578125" style="405" customWidth="1"/>
    <col min="3590" max="3590" width="11" style="405" customWidth="1"/>
    <col min="3591" max="3591" width="6.42578125" style="405" customWidth="1"/>
    <col min="3592" max="3592" width="16.42578125" style="405" customWidth="1"/>
    <col min="3593" max="3593" width="12.140625" style="405" customWidth="1"/>
    <col min="3594" max="3839" width="9.140625" style="405"/>
    <col min="3840" max="3840" width="6.5703125" style="405" customWidth="1"/>
    <col min="3841" max="3841" width="27.5703125" style="405" customWidth="1"/>
    <col min="3842" max="3842" width="14.5703125" style="405" customWidth="1"/>
    <col min="3843" max="3843" width="34.5703125" style="405" customWidth="1"/>
    <col min="3844" max="3844" width="5.42578125" style="405" customWidth="1"/>
    <col min="3845" max="3845" width="8.42578125" style="405" customWidth="1"/>
    <col min="3846" max="3846" width="11" style="405" customWidth="1"/>
    <col min="3847" max="3847" width="6.42578125" style="405" customWidth="1"/>
    <col min="3848" max="3848" width="16.42578125" style="405" customWidth="1"/>
    <col min="3849" max="3849" width="12.140625" style="405" customWidth="1"/>
    <col min="3850" max="4095" width="9.140625" style="405"/>
    <col min="4096" max="4096" width="6.5703125" style="405" customWidth="1"/>
    <col min="4097" max="4097" width="27.5703125" style="405" customWidth="1"/>
    <col min="4098" max="4098" width="14.5703125" style="405" customWidth="1"/>
    <col min="4099" max="4099" width="34.5703125" style="405" customWidth="1"/>
    <col min="4100" max="4100" width="5.42578125" style="405" customWidth="1"/>
    <col min="4101" max="4101" width="8.42578125" style="405" customWidth="1"/>
    <col min="4102" max="4102" width="11" style="405" customWidth="1"/>
    <col min="4103" max="4103" width="6.42578125" style="405" customWidth="1"/>
    <col min="4104" max="4104" width="16.42578125" style="405" customWidth="1"/>
    <col min="4105" max="4105" width="12.140625" style="405" customWidth="1"/>
    <col min="4106" max="4351" width="9.140625" style="405"/>
    <col min="4352" max="4352" width="6.5703125" style="405" customWidth="1"/>
    <col min="4353" max="4353" width="27.5703125" style="405" customWidth="1"/>
    <col min="4354" max="4354" width="14.5703125" style="405" customWidth="1"/>
    <col min="4355" max="4355" width="34.5703125" style="405" customWidth="1"/>
    <col min="4356" max="4356" width="5.42578125" style="405" customWidth="1"/>
    <col min="4357" max="4357" width="8.42578125" style="405" customWidth="1"/>
    <col min="4358" max="4358" width="11" style="405" customWidth="1"/>
    <col min="4359" max="4359" width="6.42578125" style="405" customWidth="1"/>
    <col min="4360" max="4360" width="16.42578125" style="405" customWidth="1"/>
    <col min="4361" max="4361" width="12.140625" style="405" customWidth="1"/>
    <col min="4362" max="4607" width="9.140625" style="405"/>
    <col min="4608" max="4608" width="6.5703125" style="405" customWidth="1"/>
    <col min="4609" max="4609" width="27.5703125" style="405" customWidth="1"/>
    <col min="4610" max="4610" width="14.5703125" style="405" customWidth="1"/>
    <col min="4611" max="4611" width="34.5703125" style="405" customWidth="1"/>
    <col min="4612" max="4612" width="5.42578125" style="405" customWidth="1"/>
    <col min="4613" max="4613" width="8.42578125" style="405" customWidth="1"/>
    <col min="4614" max="4614" width="11" style="405" customWidth="1"/>
    <col min="4615" max="4615" width="6.42578125" style="405" customWidth="1"/>
    <col min="4616" max="4616" width="16.42578125" style="405" customWidth="1"/>
    <col min="4617" max="4617" width="12.140625" style="405" customWidth="1"/>
    <col min="4618" max="4863" width="9.140625" style="405"/>
    <col min="4864" max="4864" width="6.5703125" style="405" customWidth="1"/>
    <col min="4865" max="4865" width="27.5703125" style="405" customWidth="1"/>
    <col min="4866" max="4866" width="14.5703125" style="405" customWidth="1"/>
    <col min="4867" max="4867" width="34.5703125" style="405" customWidth="1"/>
    <col min="4868" max="4868" width="5.42578125" style="405" customWidth="1"/>
    <col min="4869" max="4869" width="8.42578125" style="405" customWidth="1"/>
    <col min="4870" max="4870" width="11" style="405" customWidth="1"/>
    <col min="4871" max="4871" width="6.42578125" style="405" customWidth="1"/>
    <col min="4872" max="4872" width="16.42578125" style="405" customWidth="1"/>
    <col min="4873" max="4873" width="12.140625" style="405" customWidth="1"/>
    <col min="4874" max="5119" width="9.140625" style="405"/>
    <col min="5120" max="5120" width="6.5703125" style="405" customWidth="1"/>
    <col min="5121" max="5121" width="27.5703125" style="405" customWidth="1"/>
    <col min="5122" max="5122" width="14.5703125" style="405" customWidth="1"/>
    <col min="5123" max="5123" width="34.5703125" style="405" customWidth="1"/>
    <col min="5124" max="5124" width="5.42578125" style="405" customWidth="1"/>
    <col min="5125" max="5125" width="8.42578125" style="405" customWidth="1"/>
    <col min="5126" max="5126" width="11" style="405" customWidth="1"/>
    <col min="5127" max="5127" width="6.42578125" style="405" customWidth="1"/>
    <col min="5128" max="5128" width="16.42578125" style="405" customWidth="1"/>
    <col min="5129" max="5129" width="12.140625" style="405" customWidth="1"/>
    <col min="5130" max="5375" width="9.140625" style="405"/>
    <col min="5376" max="5376" width="6.5703125" style="405" customWidth="1"/>
    <col min="5377" max="5377" width="27.5703125" style="405" customWidth="1"/>
    <col min="5378" max="5378" width="14.5703125" style="405" customWidth="1"/>
    <col min="5379" max="5379" width="34.5703125" style="405" customWidth="1"/>
    <col min="5380" max="5380" width="5.42578125" style="405" customWidth="1"/>
    <col min="5381" max="5381" width="8.42578125" style="405" customWidth="1"/>
    <col min="5382" max="5382" width="11" style="405" customWidth="1"/>
    <col min="5383" max="5383" width="6.42578125" style="405" customWidth="1"/>
    <col min="5384" max="5384" width="16.42578125" style="405" customWidth="1"/>
    <col min="5385" max="5385" width="12.140625" style="405" customWidth="1"/>
    <col min="5386" max="5631" width="9.140625" style="405"/>
    <col min="5632" max="5632" width="6.5703125" style="405" customWidth="1"/>
    <col min="5633" max="5633" width="27.5703125" style="405" customWidth="1"/>
    <col min="5634" max="5634" width="14.5703125" style="405" customWidth="1"/>
    <col min="5635" max="5635" width="34.5703125" style="405" customWidth="1"/>
    <col min="5636" max="5636" width="5.42578125" style="405" customWidth="1"/>
    <col min="5637" max="5637" width="8.42578125" style="405" customWidth="1"/>
    <col min="5638" max="5638" width="11" style="405" customWidth="1"/>
    <col min="5639" max="5639" width="6.42578125" style="405" customWidth="1"/>
    <col min="5640" max="5640" width="16.42578125" style="405" customWidth="1"/>
    <col min="5641" max="5641" width="12.140625" style="405" customWidth="1"/>
    <col min="5642" max="5887" width="9.140625" style="405"/>
    <col min="5888" max="5888" width="6.5703125" style="405" customWidth="1"/>
    <col min="5889" max="5889" width="27.5703125" style="405" customWidth="1"/>
    <col min="5890" max="5890" width="14.5703125" style="405" customWidth="1"/>
    <col min="5891" max="5891" width="34.5703125" style="405" customWidth="1"/>
    <col min="5892" max="5892" width="5.42578125" style="405" customWidth="1"/>
    <col min="5893" max="5893" width="8.42578125" style="405" customWidth="1"/>
    <col min="5894" max="5894" width="11" style="405" customWidth="1"/>
    <col min="5895" max="5895" width="6.42578125" style="405" customWidth="1"/>
    <col min="5896" max="5896" width="16.42578125" style="405" customWidth="1"/>
    <col min="5897" max="5897" width="12.140625" style="405" customWidth="1"/>
    <col min="5898" max="6143" width="9.140625" style="405"/>
    <col min="6144" max="6144" width="6.5703125" style="405" customWidth="1"/>
    <col min="6145" max="6145" width="27.5703125" style="405" customWidth="1"/>
    <col min="6146" max="6146" width="14.5703125" style="405" customWidth="1"/>
    <col min="6147" max="6147" width="34.5703125" style="405" customWidth="1"/>
    <col min="6148" max="6148" width="5.42578125" style="405" customWidth="1"/>
    <col min="6149" max="6149" width="8.42578125" style="405" customWidth="1"/>
    <col min="6150" max="6150" width="11" style="405" customWidth="1"/>
    <col min="6151" max="6151" width="6.42578125" style="405" customWidth="1"/>
    <col min="6152" max="6152" width="16.42578125" style="405" customWidth="1"/>
    <col min="6153" max="6153" width="12.140625" style="405" customWidth="1"/>
    <col min="6154" max="6399" width="9.140625" style="405"/>
    <col min="6400" max="6400" width="6.5703125" style="405" customWidth="1"/>
    <col min="6401" max="6401" width="27.5703125" style="405" customWidth="1"/>
    <col min="6402" max="6402" width="14.5703125" style="405" customWidth="1"/>
    <col min="6403" max="6403" width="34.5703125" style="405" customWidth="1"/>
    <col min="6404" max="6404" width="5.42578125" style="405" customWidth="1"/>
    <col min="6405" max="6405" width="8.42578125" style="405" customWidth="1"/>
    <col min="6406" max="6406" width="11" style="405" customWidth="1"/>
    <col min="6407" max="6407" width="6.42578125" style="405" customWidth="1"/>
    <col min="6408" max="6408" width="16.42578125" style="405" customWidth="1"/>
    <col min="6409" max="6409" width="12.140625" style="405" customWidth="1"/>
    <col min="6410" max="6655" width="9.140625" style="405"/>
    <col min="6656" max="6656" width="6.5703125" style="405" customWidth="1"/>
    <col min="6657" max="6657" width="27.5703125" style="405" customWidth="1"/>
    <col min="6658" max="6658" width="14.5703125" style="405" customWidth="1"/>
    <col min="6659" max="6659" width="34.5703125" style="405" customWidth="1"/>
    <col min="6660" max="6660" width="5.42578125" style="405" customWidth="1"/>
    <col min="6661" max="6661" width="8.42578125" style="405" customWidth="1"/>
    <col min="6662" max="6662" width="11" style="405" customWidth="1"/>
    <col min="6663" max="6663" width="6.42578125" style="405" customWidth="1"/>
    <col min="6664" max="6664" width="16.42578125" style="405" customWidth="1"/>
    <col min="6665" max="6665" width="12.140625" style="405" customWidth="1"/>
    <col min="6666" max="6911" width="9.140625" style="405"/>
    <col min="6912" max="6912" width="6.5703125" style="405" customWidth="1"/>
    <col min="6913" max="6913" width="27.5703125" style="405" customWidth="1"/>
    <col min="6914" max="6914" width="14.5703125" style="405" customWidth="1"/>
    <col min="6915" max="6915" width="34.5703125" style="405" customWidth="1"/>
    <col min="6916" max="6916" width="5.42578125" style="405" customWidth="1"/>
    <col min="6917" max="6917" width="8.42578125" style="405" customWidth="1"/>
    <col min="6918" max="6918" width="11" style="405" customWidth="1"/>
    <col min="6919" max="6919" width="6.42578125" style="405" customWidth="1"/>
    <col min="6920" max="6920" width="16.42578125" style="405" customWidth="1"/>
    <col min="6921" max="6921" width="12.140625" style="405" customWidth="1"/>
    <col min="6922" max="7167" width="9.140625" style="405"/>
    <col min="7168" max="7168" width="6.5703125" style="405" customWidth="1"/>
    <col min="7169" max="7169" width="27.5703125" style="405" customWidth="1"/>
    <col min="7170" max="7170" width="14.5703125" style="405" customWidth="1"/>
    <col min="7171" max="7171" width="34.5703125" style="405" customWidth="1"/>
    <col min="7172" max="7172" width="5.42578125" style="405" customWidth="1"/>
    <col min="7173" max="7173" width="8.42578125" style="405" customWidth="1"/>
    <col min="7174" max="7174" width="11" style="405" customWidth="1"/>
    <col min="7175" max="7175" width="6.42578125" style="405" customWidth="1"/>
    <col min="7176" max="7176" width="16.42578125" style="405" customWidth="1"/>
    <col min="7177" max="7177" width="12.140625" style="405" customWidth="1"/>
    <col min="7178" max="7423" width="9.140625" style="405"/>
    <col min="7424" max="7424" width="6.5703125" style="405" customWidth="1"/>
    <col min="7425" max="7425" width="27.5703125" style="405" customWidth="1"/>
    <col min="7426" max="7426" width="14.5703125" style="405" customWidth="1"/>
    <col min="7427" max="7427" width="34.5703125" style="405" customWidth="1"/>
    <col min="7428" max="7428" width="5.42578125" style="405" customWidth="1"/>
    <col min="7429" max="7429" width="8.42578125" style="405" customWidth="1"/>
    <col min="7430" max="7430" width="11" style="405" customWidth="1"/>
    <col min="7431" max="7431" width="6.42578125" style="405" customWidth="1"/>
    <col min="7432" max="7432" width="16.42578125" style="405" customWidth="1"/>
    <col min="7433" max="7433" width="12.140625" style="405" customWidth="1"/>
    <col min="7434" max="7679" width="9.140625" style="405"/>
    <col min="7680" max="7680" width="6.5703125" style="405" customWidth="1"/>
    <col min="7681" max="7681" width="27.5703125" style="405" customWidth="1"/>
    <col min="7682" max="7682" width="14.5703125" style="405" customWidth="1"/>
    <col min="7683" max="7683" width="34.5703125" style="405" customWidth="1"/>
    <col min="7684" max="7684" width="5.42578125" style="405" customWidth="1"/>
    <col min="7685" max="7685" width="8.42578125" style="405" customWidth="1"/>
    <col min="7686" max="7686" width="11" style="405" customWidth="1"/>
    <col min="7687" max="7687" width="6.42578125" style="405" customWidth="1"/>
    <col min="7688" max="7688" width="16.42578125" style="405" customWidth="1"/>
    <col min="7689" max="7689" width="12.140625" style="405" customWidth="1"/>
    <col min="7690" max="7935" width="9.140625" style="405"/>
    <col min="7936" max="7936" width="6.5703125" style="405" customWidth="1"/>
    <col min="7937" max="7937" width="27.5703125" style="405" customWidth="1"/>
    <col min="7938" max="7938" width="14.5703125" style="405" customWidth="1"/>
    <col min="7939" max="7939" width="34.5703125" style="405" customWidth="1"/>
    <col min="7940" max="7940" width="5.42578125" style="405" customWidth="1"/>
    <col min="7941" max="7941" width="8.42578125" style="405" customWidth="1"/>
    <col min="7942" max="7942" width="11" style="405" customWidth="1"/>
    <col min="7943" max="7943" width="6.42578125" style="405" customWidth="1"/>
    <col min="7944" max="7944" width="16.42578125" style="405" customWidth="1"/>
    <col min="7945" max="7945" width="12.140625" style="405" customWidth="1"/>
    <col min="7946" max="8191" width="9.140625" style="405"/>
    <col min="8192" max="8192" width="6.5703125" style="405" customWidth="1"/>
    <col min="8193" max="8193" width="27.5703125" style="405" customWidth="1"/>
    <col min="8194" max="8194" width="14.5703125" style="405" customWidth="1"/>
    <col min="8195" max="8195" width="34.5703125" style="405" customWidth="1"/>
    <col min="8196" max="8196" width="5.42578125" style="405" customWidth="1"/>
    <col min="8197" max="8197" width="8.42578125" style="405" customWidth="1"/>
    <col min="8198" max="8198" width="11" style="405" customWidth="1"/>
    <col min="8199" max="8199" width="6.42578125" style="405" customWidth="1"/>
    <col min="8200" max="8200" width="16.42578125" style="405" customWidth="1"/>
    <col min="8201" max="8201" width="12.140625" style="405" customWidth="1"/>
    <col min="8202" max="8447" width="9.140625" style="405"/>
    <col min="8448" max="8448" width="6.5703125" style="405" customWidth="1"/>
    <col min="8449" max="8449" width="27.5703125" style="405" customWidth="1"/>
    <col min="8450" max="8450" width="14.5703125" style="405" customWidth="1"/>
    <col min="8451" max="8451" width="34.5703125" style="405" customWidth="1"/>
    <col min="8452" max="8452" width="5.42578125" style="405" customWidth="1"/>
    <col min="8453" max="8453" width="8.42578125" style="405" customWidth="1"/>
    <col min="8454" max="8454" width="11" style="405" customWidth="1"/>
    <col min="8455" max="8455" width="6.42578125" style="405" customWidth="1"/>
    <col min="8456" max="8456" width="16.42578125" style="405" customWidth="1"/>
    <col min="8457" max="8457" width="12.140625" style="405" customWidth="1"/>
    <col min="8458" max="8703" width="9.140625" style="405"/>
    <col min="8704" max="8704" width="6.5703125" style="405" customWidth="1"/>
    <col min="8705" max="8705" width="27.5703125" style="405" customWidth="1"/>
    <col min="8706" max="8706" width="14.5703125" style="405" customWidth="1"/>
    <col min="8707" max="8707" width="34.5703125" style="405" customWidth="1"/>
    <col min="8708" max="8708" width="5.42578125" style="405" customWidth="1"/>
    <col min="8709" max="8709" width="8.42578125" style="405" customWidth="1"/>
    <col min="8710" max="8710" width="11" style="405" customWidth="1"/>
    <col min="8711" max="8711" width="6.42578125" style="405" customWidth="1"/>
    <col min="8712" max="8712" width="16.42578125" style="405" customWidth="1"/>
    <col min="8713" max="8713" width="12.140625" style="405" customWidth="1"/>
    <col min="8714" max="8959" width="9.140625" style="405"/>
    <col min="8960" max="8960" width="6.5703125" style="405" customWidth="1"/>
    <col min="8961" max="8961" width="27.5703125" style="405" customWidth="1"/>
    <col min="8962" max="8962" width="14.5703125" style="405" customWidth="1"/>
    <col min="8963" max="8963" width="34.5703125" style="405" customWidth="1"/>
    <col min="8964" max="8964" width="5.42578125" style="405" customWidth="1"/>
    <col min="8965" max="8965" width="8.42578125" style="405" customWidth="1"/>
    <col min="8966" max="8966" width="11" style="405" customWidth="1"/>
    <col min="8967" max="8967" width="6.42578125" style="405" customWidth="1"/>
    <col min="8968" max="8968" width="16.42578125" style="405" customWidth="1"/>
    <col min="8969" max="8969" width="12.140625" style="405" customWidth="1"/>
    <col min="8970" max="9215" width="9.140625" style="405"/>
    <col min="9216" max="9216" width="6.5703125" style="405" customWidth="1"/>
    <col min="9217" max="9217" width="27.5703125" style="405" customWidth="1"/>
    <col min="9218" max="9218" width="14.5703125" style="405" customWidth="1"/>
    <col min="9219" max="9219" width="34.5703125" style="405" customWidth="1"/>
    <col min="9220" max="9220" width="5.42578125" style="405" customWidth="1"/>
    <col min="9221" max="9221" width="8.42578125" style="405" customWidth="1"/>
    <col min="9222" max="9222" width="11" style="405" customWidth="1"/>
    <col min="9223" max="9223" width="6.42578125" style="405" customWidth="1"/>
    <col min="9224" max="9224" width="16.42578125" style="405" customWidth="1"/>
    <col min="9225" max="9225" width="12.140625" style="405" customWidth="1"/>
    <col min="9226" max="9471" width="9.140625" style="405"/>
    <col min="9472" max="9472" width="6.5703125" style="405" customWidth="1"/>
    <col min="9473" max="9473" width="27.5703125" style="405" customWidth="1"/>
    <col min="9474" max="9474" width="14.5703125" style="405" customWidth="1"/>
    <col min="9475" max="9475" width="34.5703125" style="405" customWidth="1"/>
    <col min="9476" max="9476" width="5.42578125" style="405" customWidth="1"/>
    <col min="9477" max="9477" width="8.42578125" style="405" customWidth="1"/>
    <col min="9478" max="9478" width="11" style="405" customWidth="1"/>
    <col min="9479" max="9479" width="6.42578125" style="405" customWidth="1"/>
    <col min="9480" max="9480" width="16.42578125" style="405" customWidth="1"/>
    <col min="9481" max="9481" width="12.140625" style="405" customWidth="1"/>
    <col min="9482" max="9727" width="9.140625" style="405"/>
    <col min="9728" max="9728" width="6.5703125" style="405" customWidth="1"/>
    <col min="9729" max="9729" width="27.5703125" style="405" customWidth="1"/>
    <col min="9730" max="9730" width="14.5703125" style="405" customWidth="1"/>
    <col min="9731" max="9731" width="34.5703125" style="405" customWidth="1"/>
    <col min="9732" max="9732" width="5.42578125" style="405" customWidth="1"/>
    <col min="9733" max="9733" width="8.42578125" style="405" customWidth="1"/>
    <col min="9734" max="9734" width="11" style="405" customWidth="1"/>
    <col min="9735" max="9735" width="6.42578125" style="405" customWidth="1"/>
    <col min="9736" max="9736" width="16.42578125" style="405" customWidth="1"/>
    <col min="9737" max="9737" width="12.140625" style="405" customWidth="1"/>
    <col min="9738" max="9983" width="9.140625" style="405"/>
    <col min="9984" max="9984" width="6.5703125" style="405" customWidth="1"/>
    <col min="9985" max="9985" width="27.5703125" style="405" customWidth="1"/>
    <col min="9986" max="9986" width="14.5703125" style="405" customWidth="1"/>
    <col min="9987" max="9987" width="34.5703125" style="405" customWidth="1"/>
    <col min="9988" max="9988" width="5.42578125" style="405" customWidth="1"/>
    <col min="9989" max="9989" width="8.42578125" style="405" customWidth="1"/>
    <col min="9990" max="9990" width="11" style="405" customWidth="1"/>
    <col min="9991" max="9991" width="6.42578125" style="405" customWidth="1"/>
    <col min="9992" max="9992" width="16.42578125" style="405" customWidth="1"/>
    <col min="9993" max="9993" width="12.140625" style="405" customWidth="1"/>
    <col min="9994" max="10239" width="9.140625" style="405"/>
    <col min="10240" max="10240" width="6.5703125" style="405" customWidth="1"/>
    <col min="10241" max="10241" width="27.5703125" style="405" customWidth="1"/>
    <col min="10242" max="10242" width="14.5703125" style="405" customWidth="1"/>
    <col min="10243" max="10243" width="34.5703125" style="405" customWidth="1"/>
    <col min="10244" max="10244" width="5.42578125" style="405" customWidth="1"/>
    <col min="10245" max="10245" width="8.42578125" style="405" customWidth="1"/>
    <col min="10246" max="10246" width="11" style="405" customWidth="1"/>
    <col min="10247" max="10247" width="6.42578125" style="405" customWidth="1"/>
    <col min="10248" max="10248" width="16.42578125" style="405" customWidth="1"/>
    <col min="10249" max="10249" width="12.140625" style="405" customWidth="1"/>
    <col min="10250" max="10495" width="9.140625" style="405"/>
    <col min="10496" max="10496" width="6.5703125" style="405" customWidth="1"/>
    <col min="10497" max="10497" width="27.5703125" style="405" customWidth="1"/>
    <col min="10498" max="10498" width="14.5703125" style="405" customWidth="1"/>
    <col min="10499" max="10499" width="34.5703125" style="405" customWidth="1"/>
    <col min="10500" max="10500" width="5.42578125" style="405" customWidth="1"/>
    <col min="10501" max="10501" width="8.42578125" style="405" customWidth="1"/>
    <col min="10502" max="10502" width="11" style="405" customWidth="1"/>
    <col min="10503" max="10503" width="6.42578125" style="405" customWidth="1"/>
    <col min="10504" max="10504" width="16.42578125" style="405" customWidth="1"/>
    <col min="10505" max="10505" width="12.140625" style="405" customWidth="1"/>
    <col min="10506" max="10751" width="9.140625" style="405"/>
    <col min="10752" max="10752" width="6.5703125" style="405" customWidth="1"/>
    <col min="10753" max="10753" width="27.5703125" style="405" customWidth="1"/>
    <col min="10754" max="10754" width="14.5703125" style="405" customWidth="1"/>
    <col min="10755" max="10755" width="34.5703125" style="405" customWidth="1"/>
    <col min="10756" max="10756" width="5.42578125" style="405" customWidth="1"/>
    <col min="10757" max="10757" width="8.42578125" style="405" customWidth="1"/>
    <col min="10758" max="10758" width="11" style="405" customWidth="1"/>
    <col min="10759" max="10759" width="6.42578125" style="405" customWidth="1"/>
    <col min="10760" max="10760" width="16.42578125" style="405" customWidth="1"/>
    <col min="10761" max="10761" width="12.140625" style="405" customWidth="1"/>
    <col min="10762" max="11007" width="9.140625" style="405"/>
    <col min="11008" max="11008" width="6.5703125" style="405" customWidth="1"/>
    <col min="11009" max="11009" width="27.5703125" style="405" customWidth="1"/>
    <col min="11010" max="11010" width="14.5703125" style="405" customWidth="1"/>
    <col min="11011" max="11011" width="34.5703125" style="405" customWidth="1"/>
    <col min="11012" max="11012" width="5.42578125" style="405" customWidth="1"/>
    <col min="11013" max="11013" width="8.42578125" style="405" customWidth="1"/>
    <col min="11014" max="11014" width="11" style="405" customWidth="1"/>
    <col min="11015" max="11015" width="6.42578125" style="405" customWidth="1"/>
    <col min="11016" max="11016" width="16.42578125" style="405" customWidth="1"/>
    <col min="11017" max="11017" width="12.140625" style="405" customWidth="1"/>
    <col min="11018" max="11263" width="9.140625" style="405"/>
    <col min="11264" max="11264" width="6.5703125" style="405" customWidth="1"/>
    <col min="11265" max="11265" width="27.5703125" style="405" customWidth="1"/>
    <col min="11266" max="11266" width="14.5703125" style="405" customWidth="1"/>
    <col min="11267" max="11267" width="34.5703125" style="405" customWidth="1"/>
    <col min="11268" max="11268" width="5.42578125" style="405" customWidth="1"/>
    <col min="11269" max="11269" width="8.42578125" style="405" customWidth="1"/>
    <col min="11270" max="11270" width="11" style="405" customWidth="1"/>
    <col min="11271" max="11271" width="6.42578125" style="405" customWidth="1"/>
    <col min="11272" max="11272" width="16.42578125" style="405" customWidth="1"/>
    <col min="11273" max="11273" width="12.140625" style="405" customWidth="1"/>
    <col min="11274" max="11519" width="9.140625" style="405"/>
    <col min="11520" max="11520" width="6.5703125" style="405" customWidth="1"/>
    <col min="11521" max="11521" width="27.5703125" style="405" customWidth="1"/>
    <col min="11522" max="11522" width="14.5703125" style="405" customWidth="1"/>
    <col min="11523" max="11523" width="34.5703125" style="405" customWidth="1"/>
    <col min="11524" max="11524" width="5.42578125" style="405" customWidth="1"/>
    <col min="11525" max="11525" width="8.42578125" style="405" customWidth="1"/>
    <col min="11526" max="11526" width="11" style="405" customWidth="1"/>
    <col min="11527" max="11527" width="6.42578125" style="405" customWidth="1"/>
    <col min="11528" max="11528" width="16.42578125" style="405" customWidth="1"/>
    <col min="11529" max="11529" width="12.140625" style="405" customWidth="1"/>
    <col min="11530" max="11775" width="9.140625" style="405"/>
    <col min="11776" max="11776" width="6.5703125" style="405" customWidth="1"/>
    <col min="11777" max="11777" width="27.5703125" style="405" customWidth="1"/>
    <col min="11778" max="11778" width="14.5703125" style="405" customWidth="1"/>
    <col min="11779" max="11779" width="34.5703125" style="405" customWidth="1"/>
    <col min="11780" max="11780" width="5.42578125" style="405" customWidth="1"/>
    <col min="11781" max="11781" width="8.42578125" style="405" customWidth="1"/>
    <col min="11782" max="11782" width="11" style="405" customWidth="1"/>
    <col min="11783" max="11783" width="6.42578125" style="405" customWidth="1"/>
    <col min="11784" max="11784" width="16.42578125" style="405" customWidth="1"/>
    <col min="11785" max="11785" width="12.140625" style="405" customWidth="1"/>
    <col min="11786" max="12031" width="9.140625" style="405"/>
    <col min="12032" max="12032" width="6.5703125" style="405" customWidth="1"/>
    <col min="12033" max="12033" width="27.5703125" style="405" customWidth="1"/>
    <col min="12034" max="12034" width="14.5703125" style="405" customWidth="1"/>
    <col min="12035" max="12035" width="34.5703125" style="405" customWidth="1"/>
    <col min="12036" max="12036" width="5.42578125" style="405" customWidth="1"/>
    <col min="12037" max="12037" width="8.42578125" style="405" customWidth="1"/>
    <col min="12038" max="12038" width="11" style="405" customWidth="1"/>
    <col min="12039" max="12039" width="6.42578125" style="405" customWidth="1"/>
    <col min="12040" max="12040" width="16.42578125" style="405" customWidth="1"/>
    <col min="12041" max="12041" width="12.140625" style="405" customWidth="1"/>
    <col min="12042" max="12287" width="9.140625" style="405"/>
    <col min="12288" max="12288" width="6.5703125" style="405" customWidth="1"/>
    <col min="12289" max="12289" width="27.5703125" style="405" customWidth="1"/>
    <col min="12290" max="12290" width="14.5703125" style="405" customWidth="1"/>
    <col min="12291" max="12291" width="34.5703125" style="405" customWidth="1"/>
    <col min="12292" max="12292" width="5.42578125" style="405" customWidth="1"/>
    <col min="12293" max="12293" width="8.42578125" style="405" customWidth="1"/>
    <col min="12294" max="12294" width="11" style="405" customWidth="1"/>
    <col min="12295" max="12295" width="6.42578125" style="405" customWidth="1"/>
    <col min="12296" max="12296" width="16.42578125" style="405" customWidth="1"/>
    <col min="12297" max="12297" width="12.140625" style="405" customWidth="1"/>
    <col min="12298" max="12543" width="9.140625" style="405"/>
    <col min="12544" max="12544" width="6.5703125" style="405" customWidth="1"/>
    <col min="12545" max="12545" width="27.5703125" style="405" customWidth="1"/>
    <col min="12546" max="12546" width="14.5703125" style="405" customWidth="1"/>
    <col min="12547" max="12547" width="34.5703125" style="405" customWidth="1"/>
    <col min="12548" max="12548" width="5.42578125" style="405" customWidth="1"/>
    <col min="12549" max="12549" width="8.42578125" style="405" customWidth="1"/>
    <col min="12550" max="12550" width="11" style="405" customWidth="1"/>
    <col min="12551" max="12551" width="6.42578125" style="405" customWidth="1"/>
    <col min="12552" max="12552" width="16.42578125" style="405" customWidth="1"/>
    <col min="12553" max="12553" width="12.140625" style="405" customWidth="1"/>
    <col min="12554" max="12799" width="9.140625" style="405"/>
    <col min="12800" max="12800" width="6.5703125" style="405" customWidth="1"/>
    <col min="12801" max="12801" width="27.5703125" style="405" customWidth="1"/>
    <col min="12802" max="12802" width="14.5703125" style="405" customWidth="1"/>
    <col min="12803" max="12803" width="34.5703125" style="405" customWidth="1"/>
    <col min="12804" max="12804" width="5.42578125" style="405" customWidth="1"/>
    <col min="12805" max="12805" width="8.42578125" style="405" customWidth="1"/>
    <col min="12806" max="12806" width="11" style="405" customWidth="1"/>
    <col min="12807" max="12807" width="6.42578125" style="405" customWidth="1"/>
    <col min="12808" max="12808" width="16.42578125" style="405" customWidth="1"/>
    <col min="12809" max="12809" width="12.140625" style="405" customWidth="1"/>
    <col min="12810" max="13055" width="9.140625" style="405"/>
    <col min="13056" max="13056" width="6.5703125" style="405" customWidth="1"/>
    <col min="13057" max="13057" width="27.5703125" style="405" customWidth="1"/>
    <col min="13058" max="13058" width="14.5703125" style="405" customWidth="1"/>
    <col min="13059" max="13059" width="34.5703125" style="405" customWidth="1"/>
    <col min="13060" max="13060" width="5.42578125" style="405" customWidth="1"/>
    <col min="13061" max="13061" width="8.42578125" style="405" customWidth="1"/>
    <col min="13062" max="13062" width="11" style="405" customWidth="1"/>
    <col min="13063" max="13063" width="6.42578125" style="405" customWidth="1"/>
    <col min="13064" max="13064" width="16.42578125" style="405" customWidth="1"/>
    <col min="13065" max="13065" width="12.140625" style="405" customWidth="1"/>
    <col min="13066" max="13311" width="9.140625" style="405"/>
    <col min="13312" max="13312" width="6.5703125" style="405" customWidth="1"/>
    <col min="13313" max="13313" width="27.5703125" style="405" customWidth="1"/>
    <col min="13314" max="13314" width="14.5703125" style="405" customWidth="1"/>
    <col min="13315" max="13315" width="34.5703125" style="405" customWidth="1"/>
    <col min="13316" max="13316" width="5.42578125" style="405" customWidth="1"/>
    <col min="13317" max="13317" width="8.42578125" style="405" customWidth="1"/>
    <col min="13318" max="13318" width="11" style="405" customWidth="1"/>
    <col min="13319" max="13319" width="6.42578125" style="405" customWidth="1"/>
    <col min="13320" max="13320" width="16.42578125" style="405" customWidth="1"/>
    <col min="13321" max="13321" width="12.140625" style="405" customWidth="1"/>
    <col min="13322" max="13567" width="9.140625" style="405"/>
    <col min="13568" max="13568" width="6.5703125" style="405" customWidth="1"/>
    <col min="13569" max="13569" width="27.5703125" style="405" customWidth="1"/>
    <col min="13570" max="13570" width="14.5703125" style="405" customWidth="1"/>
    <col min="13571" max="13571" width="34.5703125" style="405" customWidth="1"/>
    <col min="13572" max="13572" width="5.42578125" style="405" customWidth="1"/>
    <col min="13573" max="13573" width="8.42578125" style="405" customWidth="1"/>
    <col min="13574" max="13574" width="11" style="405" customWidth="1"/>
    <col min="13575" max="13575" width="6.42578125" style="405" customWidth="1"/>
    <col min="13576" max="13576" width="16.42578125" style="405" customWidth="1"/>
    <col min="13577" max="13577" width="12.140625" style="405" customWidth="1"/>
    <col min="13578" max="13823" width="9.140625" style="405"/>
    <col min="13824" max="13824" width="6.5703125" style="405" customWidth="1"/>
    <col min="13825" max="13825" width="27.5703125" style="405" customWidth="1"/>
    <col min="13826" max="13826" width="14.5703125" style="405" customWidth="1"/>
    <col min="13827" max="13827" width="34.5703125" style="405" customWidth="1"/>
    <col min="13828" max="13828" width="5.42578125" style="405" customWidth="1"/>
    <col min="13829" max="13829" width="8.42578125" style="405" customWidth="1"/>
    <col min="13830" max="13830" width="11" style="405" customWidth="1"/>
    <col min="13831" max="13831" width="6.42578125" style="405" customWidth="1"/>
    <col min="13832" max="13832" width="16.42578125" style="405" customWidth="1"/>
    <col min="13833" max="13833" width="12.140625" style="405" customWidth="1"/>
    <col min="13834" max="14079" width="9.140625" style="405"/>
    <col min="14080" max="14080" width="6.5703125" style="405" customWidth="1"/>
    <col min="14081" max="14081" width="27.5703125" style="405" customWidth="1"/>
    <col min="14082" max="14082" width="14.5703125" style="405" customWidth="1"/>
    <col min="14083" max="14083" width="34.5703125" style="405" customWidth="1"/>
    <col min="14084" max="14084" width="5.42578125" style="405" customWidth="1"/>
    <col min="14085" max="14085" width="8.42578125" style="405" customWidth="1"/>
    <col min="14086" max="14086" width="11" style="405" customWidth="1"/>
    <col min="14087" max="14087" width="6.42578125" style="405" customWidth="1"/>
    <col min="14088" max="14088" width="16.42578125" style="405" customWidth="1"/>
    <col min="14089" max="14089" width="12.140625" style="405" customWidth="1"/>
    <col min="14090" max="14335" width="9.140625" style="405"/>
    <col min="14336" max="14336" width="6.5703125" style="405" customWidth="1"/>
    <col min="14337" max="14337" width="27.5703125" style="405" customWidth="1"/>
    <col min="14338" max="14338" width="14.5703125" style="405" customWidth="1"/>
    <col min="14339" max="14339" width="34.5703125" style="405" customWidth="1"/>
    <col min="14340" max="14340" width="5.42578125" style="405" customWidth="1"/>
    <col min="14341" max="14341" width="8.42578125" style="405" customWidth="1"/>
    <col min="14342" max="14342" width="11" style="405" customWidth="1"/>
    <col min="14343" max="14343" width="6.42578125" style="405" customWidth="1"/>
    <col min="14344" max="14344" width="16.42578125" style="405" customWidth="1"/>
    <col min="14345" max="14345" width="12.140625" style="405" customWidth="1"/>
    <col min="14346" max="14591" width="9.140625" style="405"/>
    <col min="14592" max="14592" width="6.5703125" style="405" customWidth="1"/>
    <col min="14593" max="14593" width="27.5703125" style="405" customWidth="1"/>
    <col min="14594" max="14594" width="14.5703125" style="405" customWidth="1"/>
    <col min="14595" max="14595" width="34.5703125" style="405" customWidth="1"/>
    <col min="14596" max="14596" width="5.42578125" style="405" customWidth="1"/>
    <col min="14597" max="14597" width="8.42578125" style="405" customWidth="1"/>
    <col min="14598" max="14598" width="11" style="405" customWidth="1"/>
    <col min="14599" max="14599" width="6.42578125" style="405" customWidth="1"/>
    <col min="14600" max="14600" width="16.42578125" style="405" customWidth="1"/>
    <col min="14601" max="14601" width="12.140625" style="405" customWidth="1"/>
    <col min="14602" max="14847" width="9.140625" style="405"/>
    <col min="14848" max="14848" width="6.5703125" style="405" customWidth="1"/>
    <col min="14849" max="14849" width="27.5703125" style="405" customWidth="1"/>
    <col min="14850" max="14850" width="14.5703125" style="405" customWidth="1"/>
    <col min="14851" max="14851" width="34.5703125" style="405" customWidth="1"/>
    <col min="14852" max="14852" width="5.42578125" style="405" customWidth="1"/>
    <col min="14853" max="14853" width="8.42578125" style="405" customWidth="1"/>
    <col min="14854" max="14854" width="11" style="405" customWidth="1"/>
    <col min="14855" max="14855" width="6.42578125" style="405" customWidth="1"/>
    <col min="14856" max="14856" width="16.42578125" style="405" customWidth="1"/>
    <col min="14857" max="14857" width="12.140625" style="405" customWidth="1"/>
    <col min="14858" max="15103" width="9.140625" style="405"/>
    <col min="15104" max="15104" width="6.5703125" style="405" customWidth="1"/>
    <col min="15105" max="15105" width="27.5703125" style="405" customWidth="1"/>
    <col min="15106" max="15106" width="14.5703125" style="405" customWidth="1"/>
    <col min="15107" max="15107" width="34.5703125" style="405" customWidth="1"/>
    <col min="15108" max="15108" width="5.42578125" style="405" customWidth="1"/>
    <col min="15109" max="15109" width="8.42578125" style="405" customWidth="1"/>
    <col min="15110" max="15110" width="11" style="405" customWidth="1"/>
    <col min="15111" max="15111" width="6.42578125" style="405" customWidth="1"/>
    <col min="15112" max="15112" width="16.42578125" style="405" customWidth="1"/>
    <col min="15113" max="15113" width="12.140625" style="405" customWidth="1"/>
    <col min="15114" max="15359" width="9.140625" style="405"/>
    <col min="15360" max="15360" width="6.5703125" style="405" customWidth="1"/>
    <col min="15361" max="15361" width="27.5703125" style="405" customWidth="1"/>
    <col min="15362" max="15362" width="14.5703125" style="405" customWidth="1"/>
    <col min="15363" max="15363" width="34.5703125" style="405" customWidth="1"/>
    <col min="15364" max="15364" width="5.42578125" style="405" customWidth="1"/>
    <col min="15365" max="15365" width="8.42578125" style="405" customWidth="1"/>
    <col min="15366" max="15366" width="11" style="405" customWidth="1"/>
    <col min="15367" max="15367" width="6.42578125" style="405" customWidth="1"/>
    <col min="15368" max="15368" width="16.42578125" style="405" customWidth="1"/>
    <col min="15369" max="15369" width="12.140625" style="405" customWidth="1"/>
    <col min="15370" max="15615" width="9.140625" style="405"/>
    <col min="15616" max="15616" width="6.5703125" style="405" customWidth="1"/>
    <col min="15617" max="15617" width="27.5703125" style="405" customWidth="1"/>
    <col min="15618" max="15618" width="14.5703125" style="405" customWidth="1"/>
    <col min="15619" max="15619" width="34.5703125" style="405" customWidth="1"/>
    <col min="15620" max="15620" width="5.42578125" style="405" customWidth="1"/>
    <col min="15621" max="15621" width="8.42578125" style="405" customWidth="1"/>
    <col min="15622" max="15622" width="11" style="405" customWidth="1"/>
    <col min="15623" max="15623" width="6.42578125" style="405" customWidth="1"/>
    <col min="15624" max="15624" width="16.42578125" style="405" customWidth="1"/>
    <col min="15625" max="15625" width="12.140625" style="405" customWidth="1"/>
    <col min="15626" max="15871" width="9.140625" style="405"/>
    <col min="15872" max="15872" width="6.5703125" style="405" customWidth="1"/>
    <col min="15873" max="15873" width="27.5703125" style="405" customWidth="1"/>
    <col min="15874" max="15874" width="14.5703125" style="405" customWidth="1"/>
    <col min="15875" max="15875" width="34.5703125" style="405" customWidth="1"/>
    <col min="15876" max="15876" width="5.42578125" style="405" customWidth="1"/>
    <col min="15877" max="15877" width="8.42578125" style="405" customWidth="1"/>
    <col min="15878" max="15878" width="11" style="405" customWidth="1"/>
    <col min="15879" max="15879" width="6.42578125" style="405" customWidth="1"/>
    <col min="15880" max="15880" width="16.42578125" style="405" customWidth="1"/>
    <col min="15881" max="15881" width="12.140625" style="405" customWidth="1"/>
    <col min="15882" max="16127" width="9.140625" style="405"/>
    <col min="16128" max="16128" width="6.5703125" style="405" customWidth="1"/>
    <col min="16129" max="16129" width="27.5703125" style="405" customWidth="1"/>
    <col min="16130" max="16130" width="14.5703125" style="405" customWidth="1"/>
    <col min="16131" max="16131" width="34.5703125" style="405" customWidth="1"/>
    <col min="16132" max="16132" width="5.42578125" style="405" customWidth="1"/>
    <col min="16133" max="16133" width="8.42578125" style="405" customWidth="1"/>
    <col min="16134" max="16134" width="11" style="405" customWidth="1"/>
    <col min="16135" max="16135" width="6.42578125" style="405" customWidth="1"/>
    <col min="16136" max="16136" width="16.42578125" style="405" customWidth="1"/>
    <col min="16137" max="16137" width="12.140625" style="405" customWidth="1"/>
    <col min="16138" max="16384" width="9.140625" style="405"/>
  </cols>
  <sheetData>
    <row r="1" spans="1:12">
      <c r="A1" s="399"/>
      <c r="B1" s="402"/>
      <c r="C1" s="401"/>
      <c r="D1" s="430"/>
      <c r="E1" s="399"/>
      <c r="F1" s="487"/>
      <c r="G1" s="429"/>
      <c r="H1" s="429"/>
      <c r="I1" s="429"/>
      <c r="J1" s="399"/>
    </row>
    <row r="2" spans="1:12" ht="15.75">
      <c r="A2" s="488"/>
      <c r="B2" s="531"/>
      <c r="C2" s="470"/>
      <c r="D2" s="430"/>
      <c r="E2" s="399"/>
      <c r="F2" s="487"/>
      <c r="G2" s="429"/>
      <c r="H2" s="429"/>
      <c r="I2" s="429"/>
      <c r="J2" s="399"/>
    </row>
    <row r="3" spans="1:12">
      <c r="A3" s="399"/>
      <c r="B3" s="361"/>
      <c r="C3" s="399"/>
      <c r="D3" s="430"/>
      <c r="E3" s="399"/>
      <c r="F3" s="487"/>
      <c r="G3" s="429"/>
      <c r="H3" s="429"/>
      <c r="I3" s="429"/>
      <c r="J3" s="399"/>
    </row>
    <row r="4" spans="1:12" ht="15.75">
      <c r="A4" s="506"/>
      <c r="B4" s="433" t="s">
        <v>2343</v>
      </c>
      <c r="C4" s="471"/>
      <c r="D4" s="489"/>
      <c r="E4" s="488"/>
      <c r="F4" s="434"/>
      <c r="G4" s="506"/>
      <c r="H4" s="506"/>
      <c r="I4" s="506"/>
      <c r="J4" s="506"/>
    </row>
    <row r="5" spans="1:12">
      <c r="A5" s="399"/>
      <c r="B5" s="361"/>
      <c r="C5" s="399"/>
      <c r="D5" s="430"/>
      <c r="E5" s="399"/>
      <c r="F5" s="487"/>
      <c r="G5" s="429"/>
      <c r="H5" s="429"/>
      <c r="I5" s="429"/>
      <c r="J5" s="399"/>
    </row>
    <row r="6" spans="1:12" ht="318.75">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s="607" customFormat="1" ht="51">
      <c r="A7" s="377" t="s">
        <v>9</v>
      </c>
      <c r="B7" s="1741"/>
      <c r="C7" s="587"/>
      <c r="D7" s="881" t="s">
        <v>2165</v>
      </c>
      <c r="E7" s="377" t="s">
        <v>11</v>
      </c>
      <c r="F7" s="1102">
        <v>4000</v>
      </c>
      <c r="G7" s="378"/>
      <c r="H7" s="1056"/>
      <c r="I7" s="1056">
        <f t="shared" ref="I7:I41" si="0">SUM(F7*H7)</f>
        <v>0</v>
      </c>
      <c r="J7" s="1503"/>
      <c r="K7" s="292" t="s">
        <v>2430</v>
      </c>
      <c r="L7" s="1313" t="s">
        <v>2430</v>
      </c>
    </row>
    <row r="8" spans="1:12" s="607" customFormat="1" ht="25.5">
      <c r="A8" s="377" t="s">
        <v>12</v>
      </c>
      <c r="B8" s="1741"/>
      <c r="C8" s="587"/>
      <c r="D8" s="1743" t="s">
        <v>1788</v>
      </c>
      <c r="E8" s="377" t="s">
        <v>11</v>
      </c>
      <c r="F8" s="1102">
        <v>5</v>
      </c>
      <c r="G8" s="378"/>
      <c r="H8" s="1056"/>
      <c r="I8" s="1056">
        <f t="shared" si="0"/>
        <v>0</v>
      </c>
      <c r="J8" s="1503"/>
      <c r="K8" s="292" t="s">
        <v>2430</v>
      </c>
      <c r="L8" s="1313" t="s">
        <v>2430</v>
      </c>
    </row>
    <row r="9" spans="1:12" s="607" customFormat="1" ht="25.5">
      <c r="A9" s="377" t="s">
        <v>13</v>
      </c>
      <c r="B9" s="559"/>
      <c r="C9" s="587"/>
      <c r="D9" s="375" t="s">
        <v>1637</v>
      </c>
      <c r="E9" s="377" t="s">
        <v>11</v>
      </c>
      <c r="F9" s="1102">
        <v>75</v>
      </c>
      <c r="G9" s="378"/>
      <c r="H9" s="1056"/>
      <c r="I9" s="1056">
        <f t="shared" si="0"/>
        <v>0</v>
      </c>
      <c r="J9" s="1503"/>
      <c r="K9" s="292" t="s">
        <v>2430</v>
      </c>
      <c r="L9" s="1313" t="s">
        <v>2430</v>
      </c>
    </row>
    <row r="10" spans="1:12" s="607" customFormat="1" ht="25.5">
      <c r="A10" s="377" t="s">
        <v>16</v>
      </c>
      <c r="B10" s="586"/>
      <c r="C10" s="587"/>
      <c r="D10" s="883" t="s">
        <v>1638</v>
      </c>
      <c r="E10" s="377" t="s">
        <v>11</v>
      </c>
      <c r="F10" s="1102">
        <v>30</v>
      </c>
      <c r="G10" s="378"/>
      <c r="H10" s="1056"/>
      <c r="I10" s="1056">
        <f t="shared" si="0"/>
        <v>0</v>
      </c>
      <c r="J10" s="1503"/>
      <c r="K10" s="292" t="s">
        <v>2430</v>
      </c>
      <c r="L10" s="1313" t="s">
        <v>2430</v>
      </c>
    </row>
    <row r="11" spans="1:12" s="607" customFormat="1" ht="25.5">
      <c r="A11" s="377" t="s">
        <v>19</v>
      </c>
      <c r="B11" s="586"/>
      <c r="C11" s="587"/>
      <c r="D11" s="883" t="s">
        <v>1639</v>
      </c>
      <c r="E11" s="377" t="s">
        <v>11</v>
      </c>
      <c r="F11" s="1102">
        <v>200</v>
      </c>
      <c r="G11" s="378"/>
      <c r="H11" s="1056"/>
      <c r="I11" s="1056">
        <f t="shared" si="0"/>
        <v>0</v>
      </c>
      <c r="J11" s="1503"/>
      <c r="K11" s="292" t="s">
        <v>2430</v>
      </c>
      <c r="L11" s="1313" t="s">
        <v>2430</v>
      </c>
    </row>
    <row r="12" spans="1:12" s="607" customFormat="1" ht="12.75">
      <c r="A12" s="377" t="s">
        <v>21</v>
      </c>
      <c r="B12" s="586"/>
      <c r="C12" s="587"/>
      <c r="D12" s="883" t="s">
        <v>1640</v>
      </c>
      <c r="E12" s="377" t="s">
        <v>11</v>
      </c>
      <c r="F12" s="1102">
        <v>35</v>
      </c>
      <c r="G12" s="378"/>
      <c r="H12" s="1056"/>
      <c r="I12" s="1056">
        <f t="shared" si="0"/>
        <v>0</v>
      </c>
      <c r="J12" s="1503"/>
      <c r="K12" s="292" t="s">
        <v>2430</v>
      </c>
      <c r="L12" s="1313" t="s">
        <v>2430</v>
      </c>
    </row>
    <row r="13" spans="1:12" s="607" customFormat="1" ht="25.5">
      <c r="A13" s="377" t="s">
        <v>22</v>
      </c>
      <c r="B13" s="586"/>
      <c r="C13" s="587"/>
      <c r="D13" s="883" t="s">
        <v>1641</v>
      </c>
      <c r="E13" s="377" t="s">
        <v>11</v>
      </c>
      <c r="F13" s="1102">
        <v>5</v>
      </c>
      <c r="G13" s="378"/>
      <c r="H13" s="1056"/>
      <c r="I13" s="1056">
        <f t="shared" si="0"/>
        <v>0</v>
      </c>
      <c r="J13" s="1503"/>
      <c r="K13" s="292" t="s">
        <v>2430</v>
      </c>
      <c r="L13" s="1313" t="s">
        <v>2430</v>
      </c>
    </row>
    <row r="14" spans="1:12" s="607" customFormat="1" ht="25.5">
      <c r="A14" s="377" t="s">
        <v>24</v>
      </c>
      <c r="B14" s="586"/>
      <c r="C14" s="587"/>
      <c r="D14" s="883" t="s">
        <v>1642</v>
      </c>
      <c r="E14" s="377" t="s">
        <v>11</v>
      </c>
      <c r="F14" s="1102">
        <v>5</v>
      </c>
      <c r="G14" s="378"/>
      <c r="H14" s="1056"/>
      <c r="I14" s="1056">
        <f t="shared" si="0"/>
        <v>0</v>
      </c>
      <c r="J14" s="1503"/>
      <c r="K14" s="292" t="s">
        <v>2430</v>
      </c>
      <c r="L14" s="1313" t="s">
        <v>2430</v>
      </c>
    </row>
    <row r="15" spans="1:12" s="607" customFormat="1" ht="25.5">
      <c r="A15" s="377" t="s">
        <v>26</v>
      </c>
      <c r="B15" s="586"/>
      <c r="C15" s="587"/>
      <c r="D15" s="883" t="s">
        <v>1643</v>
      </c>
      <c r="E15" s="377" t="s">
        <v>11</v>
      </c>
      <c r="F15" s="1102">
        <v>60</v>
      </c>
      <c r="G15" s="378"/>
      <c r="H15" s="1056"/>
      <c r="I15" s="1056">
        <f t="shared" si="0"/>
        <v>0</v>
      </c>
      <c r="J15" s="1503"/>
      <c r="K15" s="292" t="s">
        <v>2430</v>
      </c>
      <c r="L15" s="1313" t="s">
        <v>2430</v>
      </c>
    </row>
    <row r="16" spans="1:12" s="607" customFormat="1" ht="25.5">
      <c r="A16" s="377" t="s">
        <v>28</v>
      </c>
      <c r="B16" s="586"/>
      <c r="C16" s="587"/>
      <c r="D16" s="883" t="s">
        <v>1644</v>
      </c>
      <c r="E16" s="377" t="s">
        <v>11</v>
      </c>
      <c r="F16" s="1102">
        <v>5</v>
      </c>
      <c r="G16" s="378"/>
      <c r="H16" s="1056"/>
      <c r="I16" s="1056">
        <f t="shared" si="0"/>
        <v>0</v>
      </c>
      <c r="J16" s="1503"/>
      <c r="K16" s="292" t="s">
        <v>2430</v>
      </c>
      <c r="L16" s="1313" t="s">
        <v>2430</v>
      </c>
    </row>
    <row r="17" spans="1:12" s="607" customFormat="1" ht="25.5">
      <c r="A17" s="377" t="s">
        <v>30</v>
      </c>
      <c r="B17" s="586"/>
      <c r="C17" s="587"/>
      <c r="D17" s="883" t="s">
        <v>1645</v>
      </c>
      <c r="E17" s="377" t="s">
        <v>11</v>
      </c>
      <c r="F17" s="1102">
        <v>25</v>
      </c>
      <c r="G17" s="378"/>
      <c r="H17" s="1056"/>
      <c r="I17" s="1056">
        <f t="shared" si="0"/>
        <v>0</v>
      </c>
      <c r="J17" s="1503"/>
      <c r="K17" s="292" t="s">
        <v>2430</v>
      </c>
      <c r="L17" s="1313" t="s">
        <v>2430</v>
      </c>
    </row>
    <row r="18" spans="1:12" s="607" customFormat="1" ht="38.25">
      <c r="A18" s="377" t="s">
        <v>32</v>
      </c>
      <c r="B18" s="586"/>
      <c r="C18" s="587"/>
      <c r="D18" s="270" t="s">
        <v>2166</v>
      </c>
      <c r="E18" s="377" t="s">
        <v>11</v>
      </c>
      <c r="F18" s="1102">
        <v>2500</v>
      </c>
      <c r="G18" s="378"/>
      <c r="H18" s="1056"/>
      <c r="I18" s="1056">
        <f t="shared" si="0"/>
        <v>0</v>
      </c>
      <c r="J18" s="1503"/>
      <c r="K18" s="292" t="s">
        <v>2430</v>
      </c>
      <c r="L18" s="1313" t="s">
        <v>2430</v>
      </c>
    </row>
    <row r="19" spans="1:12" s="607" customFormat="1" ht="25.5">
      <c r="A19" s="377" t="s">
        <v>33</v>
      </c>
      <c r="B19" s="1520"/>
      <c r="C19" s="377"/>
      <c r="D19" s="1746" t="s">
        <v>1646</v>
      </c>
      <c r="E19" s="377" t="s">
        <v>11</v>
      </c>
      <c r="F19" s="384">
        <v>140</v>
      </c>
      <c r="G19" s="378"/>
      <c r="H19" s="1056"/>
      <c r="I19" s="1056">
        <f t="shared" si="0"/>
        <v>0</v>
      </c>
      <c r="J19" s="1503"/>
      <c r="K19" s="292" t="s">
        <v>2430</v>
      </c>
      <c r="L19" s="1313" t="s">
        <v>2430</v>
      </c>
    </row>
    <row r="20" spans="1:12" s="607" customFormat="1" ht="25.5">
      <c r="A20" s="377" t="s">
        <v>35</v>
      </c>
      <c r="B20" s="1520"/>
      <c r="C20" s="377"/>
      <c r="D20" s="1733" t="s">
        <v>1647</v>
      </c>
      <c r="E20" s="377" t="s">
        <v>11</v>
      </c>
      <c r="F20" s="384">
        <v>10</v>
      </c>
      <c r="G20" s="378"/>
      <c r="H20" s="1056"/>
      <c r="I20" s="1056">
        <f t="shared" si="0"/>
        <v>0</v>
      </c>
      <c r="J20" s="1503"/>
      <c r="K20" s="292" t="s">
        <v>2430</v>
      </c>
      <c r="L20" s="1313" t="s">
        <v>2430</v>
      </c>
    </row>
    <row r="21" spans="1:12" s="607" customFormat="1" ht="25.5">
      <c r="A21" s="377" t="s">
        <v>37</v>
      </c>
      <c r="B21" s="375"/>
      <c r="C21" s="377"/>
      <c r="D21" s="716" t="s">
        <v>1648</v>
      </c>
      <c r="E21" s="377" t="s">
        <v>11</v>
      </c>
      <c r="F21" s="384">
        <v>10</v>
      </c>
      <c r="G21" s="378"/>
      <c r="H21" s="1056"/>
      <c r="I21" s="1056">
        <f t="shared" si="0"/>
        <v>0</v>
      </c>
      <c r="J21" s="1503"/>
      <c r="K21" s="292" t="s">
        <v>2430</v>
      </c>
      <c r="L21" s="1313" t="s">
        <v>2430</v>
      </c>
    </row>
    <row r="22" spans="1:12" s="607" customFormat="1" ht="12.75">
      <c r="A22" s="377" t="s">
        <v>39</v>
      </c>
      <c r="B22" s="375"/>
      <c r="C22" s="377"/>
      <c r="D22" s="716" t="s">
        <v>1782</v>
      </c>
      <c r="E22" s="377" t="s">
        <v>11</v>
      </c>
      <c r="F22" s="384">
        <v>425</v>
      </c>
      <c r="G22" s="378"/>
      <c r="H22" s="1056"/>
      <c r="I22" s="1056">
        <f t="shared" si="0"/>
        <v>0</v>
      </c>
      <c r="J22" s="1503"/>
      <c r="K22" s="292" t="s">
        <v>2430</v>
      </c>
      <c r="L22" s="1313" t="s">
        <v>2430</v>
      </c>
    </row>
    <row r="23" spans="1:12" s="607" customFormat="1" ht="12.75">
      <c r="A23" s="377" t="s">
        <v>41</v>
      </c>
      <c r="B23" s="559"/>
      <c r="C23" s="587"/>
      <c r="D23" s="375" t="s">
        <v>1649</v>
      </c>
      <c r="E23" s="377" t="s">
        <v>11</v>
      </c>
      <c r="F23" s="1102">
        <v>175</v>
      </c>
      <c r="G23" s="378"/>
      <c r="H23" s="1056"/>
      <c r="I23" s="1056">
        <f t="shared" si="0"/>
        <v>0</v>
      </c>
      <c r="J23" s="1503"/>
      <c r="K23" s="292" t="s">
        <v>2430</v>
      </c>
      <c r="L23" s="1313" t="s">
        <v>2430</v>
      </c>
    </row>
    <row r="24" spans="1:12" s="607" customFormat="1" ht="12.75">
      <c r="A24" s="377" t="s">
        <v>43</v>
      </c>
      <c r="B24" s="559"/>
      <c r="C24" s="587"/>
      <c r="D24" s="375" t="s">
        <v>1650</v>
      </c>
      <c r="E24" s="377" t="s">
        <v>11</v>
      </c>
      <c r="F24" s="1102">
        <v>85</v>
      </c>
      <c r="G24" s="378"/>
      <c r="H24" s="1056"/>
      <c r="I24" s="1056">
        <f t="shared" si="0"/>
        <v>0</v>
      </c>
      <c r="J24" s="1503"/>
      <c r="K24" s="292" t="s">
        <v>2430</v>
      </c>
      <c r="L24" s="1313" t="s">
        <v>2430</v>
      </c>
    </row>
    <row r="25" spans="1:12" s="607" customFormat="1" ht="51">
      <c r="A25" s="377" t="s">
        <v>45</v>
      </c>
      <c r="B25" s="375"/>
      <c r="C25" s="377"/>
      <c r="D25" s="935" t="s">
        <v>1651</v>
      </c>
      <c r="E25" s="377" t="s">
        <v>11</v>
      </c>
      <c r="F25" s="384">
        <v>130</v>
      </c>
      <c r="G25" s="378"/>
      <c r="H25" s="1056"/>
      <c r="I25" s="1056">
        <f t="shared" si="0"/>
        <v>0</v>
      </c>
      <c r="J25" s="1503"/>
      <c r="K25" s="292" t="s">
        <v>2430</v>
      </c>
      <c r="L25" s="1313" t="s">
        <v>2430</v>
      </c>
    </row>
    <row r="26" spans="1:12" s="607" customFormat="1" ht="51">
      <c r="A26" s="377" t="s">
        <v>46</v>
      </c>
      <c r="B26" s="375"/>
      <c r="C26" s="377"/>
      <c r="D26" s="800" t="s">
        <v>2167</v>
      </c>
      <c r="E26" s="377" t="s">
        <v>11</v>
      </c>
      <c r="F26" s="384">
        <v>150</v>
      </c>
      <c r="G26" s="378"/>
      <c r="H26" s="1056"/>
      <c r="I26" s="1056">
        <f t="shared" si="0"/>
        <v>0</v>
      </c>
      <c r="J26" s="1503"/>
      <c r="K26" s="292" t="s">
        <v>2430</v>
      </c>
      <c r="L26" s="1313" t="s">
        <v>2430</v>
      </c>
    </row>
    <row r="27" spans="1:12" s="607" customFormat="1" ht="38.25">
      <c r="A27" s="377" t="s">
        <v>48</v>
      </c>
      <c r="B27" s="375"/>
      <c r="C27" s="377"/>
      <c r="D27" s="800" t="s">
        <v>2168</v>
      </c>
      <c r="E27" s="377" t="s">
        <v>11</v>
      </c>
      <c r="F27" s="384">
        <v>100</v>
      </c>
      <c r="G27" s="378"/>
      <c r="H27" s="1056"/>
      <c r="I27" s="1056">
        <f t="shared" si="0"/>
        <v>0</v>
      </c>
      <c r="J27" s="1503"/>
      <c r="K27" s="292" t="s">
        <v>2430</v>
      </c>
      <c r="L27" s="1313" t="s">
        <v>2430</v>
      </c>
    </row>
    <row r="28" spans="1:12" s="607" customFormat="1" ht="38.25">
      <c r="A28" s="377" t="s">
        <v>50</v>
      </c>
      <c r="B28" s="375"/>
      <c r="C28" s="377"/>
      <c r="D28" s="800" t="s">
        <v>2169</v>
      </c>
      <c r="E28" s="377" t="s">
        <v>11</v>
      </c>
      <c r="F28" s="384">
        <v>150</v>
      </c>
      <c r="G28" s="378"/>
      <c r="H28" s="1056"/>
      <c r="I28" s="1056">
        <f t="shared" si="0"/>
        <v>0</v>
      </c>
      <c r="J28" s="1503"/>
      <c r="K28" s="292" t="s">
        <v>2430</v>
      </c>
      <c r="L28" s="1313" t="s">
        <v>2430</v>
      </c>
    </row>
    <row r="29" spans="1:12" s="607" customFormat="1" ht="38.25">
      <c r="A29" s="377" t="s">
        <v>52</v>
      </c>
      <c r="B29" s="375"/>
      <c r="C29" s="377"/>
      <c r="D29" s="935" t="s">
        <v>1790</v>
      </c>
      <c r="E29" s="377" t="s">
        <v>11</v>
      </c>
      <c r="F29" s="384">
        <v>10</v>
      </c>
      <c r="G29" s="378"/>
      <c r="H29" s="1056"/>
      <c r="I29" s="1056">
        <f t="shared" si="0"/>
        <v>0</v>
      </c>
      <c r="J29" s="1503"/>
      <c r="K29" s="292" t="s">
        <v>2430</v>
      </c>
      <c r="L29" s="1313" t="s">
        <v>2430</v>
      </c>
    </row>
    <row r="30" spans="1:12" s="607" customFormat="1" ht="25.5">
      <c r="A30" s="377" t="s">
        <v>54</v>
      </c>
      <c r="B30" s="1179"/>
      <c r="C30" s="377"/>
      <c r="D30" s="935" t="s">
        <v>2097</v>
      </c>
      <c r="E30" s="377" t="s">
        <v>11</v>
      </c>
      <c r="F30" s="384">
        <v>150</v>
      </c>
      <c r="G30" s="378"/>
      <c r="H30" s="1056"/>
      <c r="I30" s="1056">
        <f t="shared" si="0"/>
        <v>0</v>
      </c>
      <c r="J30" s="1503"/>
      <c r="K30" s="292" t="s">
        <v>2430</v>
      </c>
      <c r="L30" s="1313" t="s">
        <v>2430</v>
      </c>
    </row>
    <row r="31" spans="1:12" s="607" customFormat="1" ht="25.5">
      <c r="A31" s="377" t="s">
        <v>56</v>
      </c>
      <c r="B31" s="1742"/>
      <c r="C31" s="377"/>
      <c r="D31" s="935" t="s">
        <v>2098</v>
      </c>
      <c r="E31" s="377" t="s">
        <v>11</v>
      </c>
      <c r="F31" s="384">
        <v>300</v>
      </c>
      <c r="G31" s="378"/>
      <c r="H31" s="1056"/>
      <c r="I31" s="1056">
        <f t="shared" si="0"/>
        <v>0</v>
      </c>
      <c r="J31" s="1503"/>
      <c r="K31" s="292" t="s">
        <v>2430</v>
      </c>
      <c r="L31" s="1313" t="s">
        <v>2430</v>
      </c>
    </row>
    <row r="32" spans="1:12" s="607" customFormat="1" ht="38.25">
      <c r="A32" s="377" t="s">
        <v>58</v>
      </c>
      <c r="B32" s="1179"/>
      <c r="C32" s="377"/>
      <c r="D32" s="935" t="s">
        <v>2099</v>
      </c>
      <c r="E32" s="377" t="s">
        <v>11</v>
      </c>
      <c r="F32" s="384">
        <v>50</v>
      </c>
      <c r="G32" s="378"/>
      <c r="H32" s="1056"/>
      <c r="I32" s="1056">
        <f t="shared" si="0"/>
        <v>0</v>
      </c>
      <c r="J32" s="1503"/>
      <c r="K32" s="292" t="s">
        <v>2430</v>
      </c>
      <c r="L32" s="1313" t="s">
        <v>2430</v>
      </c>
    </row>
    <row r="33" spans="1:12" s="607" customFormat="1" ht="51">
      <c r="A33" s="377" t="s">
        <v>60</v>
      </c>
      <c r="B33" s="1179"/>
      <c r="C33" s="377"/>
      <c r="D33" s="716" t="s">
        <v>2100</v>
      </c>
      <c r="E33" s="377" t="s">
        <v>11</v>
      </c>
      <c r="F33" s="384">
        <v>60</v>
      </c>
      <c r="G33" s="378"/>
      <c r="H33" s="1056"/>
      <c r="I33" s="1056">
        <f t="shared" si="0"/>
        <v>0</v>
      </c>
      <c r="J33" s="1503"/>
      <c r="K33" s="292" t="s">
        <v>2430</v>
      </c>
      <c r="L33" s="1313" t="s">
        <v>2430</v>
      </c>
    </row>
    <row r="34" spans="1:12" s="607" customFormat="1" ht="25.5">
      <c r="A34" s="377" t="s">
        <v>62</v>
      </c>
      <c r="B34" s="559"/>
      <c r="C34" s="587"/>
      <c r="D34" s="1480" t="s">
        <v>1652</v>
      </c>
      <c r="E34" s="377" t="s">
        <v>11</v>
      </c>
      <c r="F34" s="1102">
        <v>15</v>
      </c>
      <c r="G34" s="378"/>
      <c r="H34" s="1056"/>
      <c r="I34" s="1056">
        <f t="shared" si="0"/>
        <v>0</v>
      </c>
      <c r="J34" s="1503"/>
      <c r="K34" s="292" t="s">
        <v>2430</v>
      </c>
      <c r="L34" s="1313" t="s">
        <v>2430</v>
      </c>
    </row>
    <row r="35" spans="1:12" s="607" customFormat="1" ht="25.5">
      <c r="A35" s="377" t="s">
        <v>64</v>
      </c>
      <c r="B35" s="559"/>
      <c r="C35" s="587"/>
      <c r="D35" s="375" t="s">
        <v>1653</v>
      </c>
      <c r="E35" s="377" t="s">
        <v>11</v>
      </c>
      <c r="F35" s="1102">
        <v>25</v>
      </c>
      <c r="G35" s="378"/>
      <c r="H35" s="1056"/>
      <c r="I35" s="1056">
        <f t="shared" si="0"/>
        <v>0</v>
      </c>
      <c r="J35" s="1503"/>
      <c r="K35" s="292" t="s">
        <v>2430</v>
      </c>
      <c r="L35" s="1313" t="s">
        <v>2430</v>
      </c>
    </row>
    <row r="36" spans="1:12" s="607" customFormat="1" ht="38.25">
      <c r="A36" s="377" t="s">
        <v>66</v>
      </c>
      <c r="B36" s="586"/>
      <c r="C36" s="587"/>
      <c r="D36" s="1593" t="s">
        <v>1654</v>
      </c>
      <c r="E36" s="377" t="s">
        <v>11</v>
      </c>
      <c r="F36" s="1102">
        <v>5</v>
      </c>
      <c r="G36" s="378"/>
      <c r="H36" s="1056"/>
      <c r="I36" s="1056">
        <f t="shared" si="0"/>
        <v>0</v>
      </c>
      <c r="J36" s="1503"/>
      <c r="K36" s="292" t="s">
        <v>2430</v>
      </c>
      <c r="L36" s="1313" t="s">
        <v>2430</v>
      </c>
    </row>
    <row r="37" spans="1:12" s="607" customFormat="1" ht="38.25">
      <c r="A37" s="377" t="s">
        <v>68</v>
      </c>
      <c r="B37" s="586"/>
      <c r="C37" s="587"/>
      <c r="D37" s="1744" t="s">
        <v>2095</v>
      </c>
      <c r="E37" s="377" t="s">
        <v>11</v>
      </c>
      <c r="F37" s="1102">
        <v>50</v>
      </c>
      <c r="G37" s="378"/>
      <c r="H37" s="1056"/>
      <c r="I37" s="1056">
        <f t="shared" si="0"/>
        <v>0</v>
      </c>
      <c r="J37" s="1503"/>
      <c r="K37" s="292" t="s">
        <v>2430</v>
      </c>
      <c r="L37" s="1313" t="s">
        <v>2430</v>
      </c>
    </row>
    <row r="38" spans="1:12" s="607" customFormat="1" ht="38.25">
      <c r="A38" s="377" t="s">
        <v>69</v>
      </c>
      <c r="B38" s="375"/>
      <c r="C38" s="587"/>
      <c r="D38" s="716" t="s">
        <v>1655</v>
      </c>
      <c r="E38" s="377" t="s">
        <v>11</v>
      </c>
      <c r="F38" s="384">
        <v>25</v>
      </c>
      <c r="G38" s="378"/>
      <c r="H38" s="1056"/>
      <c r="I38" s="1056">
        <f t="shared" si="0"/>
        <v>0</v>
      </c>
      <c r="J38" s="1503"/>
      <c r="K38" s="292" t="s">
        <v>2430</v>
      </c>
      <c r="L38" s="1313" t="s">
        <v>2430</v>
      </c>
    </row>
    <row r="39" spans="1:12" s="607" customFormat="1" ht="38.25">
      <c r="A39" s="377" t="s">
        <v>71</v>
      </c>
      <c r="B39" s="1520"/>
      <c r="C39" s="587"/>
      <c r="D39" s="1745" t="s">
        <v>1656</v>
      </c>
      <c r="E39" s="377" t="s">
        <v>11</v>
      </c>
      <c r="F39" s="384">
        <v>20</v>
      </c>
      <c r="G39" s="378"/>
      <c r="H39" s="1056"/>
      <c r="I39" s="1056">
        <f t="shared" si="0"/>
        <v>0</v>
      </c>
      <c r="J39" s="1503"/>
      <c r="K39" s="292" t="s">
        <v>2430</v>
      </c>
      <c r="L39" s="1313" t="s">
        <v>2430</v>
      </c>
    </row>
    <row r="40" spans="1:12" s="607" customFormat="1" ht="38.25">
      <c r="A40" s="377" t="s">
        <v>73</v>
      </c>
      <c r="B40" s="1520"/>
      <c r="C40" s="587"/>
      <c r="D40" s="1745" t="s">
        <v>1657</v>
      </c>
      <c r="E40" s="377" t="s">
        <v>11</v>
      </c>
      <c r="F40" s="384">
        <v>5</v>
      </c>
      <c r="G40" s="378"/>
      <c r="H40" s="1056"/>
      <c r="I40" s="1056">
        <f t="shared" si="0"/>
        <v>0</v>
      </c>
      <c r="J40" s="1503"/>
      <c r="K40" s="292" t="s">
        <v>2430</v>
      </c>
      <c r="L40" s="1313" t="s">
        <v>2430</v>
      </c>
    </row>
    <row r="41" spans="1:12" s="607" customFormat="1" ht="12.75">
      <c r="A41" s="377" t="s">
        <v>75</v>
      </c>
      <c r="B41" s="375"/>
      <c r="C41" s="587"/>
      <c r="D41" s="277" t="s">
        <v>2096</v>
      </c>
      <c r="E41" s="377" t="s">
        <v>11</v>
      </c>
      <c r="F41" s="384">
        <v>10</v>
      </c>
      <c r="G41" s="378"/>
      <c r="H41" s="1056"/>
      <c r="I41" s="1056">
        <f t="shared" si="0"/>
        <v>0</v>
      </c>
      <c r="J41" s="1741"/>
      <c r="K41" s="292" t="s">
        <v>2430</v>
      </c>
      <c r="L41" s="1313" t="s">
        <v>2430</v>
      </c>
    </row>
    <row r="42" spans="1:12">
      <c r="A42" s="401"/>
      <c r="B42" s="402"/>
      <c r="C42" s="461"/>
      <c r="D42" s="462" t="s">
        <v>136</v>
      </c>
      <c r="E42" s="401"/>
      <c r="F42" s="463"/>
      <c r="G42" s="406"/>
      <c r="I42" s="748">
        <f>SUM(I7:I41)</f>
        <v>0</v>
      </c>
      <c r="J42" s="362"/>
    </row>
    <row r="43" spans="1:12">
      <c r="A43" s="401"/>
      <c r="B43" s="402"/>
      <c r="C43" s="461"/>
      <c r="D43" s="469"/>
      <c r="E43" s="401"/>
      <c r="F43" s="463"/>
      <c r="G43" s="406"/>
      <c r="H43" s="401"/>
      <c r="I43" s="401"/>
      <c r="J43" s="362"/>
    </row>
    <row r="44" spans="1:12">
      <c r="A44" s="1862" t="s">
        <v>195</v>
      </c>
      <c r="B44" s="1862"/>
      <c r="C44" s="469"/>
      <c r="D44" s="469"/>
      <c r="E44" s="399"/>
      <c r="F44" s="463"/>
      <c r="G44" s="406"/>
      <c r="H44" s="401"/>
      <c r="I44" s="401"/>
      <c r="J44" s="362"/>
    </row>
    <row r="45" spans="1:12">
      <c r="A45" s="605" t="s">
        <v>1008</v>
      </c>
      <c r="B45" s="564"/>
      <c r="C45" s="479"/>
      <c r="D45" s="469"/>
      <c r="E45" s="401"/>
      <c r="F45" s="463"/>
      <c r="G45" s="406"/>
      <c r="H45" s="401"/>
      <c r="I45" s="401"/>
      <c r="J45" s="362"/>
    </row>
    <row r="46" spans="1:12">
      <c r="A46" s="605" t="s">
        <v>247</v>
      </c>
      <c r="B46" s="564"/>
      <c r="C46" s="479"/>
      <c r="D46" s="469"/>
      <c r="E46" s="401"/>
      <c r="F46" s="463"/>
      <c r="G46" s="406"/>
      <c r="H46" s="401"/>
      <c r="I46" s="401"/>
      <c r="J46" s="362"/>
    </row>
    <row r="47" spans="1:12">
      <c r="A47" s="564" t="s">
        <v>248</v>
      </c>
      <c r="B47" s="1464"/>
      <c r="C47" s="469"/>
      <c r="D47" s="401"/>
      <c r="E47" s="401"/>
      <c r="F47" s="463"/>
      <c r="G47" s="406"/>
      <c r="H47" s="401"/>
      <c r="I47" s="401"/>
      <c r="J47" s="362"/>
    </row>
    <row r="48" spans="1:12">
      <c r="A48" s="605" t="s">
        <v>228</v>
      </c>
      <c r="B48" s="606"/>
      <c r="C48" s="477"/>
      <c r="D48" s="468"/>
      <c r="E48" s="401"/>
      <c r="F48" s="463"/>
      <c r="G48" s="406"/>
      <c r="H48" s="401"/>
      <c r="I48" s="401"/>
      <c r="J48" s="362"/>
    </row>
  </sheetData>
  <mergeCells count="1">
    <mergeCell ref="A44:B44"/>
  </mergeCells>
  <phoneticPr fontId="101" type="noConversion"/>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activeCell="J6" sqref="J6"/>
    </sheetView>
  </sheetViews>
  <sheetFormatPr defaultColWidth="9.140625" defaultRowHeight="14.25"/>
  <cols>
    <col min="1" max="1" width="5.5703125" style="481" customWidth="1"/>
    <col min="2" max="2" width="23.5703125" style="481" customWidth="1"/>
    <col min="3" max="3" width="12.85546875" style="481" customWidth="1"/>
    <col min="4" max="4" width="24.85546875" style="481" customWidth="1"/>
    <col min="5" max="5" width="4.85546875" style="481" customWidth="1"/>
    <col min="6" max="6" width="7.140625" style="481" customWidth="1"/>
    <col min="7" max="7" width="9.28515625" style="481" customWidth="1"/>
    <col min="8" max="8" width="13.5703125" style="481" customWidth="1"/>
    <col min="9" max="9" width="15" style="481" customWidth="1"/>
    <col min="10" max="10" width="18.140625" style="481" customWidth="1"/>
    <col min="11" max="11" width="13.42578125" style="481" customWidth="1"/>
    <col min="12" max="12" width="18.7109375" style="481" customWidth="1"/>
    <col min="13" max="16384" width="9.140625" style="481"/>
  </cols>
  <sheetData>
    <row r="1" spans="1:12" ht="15">
      <c r="A1" s="405"/>
      <c r="B1" s="405"/>
      <c r="C1" s="405"/>
      <c r="D1" s="405"/>
      <c r="E1" s="405"/>
      <c r="F1" s="405"/>
      <c r="G1" s="405"/>
      <c r="H1" s="405"/>
      <c r="I1" s="405"/>
      <c r="J1" s="405"/>
      <c r="K1" s="405"/>
    </row>
    <row r="2" spans="1:12" ht="15.75">
      <c r="A2" s="1141"/>
      <c r="B2" s="1141"/>
      <c r="C2" s="1141"/>
      <c r="D2" s="405"/>
      <c r="E2" s="405"/>
      <c r="F2" s="405"/>
      <c r="G2" s="405"/>
      <c r="H2" s="405"/>
      <c r="I2" s="405"/>
      <c r="J2" s="405"/>
      <c r="K2" s="405"/>
    </row>
    <row r="3" spans="1:12" ht="15">
      <c r="A3" s="405"/>
      <c r="B3" s="405"/>
      <c r="C3" s="405"/>
      <c r="D3" s="405"/>
      <c r="E3" s="405"/>
      <c r="F3" s="405"/>
      <c r="G3" s="405"/>
      <c r="H3" s="405"/>
      <c r="I3" s="405"/>
      <c r="J3" s="405"/>
      <c r="K3" s="405"/>
    </row>
    <row r="4" spans="1:12" ht="15.75">
      <c r="A4" s="742" t="s">
        <v>2344</v>
      </c>
      <c r="B4" s="405"/>
      <c r="C4" s="405"/>
      <c r="D4" s="405"/>
      <c r="E4" s="405"/>
      <c r="F4" s="405"/>
      <c r="G4" s="405"/>
      <c r="H4" s="405"/>
      <c r="I4" s="405"/>
      <c r="J4" s="405"/>
      <c r="K4" s="405"/>
    </row>
    <row r="5" spans="1:12" ht="15">
      <c r="A5" s="405"/>
      <c r="B5" s="405"/>
      <c r="C5" s="405"/>
      <c r="D5" s="405"/>
      <c r="E5" s="405"/>
      <c r="F5" s="405"/>
      <c r="G5" s="405"/>
      <c r="H5" s="405"/>
      <c r="I5" s="405"/>
      <c r="J5" s="405"/>
      <c r="K5" s="405"/>
    </row>
    <row r="6" spans="1:12" ht="409.5">
      <c r="A6" s="1192" t="s">
        <v>0</v>
      </c>
      <c r="B6" s="1192" t="s">
        <v>205</v>
      </c>
      <c r="C6" s="1192" t="s">
        <v>2</v>
      </c>
      <c r="D6" s="1192" t="s">
        <v>206</v>
      </c>
      <c r="E6" s="1192" t="s">
        <v>207</v>
      </c>
      <c r="F6" s="1192" t="s">
        <v>140</v>
      </c>
      <c r="G6" s="1192" t="s">
        <v>1890</v>
      </c>
      <c r="H6" s="1192" t="s">
        <v>1889</v>
      </c>
      <c r="I6" s="1192" t="s">
        <v>1891</v>
      </c>
      <c r="J6" s="1176" t="s">
        <v>2473</v>
      </c>
      <c r="K6" s="1176" t="s">
        <v>2429</v>
      </c>
      <c r="L6" s="1176" t="s">
        <v>2431</v>
      </c>
    </row>
    <row r="7" spans="1:12" s="736" customFormat="1" ht="25.5">
      <c r="A7" s="493" t="s">
        <v>9</v>
      </c>
      <c r="B7" s="559"/>
      <c r="C7" s="579"/>
      <c r="D7" s="375" t="s">
        <v>1660</v>
      </c>
      <c r="E7" s="377" t="s">
        <v>11</v>
      </c>
      <c r="F7" s="1102">
        <v>1925</v>
      </c>
      <c r="G7" s="378"/>
      <c r="H7" s="1056"/>
      <c r="I7" s="1056">
        <f t="shared" ref="I7:I13" si="0">SUM(F7*H7)</f>
        <v>0</v>
      </c>
      <c r="J7" s="557"/>
      <c r="K7" s="292" t="s">
        <v>2430</v>
      </c>
      <c r="L7" s="1313" t="s">
        <v>2430</v>
      </c>
    </row>
    <row r="8" spans="1:12" s="736" customFormat="1" ht="25.5">
      <c r="A8" s="493" t="s">
        <v>12</v>
      </c>
      <c r="B8" s="559"/>
      <c r="C8" s="579"/>
      <c r="D8" s="375" t="s">
        <v>1661</v>
      </c>
      <c r="E8" s="377" t="s">
        <v>11</v>
      </c>
      <c r="F8" s="1102">
        <v>216</v>
      </c>
      <c r="G8" s="378"/>
      <c r="H8" s="1056"/>
      <c r="I8" s="1056">
        <f t="shared" si="0"/>
        <v>0</v>
      </c>
      <c r="J8" s="557"/>
      <c r="K8" s="292" t="s">
        <v>2430</v>
      </c>
      <c r="L8" s="1313" t="s">
        <v>2430</v>
      </c>
    </row>
    <row r="9" spans="1:12" s="736" customFormat="1" ht="38.25">
      <c r="A9" s="493" t="s">
        <v>13</v>
      </c>
      <c r="B9" s="586"/>
      <c r="C9" s="579"/>
      <c r="D9" s="883" t="s">
        <v>1662</v>
      </c>
      <c r="E9" s="377" t="s">
        <v>11</v>
      </c>
      <c r="F9" s="1102">
        <v>5</v>
      </c>
      <c r="G9" s="378"/>
      <c r="H9" s="1056"/>
      <c r="I9" s="1056">
        <f t="shared" si="0"/>
        <v>0</v>
      </c>
      <c r="J9" s="557"/>
      <c r="K9" s="292" t="s">
        <v>2430</v>
      </c>
      <c r="L9" s="1313" t="s">
        <v>2430</v>
      </c>
    </row>
    <row r="10" spans="1:12" s="736" customFormat="1" ht="38.25">
      <c r="A10" s="493" t="s">
        <v>16</v>
      </c>
      <c r="B10" s="586"/>
      <c r="C10" s="579"/>
      <c r="D10" s="883" t="s">
        <v>1663</v>
      </c>
      <c r="E10" s="377" t="s">
        <v>11</v>
      </c>
      <c r="F10" s="1102">
        <v>5</v>
      </c>
      <c r="G10" s="378"/>
      <c r="H10" s="1056"/>
      <c r="I10" s="1056">
        <f t="shared" si="0"/>
        <v>0</v>
      </c>
      <c r="J10" s="557"/>
      <c r="K10" s="292" t="s">
        <v>2430</v>
      </c>
      <c r="L10" s="1313" t="s">
        <v>2430</v>
      </c>
    </row>
    <row r="11" spans="1:12" s="736" customFormat="1" ht="25.5">
      <c r="A11" s="493" t="s">
        <v>19</v>
      </c>
      <c r="B11" s="586"/>
      <c r="C11" s="587"/>
      <c r="D11" s="1593" t="s">
        <v>1664</v>
      </c>
      <c r="E11" s="377" t="s">
        <v>11</v>
      </c>
      <c r="F11" s="1102">
        <v>190</v>
      </c>
      <c r="G11" s="378"/>
      <c r="H11" s="1056"/>
      <c r="I11" s="1056">
        <f t="shared" si="0"/>
        <v>0</v>
      </c>
      <c r="J11" s="557"/>
      <c r="K11" s="292" t="s">
        <v>2430</v>
      </c>
      <c r="L11" s="1313" t="s">
        <v>2430</v>
      </c>
    </row>
    <row r="12" spans="1:12" s="736" customFormat="1" ht="25.5">
      <c r="A12" s="493" t="s">
        <v>21</v>
      </c>
      <c r="B12" s="586"/>
      <c r="C12" s="587"/>
      <c r="D12" s="1593" t="s">
        <v>1665</v>
      </c>
      <c r="E12" s="377" t="s">
        <v>11</v>
      </c>
      <c r="F12" s="1102">
        <v>675</v>
      </c>
      <c r="G12" s="378"/>
      <c r="H12" s="1056"/>
      <c r="I12" s="1056">
        <f t="shared" si="0"/>
        <v>0</v>
      </c>
      <c r="J12" s="557"/>
      <c r="K12" s="292" t="s">
        <v>2430</v>
      </c>
      <c r="L12" s="1313" t="s">
        <v>2430</v>
      </c>
    </row>
    <row r="13" spans="1:12" s="736" customFormat="1" ht="25.5">
      <c r="A13" s="493" t="s">
        <v>22</v>
      </c>
      <c r="B13" s="559"/>
      <c r="C13" s="587"/>
      <c r="D13" s="1480" t="s">
        <v>1666</v>
      </c>
      <c r="E13" s="377" t="s">
        <v>11</v>
      </c>
      <c r="F13" s="1102">
        <v>250</v>
      </c>
      <c r="G13" s="378"/>
      <c r="H13" s="1056"/>
      <c r="I13" s="1056">
        <f t="shared" si="0"/>
        <v>0</v>
      </c>
      <c r="J13" s="557"/>
      <c r="K13" s="292" t="s">
        <v>2430</v>
      </c>
      <c r="L13" s="1313" t="s">
        <v>2430</v>
      </c>
    </row>
    <row r="14" spans="1:12" s="736" customFormat="1" ht="13.5" thickBot="1">
      <c r="A14" s="1131"/>
      <c r="B14" s="1563"/>
      <c r="C14" s="746"/>
      <c r="D14" s="502" t="s">
        <v>136</v>
      </c>
      <c r="E14" s="1131"/>
      <c r="F14" s="1131"/>
      <c r="G14" s="502"/>
      <c r="H14" s="1747"/>
      <c r="I14" s="1562">
        <f>SUM(I7:I13)</f>
        <v>0</v>
      </c>
      <c r="J14" s="1131"/>
      <c r="K14" s="607"/>
    </row>
    <row r="15" spans="1:12" ht="15">
      <c r="A15" s="468"/>
      <c r="B15" s="475"/>
      <c r="C15" s="474"/>
      <c r="D15" s="475"/>
      <c r="E15" s="468"/>
      <c r="F15" s="468"/>
      <c r="G15" s="468"/>
      <c r="H15" s="468"/>
      <c r="I15" s="468"/>
      <c r="J15" s="362"/>
      <c r="K15" s="405"/>
    </row>
    <row r="16" spans="1:12" ht="15">
      <c r="A16" s="401"/>
      <c r="B16" s="402"/>
      <c r="C16" s="406"/>
      <c r="D16" s="402"/>
      <c r="E16" s="401"/>
      <c r="F16" s="463"/>
      <c r="G16" s="406"/>
      <c r="H16" s="401"/>
      <c r="I16" s="401"/>
      <c r="J16" s="362"/>
      <c r="K16" s="405"/>
    </row>
    <row r="17" spans="1:11" ht="15">
      <c r="A17" s="1862" t="s">
        <v>195</v>
      </c>
      <c r="B17" s="1862"/>
      <c r="C17" s="469"/>
      <c r="D17" s="469"/>
      <c r="E17" s="399"/>
      <c r="F17" s="463"/>
      <c r="G17" s="406"/>
      <c r="H17" s="401"/>
      <c r="I17" s="499"/>
      <c r="J17" s="362"/>
      <c r="K17" s="405"/>
    </row>
    <row r="18" spans="1:11" ht="15">
      <c r="A18" s="605" t="s">
        <v>1008</v>
      </c>
      <c r="B18" s="564"/>
      <c r="C18" s="479"/>
      <c r="D18" s="469"/>
      <c r="E18" s="401"/>
      <c r="F18" s="463"/>
      <c r="G18" s="406"/>
      <c r="H18" s="401"/>
      <c r="I18" s="499"/>
      <c r="J18" s="362"/>
      <c r="K18" s="405"/>
    </row>
    <row r="19" spans="1:11" ht="15">
      <c r="A19" s="605" t="s">
        <v>247</v>
      </c>
      <c r="B19" s="564"/>
      <c r="C19" s="479"/>
      <c r="D19" s="469"/>
      <c r="E19" s="401"/>
      <c r="F19" s="463"/>
      <c r="G19" s="406"/>
      <c r="H19" s="401"/>
      <c r="I19" s="401"/>
      <c r="J19" s="362"/>
      <c r="K19" s="405"/>
    </row>
    <row r="20" spans="1:11" ht="15">
      <c r="A20" s="564" t="s">
        <v>248</v>
      </c>
      <c r="B20" s="1464"/>
      <c r="C20" s="469"/>
      <c r="D20" s="401"/>
      <c r="E20" s="401"/>
      <c r="F20" s="405"/>
      <c r="G20" s="405"/>
      <c r="H20" s="405"/>
      <c r="I20" s="405"/>
      <c r="J20" s="362"/>
      <c r="K20" s="405"/>
    </row>
    <row r="21" spans="1:11" ht="15">
      <c r="A21" s="605" t="s">
        <v>228</v>
      </c>
      <c r="B21" s="606"/>
      <c r="C21" s="477"/>
      <c r="D21" s="468"/>
      <c r="E21" s="401"/>
      <c r="F21" s="405"/>
      <c r="G21" s="405"/>
      <c r="H21" s="405"/>
      <c r="I21" s="405"/>
      <c r="J21" s="362"/>
      <c r="K21" s="405"/>
    </row>
  </sheetData>
  <mergeCells count="1">
    <mergeCell ref="A17:B17"/>
  </mergeCells>
  <phoneticPr fontId="101" type="noConversion"/>
  <pageMargins left="0.25" right="0.25" top="0.75" bottom="0.75" header="0.3" footer="0.3"/>
  <pageSetup paperSize="9" scale="85" fitToHeight="0" orientation="landscape" r:id="rId1"/>
  <headerFooter>
    <oddHeader>&amp;C&amp;"-,Pogrubiony"&amp;12FORMULARZ ASORTYMENTOWO - CENOWY&amp;R&amp;12Załącznik nr 2 do SWZ
Załącznik nr ...... do umowy</oddHeader>
    <oddFooter>Strona &amp;P z &amp;N</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Normal="100" workbookViewId="0">
      <selection activeCell="J6" sqref="J6"/>
    </sheetView>
  </sheetViews>
  <sheetFormatPr defaultColWidth="9.140625" defaultRowHeight="14.25"/>
  <cols>
    <col min="1" max="1" width="5.5703125" style="481" customWidth="1"/>
    <col min="2" max="2" width="23.5703125" style="481" customWidth="1"/>
    <col min="3" max="3" width="12.85546875" style="481" customWidth="1"/>
    <col min="4" max="4" width="24.85546875" style="1770" customWidth="1"/>
    <col min="5" max="5" width="4.85546875" style="481" customWidth="1"/>
    <col min="6" max="6" width="7.140625" style="481" customWidth="1"/>
    <col min="7" max="7" width="5.5703125" style="481" customWidth="1"/>
    <col min="8" max="8" width="13.5703125" style="481" customWidth="1"/>
    <col min="9" max="9" width="15" style="481" customWidth="1"/>
    <col min="10" max="10" width="18.140625" style="481" customWidth="1"/>
    <col min="11" max="11" width="17.5703125" style="481" customWidth="1"/>
    <col min="12" max="12" width="20.140625" style="481" customWidth="1"/>
    <col min="13" max="16384" width="9.140625" style="481"/>
  </cols>
  <sheetData>
    <row r="1" spans="1:12" ht="15">
      <c r="A1" s="405"/>
      <c r="B1" s="405"/>
      <c r="C1" s="405"/>
      <c r="D1" s="1764"/>
      <c r="E1" s="405"/>
      <c r="F1" s="405"/>
      <c r="G1" s="405"/>
      <c r="H1" s="405"/>
      <c r="I1" s="405"/>
      <c r="J1" s="405"/>
    </row>
    <row r="2" spans="1:12" ht="15.75">
      <c r="A2" s="1141"/>
      <c r="B2" s="1141"/>
      <c r="C2" s="1141"/>
      <c r="D2" s="1764"/>
      <c r="E2" s="405"/>
      <c r="F2" s="405"/>
      <c r="G2" s="405"/>
      <c r="H2" s="405"/>
      <c r="I2" s="405"/>
      <c r="J2" s="405"/>
    </row>
    <row r="3" spans="1:12" ht="15">
      <c r="A3" s="405"/>
      <c r="B3" s="405"/>
      <c r="C3" s="405"/>
      <c r="D3" s="1764"/>
      <c r="E3" s="405"/>
      <c r="F3" s="405"/>
      <c r="G3" s="405"/>
      <c r="H3" s="405"/>
      <c r="I3" s="405"/>
      <c r="J3" s="405"/>
    </row>
    <row r="4" spans="1:12" ht="15.75">
      <c r="A4" s="742" t="s">
        <v>2345</v>
      </c>
      <c r="B4" s="405"/>
      <c r="C4" s="405"/>
      <c r="D4" s="1764"/>
      <c r="E4" s="405"/>
      <c r="F4" s="405"/>
      <c r="G4" s="405"/>
      <c r="H4" s="405"/>
      <c r="I4" s="405"/>
      <c r="J4" s="405"/>
    </row>
    <row r="5" spans="1:12" ht="15">
      <c r="A5" s="405"/>
      <c r="B5" s="405"/>
      <c r="C5" s="405"/>
      <c r="D5" s="1764"/>
      <c r="E5" s="405"/>
      <c r="F5" s="405"/>
      <c r="G5" s="405"/>
      <c r="H5" s="405"/>
      <c r="I5" s="405"/>
      <c r="J5" s="405"/>
    </row>
    <row r="6" spans="1:12" ht="385.5" customHeight="1">
      <c r="A6" s="1192" t="s">
        <v>0</v>
      </c>
      <c r="B6" s="1192" t="s">
        <v>205</v>
      </c>
      <c r="C6" s="1192" t="s">
        <v>2</v>
      </c>
      <c r="D6" s="1192" t="s">
        <v>206</v>
      </c>
      <c r="E6" s="1192" t="s">
        <v>207</v>
      </c>
      <c r="F6" s="1192" t="s">
        <v>140</v>
      </c>
      <c r="G6" s="1192" t="s">
        <v>1890</v>
      </c>
      <c r="H6" s="1192" t="s">
        <v>1889</v>
      </c>
      <c r="I6" s="1192" t="s">
        <v>1891</v>
      </c>
      <c r="J6" s="1176" t="s">
        <v>2473</v>
      </c>
      <c r="K6" s="1176" t="s">
        <v>2429</v>
      </c>
      <c r="L6" s="1176" t="s">
        <v>2431</v>
      </c>
    </row>
    <row r="7" spans="1:12" s="736" customFormat="1" ht="25.5">
      <c r="A7" s="493" t="s">
        <v>9</v>
      </c>
      <c r="B7" s="559"/>
      <c r="C7" s="579"/>
      <c r="D7" s="750" t="s">
        <v>1730</v>
      </c>
      <c r="E7" s="377" t="s">
        <v>11</v>
      </c>
      <c r="F7" s="1102">
        <v>5</v>
      </c>
      <c r="G7" s="378"/>
      <c r="H7" s="1056"/>
      <c r="I7" s="1056">
        <f t="shared" ref="I7:I19" si="0">SUM(F7*H7)</f>
        <v>0</v>
      </c>
      <c r="J7" s="735"/>
      <c r="K7" s="292" t="s">
        <v>2430</v>
      </c>
      <c r="L7" s="1313" t="s">
        <v>2430</v>
      </c>
    </row>
    <row r="8" spans="1:12" s="736" customFormat="1" ht="25.5">
      <c r="A8" s="493" t="s">
        <v>12</v>
      </c>
      <c r="B8" s="559"/>
      <c r="C8" s="587"/>
      <c r="D8" s="750" t="s">
        <v>1731</v>
      </c>
      <c r="E8" s="377" t="s">
        <v>11</v>
      </c>
      <c r="F8" s="1102">
        <v>5</v>
      </c>
      <c r="G8" s="378"/>
      <c r="H8" s="1056"/>
      <c r="I8" s="1056">
        <f t="shared" si="0"/>
        <v>0</v>
      </c>
      <c r="J8" s="735"/>
      <c r="K8" s="292" t="s">
        <v>2430</v>
      </c>
      <c r="L8" s="1313" t="s">
        <v>2430</v>
      </c>
    </row>
    <row r="9" spans="1:12" s="736" customFormat="1" ht="25.5">
      <c r="A9" s="493" t="s">
        <v>13</v>
      </c>
      <c r="B9" s="559"/>
      <c r="C9" s="587"/>
      <c r="D9" s="750" t="s">
        <v>1732</v>
      </c>
      <c r="E9" s="377" t="s">
        <v>11</v>
      </c>
      <c r="F9" s="1102">
        <v>7</v>
      </c>
      <c r="G9" s="378"/>
      <c r="H9" s="1056"/>
      <c r="I9" s="1056">
        <f t="shared" si="0"/>
        <v>0</v>
      </c>
      <c r="J9" s="735"/>
      <c r="K9" s="292" t="s">
        <v>2430</v>
      </c>
      <c r="L9" s="1313" t="s">
        <v>2430</v>
      </c>
    </row>
    <row r="10" spans="1:12" s="736" customFormat="1" ht="51">
      <c r="A10" s="493" t="s">
        <v>16</v>
      </c>
      <c r="B10" s="1762"/>
      <c r="C10" s="1453"/>
      <c r="D10" s="1765" t="s">
        <v>1733</v>
      </c>
      <c r="E10" s="1539" t="s">
        <v>11</v>
      </c>
      <c r="F10" s="1102">
        <v>10</v>
      </c>
      <c r="G10" s="378"/>
      <c r="H10" s="1056"/>
      <c r="I10" s="1056">
        <f t="shared" si="0"/>
        <v>0</v>
      </c>
      <c r="J10" s="735"/>
      <c r="K10" s="292" t="s">
        <v>2430</v>
      </c>
      <c r="L10" s="1313" t="s">
        <v>2430</v>
      </c>
    </row>
    <row r="11" spans="1:12" s="736" customFormat="1" ht="51">
      <c r="A11" s="493" t="s">
        <v>19</v>
      </c>
      <c r="B11" s="1762"/>
      <c r="C11" s="1453"/>
      <c r="D11" s="1766" t="s">
        <v>1734</v>
      </c>
      <c r="E11" s="377" t="s">
        <v>11</v>
      </c>
      <c r="F11" s="1102">
        <v>10</v>
      </c>
      <c r="G11" s="378"/>
      <c r="H11" s="1056"/>
      <c r="I11" s="1056">
        <f t="shared" si="0"/>
        <v>0</v>
      </c>
      <c r="J11" s="735"/>
      <c r="K11" s="292" t="s">
        <v>2430</v>
      </c>
      <c r="L11" s="1313" t="s">
        <v>2430</v>
      </c>
    </row>
    <row r="12" spans="1:12" s="736" customFormat="1" ht="51">
      <c r="A12" s="493" t="s">
        <v>21</v>
      </c>
      <c r="B12" s="375"/>
      <c r="C12" s="377"/>
      <c r="D12" s="1765" t="s">
        <v>1735</v>
      </c>
      <c r="E12" s="377" t="s">
        <v>11</v>
      </c>
      <c r="F12" s="1102">
        <v>70</v>
      </c>
      <c r="G12" s="378"/>
      <c r="H12" s="1056"/>
      <c r="I12" s="1056">
        <f t="shared" si="0"/>
        <v>0</v>
      </c>
      <c r="J12" s="735"/>
      <c r="K12" s="292" t="s">
        <v>2430</v>
      </c>
      <c r="L12" s="1313" t="s">
        <v>2430</v>
      </c>
    </row>
    <row r="13" spans="1:12" s="736" customFormat="1" ht="38.25">
      <c r="A13" s="493" t="s">
        <v>22</v>
      </c>
      <c r="B13" s="375"/>
      <c r="C13" s="377"/>
      <c r="D13" s="1009" t="s">
        <v>1977</v>
      </c>
      <c r="E13" s="377" t="s">
        <v>11</v>
      </c>
      <c r="F13" s="1102">
        <v>1790</v>
      </c>
      <c r="G13" s="378"/>
      <c r="H13" s="1056"/>
      <c r="I13" s="1056">
        <f t="shared" si="0"/>
        <v>0</v>
      </c>
      <c r="J13" s="735"/>
      <c r="K13" s="292" t="s">
        <v>2430</v>
      </c>
      <c r="L13" s="1313" t="s">
        <v>2430</v>
      </c>
    </row>
    <row r="14" spans="1:12" s="736" customFormat="1" ht="38.25">
      <c r="A14" s="493" t="s">
        <v>24</v>
      </c>
      <c r="B14" s="375"/>
      <c r="C14" s="377"/>
      <c r="D14" s="1734" t="s">
        <v>1978</v>
      </c>
      <c r="E14" s="377" t="s">
        <v>11</v>
      </c>
      <c r="F14" s="1102">
        <v>340</v>
      </c>
      <c r="G14" s="378"/>
      <c r="H14" s="1056"/>
      <c r="I14" s="1056">
        <f t="shared" si="0"/>
        <v>0</v>
      </c>
      <c r="J14" s="735"/>
      <c r="K14" s="292" t="s">
        <v>2430</v>
      </c>
      <c r="L14" s="1313" t="s">
        <v>2430</v>
      </c>
    </row>
    <row r="15" spans="1:12" s="736" customFormat="1" ht="25.5">
      <c r="A15" s="493" t="s">
        <v>26</v>
      </c>
      <c r="B15" s="559"/>
      <c r="C15" s="587"/>
      <c r="D15" s="750" t="s">
        <v>1736</v>
      </c>
      <c r="E15" s="377" t="s">
        <v>11</v>
      </c>
      <c r="F15" s="1102">
        <v>165</v>
      </c>
      <c r="G15" s="378"/>
      <c r="H15" s="1056"/>
      <c r="I15" s="1056">
        <f t="shared" si="0"/>
        <v>0</v>
      </c>
      <c r="J15" s="735"/>
      <c r="K15" s="292" t="s">
        <v>2430</v>
      </c>
      <c r="L15" s="1313" t="s">
        <v>2430</v>
      </c>
    </row>
    <row r="16" spans="1:12" s="736" customFormat="1" ht="25.5">
      <c r="A16" s="493" t="s">
        <v>28</v>
      </c>
      <c r="B16" s="559"/>
      <c r="C16" s="587"/>
      <c r="D16" s="750" t="s">
        <v>1737</v>
      </c>
      <c r="E16" s="377" t="s">
        <v>11</v>
      </c>
      <c r="F16" s="1102">
        <v>10</v>
      </c>
      <c r="G16" s="378"/>
      <c r="H16" s="1056"/>
      <c r="I16" s="1056">
        <f t="shared" si="0"/>
        <v>0</v>
      </c>
      <c r="J16" s="735"/>
      <c r="K16" s="292" t="s">
        <v>2430</v>
      </c>
      <c r="L16" s="1313" t="s">
        <v>2430</v>
      </c>
    </row>
    <row r="17" spans="1:12" s="736" customFormat="1" ht="25.5">
      <c r="A17" s="493" t="s">
        <v>30</v>
      </c>
      <c r="B17" s="559"/>
      <c r="C17" s="587"/>
      <c r="D17" s="750" t="s">
        <v>1738</v>
      </c>
      <c r="E17" s="377" t="s">
        <v>11</v>
      </c>
      <c r="F17" s="1102">
        <v>65</v>
      </c>
      <c r="G17" s="378"/>
      <c r="H17" s="1056"/>
      <c r="I17" s="1056">
        <f t="shared" si="0"/>
        <v>0</v>
      </c>
      <c r="J17" s="735"/>
      <c r="K17" s="292" t="s">
        <v>2430</v>
      </c>
      <c r="L17" s="1313" t="s">
        <v>2430</v>
      </c>
    </row>
    <row r="18" spans="1:12" s="736" customFormat="1" ht="76.5">
      <c r="A18" s="493" t="s">
        <v>32</v>
      </c>
      <c r="B18" s="586"/>
      <c r="C18" s="587"/>
      <c r="D18" s="1757" t="s">
        <v>1739</v>
      </c>
      <c r="E18" s="377" t="s">
        <v>11</v>
      </c>
      <c r="F18" s="1102">
        <v>10</v>
      </c>
      <c r="G18" s="378"/>
      <c r="H18" s="1056"/>
      <c r="I18" s="1056">
        <f t="shared" si="0"/>
        <v>0</v>
      </c>
      <c r="J18" s="735"/>
      <c r="K18" s="292" t="s">
        <v>2430</v>
      </c>
      <c r="L18" s="1313" t="s">
        <v>2430</v>
      </c>
    </row>
    <row r="19" spans="1:12" s="736" customFormat="1" ht="76.5">
      <c r="A19" s="493" t="s">
        <v>33</v>
      </c>
      <c r="B19" s="586"/>
      <c r="C19" s="587"/>
      <c r="D19" s="1757" t="s">
        <v>1740</v>
      </c>
      <c r="E19" s="377" t="s">
        <v>11</v>
      </c>
      <c r="F19" s="1102">
        <v>5</v>
      </c>
      <c r="G19" s="378"/>
      <c r="H19" s="1056"/>
      <c r="I19" s="1056">
        <f t="shared" si="0"/>
        <v>0</v>
      </c>
      <c r="J19" s="735"/>
      <c r="K19" s="292" t="s">
        <v>2430</v>
      </c>
      <c r="L19" s="1313" t="s">
        <v>2430</v>
      </c>
    </row>
    <row r="20" spans="1:12" s="736" customFormat="1" ht="140.25">
      <c r="A20" s="493" t="s">
        <v>35</v>
      </c>
      <c r="B20" s="1486"/>
      <c r="C20" s="734"/>
      <c r="D20" s="1767" t="s">
        <v>1741</v>
      </c>
      <c r="E20" s="734" t="s">
        <v>11</v>
      </c>
      <c r="F20" s="1487">
        <v>460</v>
      </c>
      <c r="G20" s="378"/>
      <c r="H20" s="1056"/>
      <c r="I20" s="1584">
        <f t="shared" ref="I20:I26" si="1">F20*H20</f>
        <v>0</v>
      </c>
      <c r="J20" s="735"/>
      <c r="K20" s="292" t="s">
        <v>2430</v>
      </c>
      <c r="L20" s="1313" t="s">
        <v>2430</v>
      </c>
    </row>
    <row r="21" spans="1:12" s="736" customFormat="1" ht="140.25">
      <c r="A21" s="493" t="s">
        <v>37</v>
      </c>
      <c r="B21" s="760"/>
      <c r="C21" s="734"/>
      <c r="D21" s="1768" t="s">
        <v>1742</v>
      </c>
      <c r="E21" s="734" t="s">
        <v>11</v>
      </c>
      <c r="F21" s="1487">
        <v>255</v>
      </c>
      <c r="G21" s="378"/>
      <c r="H21" s="1056"/>
      <c r="I21" s="1584">
        <f t="shared" si="1"/>
        <v>0</v>
      </c>
      <c r="J21" s="735"/>
      <c r="K21" s="292" t="s">
        <v>2430</v>
      </c>
      <c r="L21" s="1313" t="s">
        <v>2430</v>
      </c>
    </row>
    <row r="22" spans="1:12" s="736" customFormat="1" ht="25.5">
      <c r="A22" s="493" t="s">
        <v>39</v>
      </c>
      <c r="B22" s="1486"/>
      <c r="C22" s="734"/>
      <c r="D22" s="1767" t="s">
        <v>2114</v>
      </c>
      <c r="E22" s="734" t="s">
        <v>11</v>
      </c>
      <c r="F22" s="1487">
        <v>45</v>
      </c>
      <c r="G22" s="378"/>
      <c r="H22" s="1056"/>
      <c r="I22" s="1584">
        <f t="shared" si="1"/>
        <v>0</v>
      </c>
      <c r="J22" s="735"/>
      <c r="K22" s="292" t="s">
        <v>2430</v>
      </c>
      <c r="L22" s="1313" t="s">
        <v>2430</v>
      </c>
    </row>
    <row r="23" spans="1:12" s="736" customFormat="1" ht="76.5">
      <c r="A23" s="493" t="s">
        <v>41</v>
      </c>
      <c r="B23" s="1486"/>
      <c r="C23" s="734"/>
      <c r="D23" s="1767" t="s">
        <v>1743</v>
      </c>
      <c r="E23" s="734" t="s">
        <v>11</v>
      </c>
      <c r="F23" s="1487">
        <v>350</v>
      </c>
      <c r="G23" s="378"/>
      <c r="H23" s="1056"/>
      <c r="I23" s="1584">
        <f t="shared" si="1"/>
        <v>0</v>
      </c>
      <c r="J23" s="735"/>
      <c r="K23" s="292" t="s">
        <v>2430</v>
      </c>
      <c r="L23" s="1313" t="s">
        <v>2430</v>
      </c>
    </row>
    <row r="24" spans="1:12" s="736" customFormat="1" ht="76.5">
      <c r="A24" s="493" t="s">
        <v>43</v>
      </c>
      <c r="B24" s="1486"/>
      <c r="C24" s="734"/>
      <c r="D24" s="1767" t="s">
        <v>1744</v>
      </c>
      <c r="E24" s="734" t="s">
        <v>11</v>
      </c>
      <c r="F24" s="1487">
        <v>105</v>
      </c>
      <c r="G24" s="378"/>
      <c r="H24" s="1056"/>
      <c r="I24" s="1584">
        <f t="shared" si="1"/>
        <v>0</v>
      </c>
      <c r="J24" s="735"/>
      <c r="K24" s="292" t="s">
        <v>2430</v>
      </c>
      <c r="L24" s="1313" t="s">
        <v>2430</v>
      </c>
    </row>
    <row r="25" spans="1:12" s="736" customFormat="1" ht="76.5">
      <c r="A25" s="493" t="s">
        <v>45</v>
      </c>
      <c r="B25" s="760"/>
      <c r="C25" s="734"/>
      <c r="D25" s="1769" t="s">
        <v>1745</v>
      </c>
      <c r="E25" s="734" t="s">
        <v>11</v>
      </c>
      <c r="F25" s="1487">
        <v>70</v>
      </c>
      <c r="G25" s="378"/>
      <c r="H25" s="1056"/>
      <c r="I25" s="1584">
        <f t="shared" si="1"/>
        <v>0</v>
      </c>
      <c r="J25" s="735"/>
      <c r="K25" s="292" t="s">
        <v>2430</v>
      </c>
      <c r="L25" s="1313" t="s">
        <v>2430</v>
      </c>
    </row>
    <row r="26" spans="1:12" s="736" customFormat="1" ht="76.5">
      <c r="A26" s="493" t="s">
        <v>46</v>
      </c>
      <c r="B26" s="1486"/>
      <c r="C26" s="734"/>
      <c r="D26" s="1767" t="s">
        <v>1746</v>
      </c>
      <c r="E26" s="734" t="s">
        <v>11</v>
      </c>
      <c r="F26" s="1487">
        <v>50</v>
      </c>
      <c r="G26" s="378"/>
      <c r="H26" s="1056"/>
      <c r="I26" s="1584">
        <f t="shared" si="1"/>
        <v>0</v>
      </c>
      <c r="J26" s="735"/>
      <c r="K26" s="292" t="s">
        <v>2430</v>
      </c>
      <c r="L26" s="1313" t="s">
        <v>2430</v>
      </c>
    </row>
    <row r="27" spans="1:12" s="736" customFormat="1" ht="25.5">
      <c r="A27" s="493" t="s">
        <v>48</v>
      </c>
      <c r="B27" s="1762"/>
      <c r="C27" s="1453"/>
      <c r="D27" s="750" t="s">
        <v>1747</v>
      </c>
      <c r="E27" s="377" t="s">
        <v>11</v>
      </c>
      <c r="F27" s="1102">
        <v>280</v>
      </c>
      <c r="G27" s="378"/>
      <c r="H27" s="1056"/>
      <c r="I27" s="1056">
        <f>SUM(F27*H27)</f>
        <v>0</v>
      </c>
      <c r="J27" s="735"/>
      <c r="K27" s="292" t="s">
        <v>2430</v>
      </c>
      <c r="L27" s="1313" t="s">
        <v>2430</v>
      </c>
    </row>
    <row r="28" spans="1:12" s="736" customFormat="1" ht="25.5">
      <c r="A28" s="493" t="s">
        <v>50</v>
      </c>
      <c r="B28" s="559"/>
      <c r="C28" s="587"/>
      <c r="D28" s="750" t="s">
        <v>1748</v>
      </c>
      <c r="E28" s="377" t="s">
        <v>11</v>
      </c>
      <c r="F28" s="1102">
        <v>2</v>
      </c>
      <c r="G28" s="378"/>
      <c r="H28" s="1056"/>
      <c r="I28" s="1056">
        <f>SUM(F28*H28)</f>
        <v>0</v>
      </c>
      <c r="J28" s="735"/>
      <c r="K28" s="292" t="s">
        <v>2430</v>
      </c>
      <c r="L28" s="1313" t="s">
        <v>2430</v>
      </c>
    </row>
    <row r="29" spans="1:12" s="736" customFormat="1" ht="25.5">
      <c r="A29" s="493" t="s">
        <v>52</v>
      </c>
      <c r="B29" s="559"/>
      <c r="C29" s="579"/>
      <c r="D29" s="750" t="s">
        <v>1749</v>
      </c>
      <c r="E29" s="377" t="s">
        <v>11</v>
      </c>
      <c r="F29" s="1102">
        <v>20</v>
      </c>
      <c r="G29" s="378"/>
      <c r="H29" s="1056"/>
      <c r="I29" s="1056">
        <f>SUM(F29*H29)</f>
        <v>0</v>
      </c>
      <c r="J29" s="735"/>
      <c r="K29" s="292" t="s">
        <v>2430</v>
      </c>
      <c r="L29" s="1313" t="s">
        <v>2430</v>
      </c>
    </row>
    <row r="30" spans="1:12" s="736" customFormat="1" ht="12.75">
      <c r="A30" s="609"/>
      <c r="B30" s="627"/>
      <c r="C30" s="1464"/>
      <c r="D30" s="1763" t="s">
        <v>1750</v>
      </c>
      <c r="E30" s="462"/>
      <c r="F30" s="669"/>
      <c r="G30" s="464"/>
      <c r="H30" s="748"/>
      <c r="I30" s="748">
        <f>SUM(I7:I29)</f>
        <v>0</v>
      </c>
      <c r="J30" s="1463"/>
    </row>
    <row r="31" spans="1:12" s="736" customFormat="1" ht="12.75">
      <c r="A31" s="609"/>
      <c r="B31" s="627"/>
      <c r="C31" s="1464"/>
      <c r="D31" s="1680"/>
      <c r="E31" s="607"/>
      <c r="F31" s="607"/>
      <c r="G31" s="607"/>
      <c r="H31" s="607"/>
      <c r="I31" s="607"/>
      <c r="J31" s="1463"/>
    </row>
    <row r="32" spans="1:12" s="736" customFormat="1" ht="12.75">
      <c r="A32" s="1862" t="s">
        <v>195</v>
      </c>
      <c r="B32" s="1862"/>
      <c r="C32" s="608"/>
      <c r="D32" s="1680"/>
      <c r="E32" s="738"/>
      <c r="F32" s="607"/>
      <c r="G32" s="607"/>
      <c r="H32" s="607"/>
      <c r="I32" s="607"/>
      <c r="J32" s="1463"/>
    </row>
    <row r="33" spans="1:10" s="736" customFormat="1" ht="12.75">
      <c r="A33" s="605" t="s">
        <v>1008</v>
      </c>
      <c r="B33" s="564"/>
      <c r="C33" s="1466"/>
      <c r="D33" s="1680"/>
      <c r="E33" s="609"/>
      <c r="F33" s="1467"/>
      <c r="G33" s="1464"/>
      <c r="H33" s="609"/>
      <c r="I33" s="609"/>
      <c r="J33" s="1463"/>
    </row>
    <row r="34" spans="1:10" s="736" customFormat="1" ht="12.75">
      <c r="A34" s="605" t="s">
        <v>247</v>
      </c>
      <c r="B34" s="564"/>
      <c r="C34" s="1466"/>
      <c r="D34" s="1680"/>
      <c r="E34" s="609"/>
      <c r="F34" s="607"/>
      <c r="G34" s="607"/>
      <c r="H34" s="607"/>
      <c r="I34" s="607"/>
      <c r="J34" s="607"/>
    </row>
    <row r="35" spans="1:10" s="736" customFormat="1" ht="12.75">
      <c r="A35" s="564" t="s">
        <v>248</v>
      </c>
      <c r="B35" s="1464"/>
      <c r="C35" s="608"/>
      <c r="D35" s="1680"/>
      <c r="E35" s="609"/>
      <c r="F35" s="607"/>
      <c r="G35" s="607"/>
      <c r="H35" s="607"/>
      <c r="I35" s="607"/>
      <c r="J35" s="607"/>
    </row>
    <row r="36" spans="1:10" s="736" customFormat="1" ht="12.75">
      <c r="A36" s="605" t="s">
        <v>228</v>
      </c>
      <c r="B36" s="606"/>
      <c r="C36" s="605"/>
      <c r="D36" s="1740"/>
      <c r="E36" s="609"/>
      <c r="F36" s="607"/>
      <c r="G36" s="607"/>
      <c r="H36" s="607"/>
      <c r="I36" s="607"/>
      <c r="J36" s="607"/>
    </row>
  </sheetData>
  <mergeCells count="1">
    <mergeCell ref="A32:B32"/>
  </mergeCells>
  <phoneticPr fontId="101" type="noConversion"/>
  <pageMargins left="0.25" right="0.25" top="0.75" bottom="0.75" header="0.3" footer="0.3"/>
  <pageSetup paperSize="9" scale="84" fitToHeight="0" orientation="landscape" r:id="rId1"/>
  <headerFooter>
    <oddHeader>&amp;C&amp;"-,Pogrubiony"&amp;12FORMULARZ ASORTYMENTOWO - CENOWY&amp;R&amp;12Załącznik nr 2 do SWZ
Załącznik nr ...... do umowy</oddHeader>
    <oddFooter>Strona &amp;P z &amp;N</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J6" sqref="J6"/>
    </sheetView>
  </sheetViews>
  <sheetFormatPr defaultColWidth="9.140625" defaultRowHeight="14.25"/>
  <cols>
    <col min="1" max="1" width="5.140625" style="481" customWidth="1"/>
    <col min="2" max="2" width="30.42578125" style="481" customWidth="1"/>
    <col min="3" max="3" width="9" style="481" customWidth="1"/>
    <col min="4" max="4" width="27.42578125" style="481" customWidth="1"/>
    <col min="5" max="5" width="6.85546875" style="481" bestFit="1" customWidth="1"/>
    <col min="6" max="6" width="6.5703125" style="481" bestFit="1" customWidth="1"/>
    <col min="7" max="7" width="5.5703125" style="481" customWidth="1"/>
    <col min="8" max="8" width="13.5703125" style="481" customWidth="1"/>
    <col min="9" max="9" width="15" style="481" customWidth="1"/>
    <col min="10" max="10" width="18.140625" style="481" customWidth="1"/>
    <col min="11" max="11" width="18.7109375" style="481" customWidth="1"/>
    <col min="12" max="12" width="22.140625" style="481" customWidth="1"/>
    <col min="13" max="16384" width="9.140625" style="481"/>
  </cols>
  <sheetData>
    <row r="1" spans="1:13" ht="18">
      <c r="A1" s="542"/>
      <c r="B1" s="565"/>
      <c r="C1" s="540"/>
      <c r="D1" s="566"/>
      <c r="E1" s="405"/>
      <c r="F1" s="567"/>
      <c r="G1" s="568"/>
      <c r="H1" s="568"/>
      <c r="I1" s="568"/>
      <c r="J1" s="405"/>
    </row>
    <row r="2" spans="1:13" ht="15.75">
      <c r="A2" s="1144"/>
      <c r="B2" s="1150"/>
      <c r="C2" s="436"/>
      <c r="D2" s="566"/>
      <c r="E2" s="405"/>
      <c r="F2" s="567"/>
      <c r="G2" s="568"/>
      <c r="H2" s="568"/>
      <c r="I2" s="568"/>
      <c r="J2" s="405"/>
    </row>
    <row r="3" spans="1:13" ht="15.75">
      <c r="A3" s="541"/>
      <c r="B3" s="538" t="s">
        <v>2346</v>
      </c>
      <c r="C3" s="570"/>
      <c r="D3" s="571"/>
      <c r="E3" s="541"/>
      <c r="F3" s="572"/>
      <c r="G3" s="573"/>
      <c r="H3" s="573"/>
      <c r="I3" s="573"/>
      <c r="J3" s="541"/>
    </row>
    <row r="4" spans="1:13" ht="15">
      <c r="A4" s="542"/>
      <c r="B4" s="566"/>
      <c r="C4" s="569"/>
      <c r="D4" s="574"/>
      <c r="E4" s="405"/>
      <c r="F4" s="567"/>
      <c r="G4" s="568"/>
      <c r="H4" s="568"/>
      <c r="I4" s="568"/>
      <c r="J4" s="405"/>
    </row>
    <row r="5" spans="1:13" ht="15">
      <c r="A5" s="542"/>
      <c r="B5" s="566"/>
      <c r="C5" s="569"/>
      <c r="D5" s="566"/>
      <c r="E5" s="405"/>
      <c r="F5" s="567"/>
      <c r="G5" s="568"/>
      <c r="H5" s="568"/>
      <c r="I5" s="568"/>
      <c r="J5" s="405"/>
    </row>
    <row r="6" spans="1:13" ht="382.5">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3" s="736" customFormat="1" ht="51">
      <c r="A7" s="374" t="s">
        <v>9</v>
      </c>
      <c r="B7" s="581"/>
      <c r="C7" s="582"/>
      <c r="D7" s="716" t="s">
        <v>1355</v>
      </c>
      <c r="E7" s="377" t="s">
        <v>11</v>
      </c>
      <c r="F7" s="384">
        <v>65</v>
      </c>
      <c r="G7" s="378"/>
      <c r="H7" s="1577"/>
      <c r="I7" s="1577">
        <f>F7*H7</f>
        <v>0</v>
      </c>
      <c r="J7" s="583"/>
      <c r="K7" s="292" t="s">
        <v>2430</v>
      </c>
      <c r="L7" s="1313" t="s">
        <v>2430</v>
      </c>
    </row>
    <row r="8" spans="1:13" s="736" customFormat="1" ht="38.25">
      <c r="A8" s="374" t="s">
        <v>12</v>
      </c>
      <c r="B8" s="376"/>
      <c r="C8" s="376"/>
      <c r="D8" s="376" t="s">
        <v>1356</v>
      </c>
      <c r="E8" s="377" t="s">
        <v>11</v>
      </c>
      <c r="F8" s="384">
        <v>3200</v>
      </c>
      <c r="G8" s="378"/>
      <c r="H8" s="1577"/>
      <c r="I8" s="1057">
        <f>SUM(F8*H8)</f>
        <v>0</v>
      </c>
      <c r="J8" s="1055"/>
      <c r="K8" s="292" t="s">
        <v>2430</v>
      </c>
      <c r="L8" s="1313" t="s">
        <v>2430</v>
      </c>
      <c r="M8" s="383"/>
    </row>
    <row r="9" spans="1:13" ht="15.75">
      <c r="A9" s="542"/>
      <c r="B9" s="402"/>
      <c r="C9" s="596"/>
      <c r="D9" s="464" t="s">
        <v>136</v>
      </c>
      <c r="E9" s="469"/>
      <c r="F9" s="401"/>
      <c r="G9" s="463"/>
      <c r="H9" s="1748"/>
      <c r="I9" s="1749">
        <f>SUM(I7:I8)</f>
        <v>0</v>
      </c>
      <c r="J9" s="405"/>
    </row>
    <row r="10" spans="1:13" ht="15">
      <c r="A10" s="542"/>
      <c r="B10" s="402"/>
      <c r="C10" s="596"/>
      <c r="D10" s="406"/>
      <c r="E10" s="469"/>
      <c r="F10" s="401"/>
      <c r="G10" s="463"/>
      <c r="H10" s="406"/>
      <c r="I10" s="401"/>
      <c r="J10" s="405"/>
    </row>
  </sheetData>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Normal="100" workbookViewId="0">
      <selection activeCell="J6" sqref="J6"/>
    </sheetView>
  </sheetViews>
  <sheetFormatPr defaultColWidth="9.140625" defaultRowHeight="14.25"/>
  <cols>
    <col min="1" max="1" width="5.5703125" style="481" customWidth="1"/>
    <col min="2" max="2" width="23.5703125" style="481" customWidth="1"/>
    <col min="3" max="3" width="12.85546875" style="481" customWidth="1"/>
    <col min="4" max="4" width="24.85546875" style="481" customWidth="1"/>
    <col min="5" max="5" width="7" style="481" customWidth="1"/>
    <col min="6" max="6" width="7.140625" style="481" customWidth="1"/>
    <col min="7" max="7" width="9.7109375" style="481" customWidth="1"/>
    <col min="8" max="8" width="13.5703125" style="481" customWidth="1"/>
    <col min="9" max="9" width="15" style="481" customWidth="1"/>
    <col min="10" max="10" width="19.42578125" style="481" customWidth="1"/>
    <col min="11" max="11" width="18.7109375" style="481" customWidth="1"/>
    <col min="12" max="12" width="19.42578125" style="481" customWidth="1"/>
    <col min="13" max="16384" width="9.140625" style="481"/>
  </cols>
  <sheetData>
    <row r="1" spans="1:12" ht="15">
      <c r="A1" s="405"/>
      <c r="B1" s="405"/>
      <c r="C1" s="405"/>
      <c r="D1" s="405"/>
      <c r="E1" s="405"/>
      <c r="F1" s="405"/>
      <c r="G1" s="405"/>
      <c r="H1" s="405"/>
      <c r="I1" s="405"/>
      <c r="J1" s="405"/>
      <c r="K1" s="405"/>
      <c r="L1" s="405"/>
    </row>
    <row r="2" spans="1:12" ht="15.75">
      <c r="A2" s="1141"/>
      <c r="B2" s="1141"/>
      <c r="C2" s="1141"/>
      <c r="D2" s="405"/>
      <c r="E2" s="405"/>
      <c r="F2" s="405"/>
      <c r="G2" s="405"/>
      <c r="H2" s="405"/>
      <c r="I2" s="405"/>
      <c r="J2" s="405"/>
      <c r="K2" s="405"/>
      <c r="L2" s="405"/>
    </row>
    <row r="3" spans="1:12" ht="15">
      <c r="A3" s="405"/>
      <c r="B3" s="405"/>
      <c r="C3" s="405"/>
      <c r="D3" s="405"/>
      <c r="E3" s="405"/>
      <c r="F3" s="405"/>
      <c r="G3" s="405"/>
      <c r="H3" s="405"/>
      <c r="I3" s="405"/>
      <c r="J3" s="405"/>
      <c r="K3" s="405"/>
      <c r="L3" s="405"/>
    </row>
    <row r="4" spans="1:12" ht="15.75">
      <c r="A4" s="742" t="s">
        <v>2350</v>
      </c>
      <c r="B4" s="405"/>
      <c r="C4" s="405"/>
      <c r="D4" s="405"/>
      <c r="E4" s="405"/>
      <c r="F4" s="405"/>
      <c r="G4" s="405"/>
      <c r="H4" s="405"/>
      <c r="I4" s="405"/>
      <c r="J4" s="405"/>
      <c r="K4" s="405"/>
      <c r="L4" s="405"/>
    </row>
    <row r="5" spans="1:12" ht="15">
      <c r="A5" s="405"/>
      <c r="B5" s="405"/>
      <c r="C5" s="405"/>
      <c r="D5" s="405"/>
      <c r="E5" s="405"/>
      <c r="F5" s="405"/>
      <c r="G5" s="405"/>
      <c r="H5" s="405"/>
      <c r="I5" s="405"/>
      <c r="J5" s="405"/>
      <c r="K5" s="405"/>
      <c r="L5" s="405"/>
    </row>
    <row r="6" spans="1:12" ht="405" customHeight="1">
      <c r="A6" s="1192" t="s">
        <v>0</v>
      </c>
      <c r="B6" s="1192" t="s">
        <v>205</v>
      </c>
      <c r="C6" s="1192" t="s">
        <v>2</v>
      </c>
      <c r="D6" s="1192" t="s">
        <v>206</v>
      </c>
      <c r="E6" s="1192" t="s">
        <v>207</v>
      </c>
      <c r="F6" s="1192" t="s">
        <v>140</v>
      </c>
      <c r="G6" s="1192" t="s">
        <v>1890</v>
      </c>
      <c r="H6" s="1192" t="s">
        <v>1889</v>
      </c>
      <c r="I6" s="1192" t="s">
        <v>1891</v>
      </c>
      <c r="J6" s="1176" t="s">
        <v>2473</v>
      </c>
      <c r="K6" s="1176" t="s">
        <v>2429</v>
      </c>
      <c r="L6" s="1176" t="s">
        <v>2431</v>
      </c>
    </row>
    <row r="7" spans="1:12" s="736" customFormat="1" ht="51">
      <c r="A7" s="493" t="s">
        <v>9</v>
      </c>
      <c r="B7" s="559"/>
      <c r="C7" s="579"/>
      <c r="D7" s="375" t="s">
        <v>1658</v>
      </c>
      <c r="E7" s="377" t="s">
        <v>11</v>
      </c>
      <c r="F7" s="1102">
        <v>4715</v>
      </c>
      <c r="G7" s="378"/>
      <c r="H7" s="1056"/>
      <c r="I7" s="1565">
        <f>F7*H7</f>
        <v>0</v>
      </c>
      <c r="J7" s="735"/>
      <c r="K7" s="292" t="s">
        <v>2430</v>
      </c>
      <c r="L7" s="1313" t="s">
        <v>2430</v>
      </c>
    </row>
    <row r="8" spans="1:12" s="736" customFormat="1" ht="25.5">
      <c r="A8" s="493" t="s">
        <v>12</v>
      </c>
      <c r="B8" s="559"/>
      <c r="C8" s="579"/>
      <c r="D8" s="375" t="s">
        <v>1659</v>
      </c>
      <c r="E8" s="377" t="s">
        <v>11</v>
      </c>
      <c r="F8" s="1102">
        <v>490</v>
      </c>
      <c r="G8" s="378"/>
      <c r="H8" s="1056"/>
      <c r="I8" s="1565">
        <f>F8*H8</f>
        <v>0</v>
      </c>
      <c r="J8" s="735"/>
      <c r="K8" s="292" t="s">
        <v>2430</v>
      </c>
      <c r="L8" s="1313" t="s">
        <v>2430</v>
      </c>
    </row>
    <row r="9" spans="1:12" s="736" customFormat="1" ht="27" customHeight="1">
      <c r="A9" s="1131"/>
      <c r="B9" s="1563"/>
      <c r="C9" s="746"/>
      <c r="D9" s="1567" t="s">
        <v>136</v>
      </c>
      <c r="E9" s="1568"/>
      <c r="F9" s="1568"/>
      <c r="G9" s="1568"/>
      <c r="H9" s="1569"/>
      <c r="I9" s="1566">
        <f>SUM(I7:I8)</f>
        <v>0</v>
      </c>
      <c r="K9" s="1131"/>
      <c r="L9" s="607"/>
    </row>
    <row r="10" spans="1:12" s="736" customFormat="1" ht="12.75">
      <c r="A10" s="561"/>
      <c r="B10" s="1359"/>
      <c r="C10" s="1327"/>
      <c r="D10" s="1359"/>
      <c r="E10" s="561"/>
      <c r="F10" s="561"/>
      <c r="G10" s="561"/>
      <c r="H10" s="561"/>
      <c r="I10" s="561"/>
      <c r="J10" s="561"/>
      <c r="K10" s="1463"/>
      <c r="L10" s="607"/>
    </row>
    <row r="11" spans="1:12" s="736" customFormat="1" ht="12.75">
      <c r="A11" s="609"/>
      <c r="B11" s="627"/>
      <c r="C11" s="1464"/>
      <c r="D11" s="627"/>
      <c r="E11" s="609"/>
      <c r="F11" s="1467"/>
      <c r="G11" s="1467"/>
      <c r="H11" s="609"/>
      <c r="I11" s="1464"/>
      <c r="J11" s="609"/>
      <c r="K11" s="1463"/>
      <c r="L11" s="607"/>
    </row>
    <row r="12" spans="1:12" s="736" customFormat="1" ht="12.75">
      <c r="A12" s="1862" t="s">
        <v>195</v>
      </c>
      <c r="B12" s="1862"/>
      <c r="C12" s="608"/>
      <c r="D12" s="608"/>
      <c r="E12" s="738"/>
      <c r="F12" s="1467"/>
      <c r="G12" s="1467"/>
      <c r="H12" s="609"/>
      <c r="I12" s="1464"/>
      <c r="J12" s="609"/>
      <c r="K12" s="1463"/>
      <c r="L12" s="607"/>
    </row>
    <row r="13" spans="1:12" s="736" customFormat="1" ht="12.75">
      <c r="A13" s="605" t="s">
        <v>1008</v>
      </c>
      <c r="B13" s="564"/>
      <c r="C13" s="1466"/>
      <c r="D13" s="608"/>
      <c r="E13" s="609"/>
      <c r="F13" s="1467"/>
      <c r="G13" s="1467"/>
      <c r="H13" s="609"/>
      <c r="I13" s="1464"/>
      <c r="J13" s="1554"/>
      <c r="K13" s="1463"/>
      <c r="L13" s="607"/>
    </row>
    <row r="14" spans="1:12" s="736" customFormat="1" ht="12.75">
      <c r="A14" s="605" t="s">
        <v>247</v>
      </c>
      <c r="B14" s="564"/>
      <c r="C14" s="1466"/>
      <c r="D14" s="608"/>
      <c r="E14" s="609"/>
      <c r="F14" s="1467"/>
      <c r="G14" s="1467"/>
      <c r="H14" s="609"/>
      <c r="I14" s="1464"/>
      <c r="J14" s="1554"/>
      <c r="K14" s="1463"/>
      <c r="L14" s="607"/>
    </row>
    <row r="15" spans="1:12" s="736" customFormat="1" ht="12.75">
      <c r="A15" s="564" t="s">
        <v>248</v>
      </c>
      <c r="B15" s="1464"/>
      <c r="C15" s="608"/>
      <c r="D15" s="609"/>
      <c r="E15" s="609"/>
      <c r="F15" s="1467"/>
      <c r="G15" s="1467"/>
      <c r="H15" s="609"/>
      <c r="I15" s="1464"/>
      <c r="J15" s="609"/>
      <c r="K15" s="1463"/>
      <c r="L15" s="607"/>
    </row>
    <row r="16" spans="1:12" s="736" customFormat="1" ht="12.75">
      <c r="A16" s="605" t="s">
        <v>228</v>
      </c>
      <c r="B16" s="606"/>
      <c r="C16" s="605"/>
      <c r="D16" s="561"/>
      <c r="E16" s="609"/>
      <c r="F16" s="607"/>
      <c r="G16" s="607"/>
      <c r="H16" s="607"/>
      <c r="I16" s="607"/>
      <c r="J16" s="607"/>
      <c r="K16" s="1463"/>
      <c r="L16" s="607"/>
    </row>
    <row r="17" spans="1:12" ht="15">
      <c r="A17" s="515"/>
      <c r="B17" s="515"/>
      <c r="C17" s="515"/>
      <c r="D17" s="515"/>
      <c r="E17" s="515"/>
      <c r="F17" s="515"/>
      <c r="G17" s="515"/>
      <c r="H17" s="515"/>
      <c r="I17" s="515"/>
      <c r="J17" s="515"/>
      <c r="K17" s="515"/>
      <c r="L17" s="405"/>
    </row>
  </sheetData>
  <mergeCells count="1">
    <mergeCell ref="A12:B12"/>
  </mergeCells>
  <pageMargins left="0.25" right="0.25" top="0.75" bottom="0.75" header="0.3" footer="0.3"/>
  <pageSetup paperSize="9" scale="79" fitToWidth="0" orientation="landscape" r:id="rId1"/>
  <headerFooter>
    <oddHeader>&amp;C&amp;"-,Pogrubiony"&amp;12FORMULARZ ASORTYMENTOWO - CENOWY&amp;R&amp;12Załącznik nr 2 do SWZ
Załącznik nr ...... do umowy</oddHeader>
    <oddFooter>Strona &amp;P z &amp;N</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zoomScaleNormal="100" workbookViewId="0">
      <selection activeCell="J6" sqref="J6"/>
    </sheetView>
  </sheetViews>
  <sheetFormatPr defaultColWidth="9.140625" defaultRowHeight="12.75"/>
  <cols>
    <col min="1" max="1" width="5.5703125" style="736" customWidth="1"/>
    <col min="2" max="2" width="24.140625" style="736" customWidth="1"/>
    <col min="3" max="3" width="14.5703125" style="736" customWidth="1"/>
    <col min="4" max="4" width="34.5703125" style="736" customWidth="1"/>
    <col min="5" max="5" width="6.85546875" style="736" customWidth="1"/>
    <col min="6" max="6" width="8.42578125" style="736" customWidth="1"/>
    <col min="7" max="7" width="5.5703125" style="736" customWidth="1"/>
    <col min="8" max="8" width="13.5703125" style="736" customWidth="1"/>
    <col min="9" max="9" width="15" style="736" customWidth="1"/>
    <col min="10" max="10" width="18.140625" style="736" customWidth="1"/>
    <col min="11" max="11" width="17.5703125" style="736" customWidth="1"/>
    <col min="12" max="12" width="19" style="736" customWidth="1"/>
    <col min="13" max="16384" width="9.140625" style="736"/>
  </cols>
  <sheetData>
    <row r="1" spans="1:12">
      <c r="A1" s="607"/>
      <c r="B1" s="607"/>
      <c r="C1" s="607"/>
      <c r="D1" s="607"/>
      <c r="E1" s="607"/>
      <c r="F1" s="607"/>
      <c r="G1" s="607"/>
      <c r="H1" s="607"/>
      <c r="I1" s="607"/>
      <c r="J1" s="607"/>
    </row>
    <row r="2" spans="1:12">
      <c r="A2" s="607"/>
      <c r="B2" s="607"/>
      <c r="C2" s="607"/>
      <c r="D2" s="607"/>
      <c r="E2" s="607"/>
      <c r="F2" s="607"/>
      <c r="G2" s="607"/>
      <c r="H2" s="607"/>
      <c r="I2" s="607"/>
      <c r="J2" s="607"/>
    </row>
    <row r="3" spans="1:12">
      <c r="A3" s="607"/>
      <c r="B3" s="607"/>
      <c r="C3" s="607"/>
      <c r="D3" s="607"/>
      <c r="E3" s="607"/>
      <c r="F3" s="607"/>
      <c r="G3" s="607"/>
      <c r="H3" s="607"/>
      <c r="I3" s="607"/>
      <c r="J3" s="607"/>
    </row>
    <row r="4" spans="1:12" ht="15.75">
      <c r="A4" s="1576" t="s">
        <v>2349</v>
      </c>
      <c r="B4" s="607"/>
      <c r="C4" s="607"/>
      <c r="D4" s="607"/>
      <c r="E4" s="607"/>
      <c r="F4" s="607"/>
      <c r="G4" s="607"/>
      <c r="H4" s="607"/>
      <c r="I4" s="607"/>
      <c r="J4" s="607"/>
    </row>
    <row r="5" spans="1:12">
      <c r="A5" s="607"/>
      <c r="B5" s="607"/>
      <c r="C5" s="607"/>
      <c r="D5" s="607"/>
      <c r="E5" s="607"/>
      <c r="F5" s="607"/>
      <c r="G5" s="607"/>
      <c r="H5" s="607"/>
      <c r="I5" s="607"/>
      <c r="J5" s="607"/>
    </row>
    <row r="6" spans="1:12" ht="409.5">
      <c r="A6" s="1192" t="s">
        <v>0</v>
      </c>
      <c r="B6" s="1192" t="s">
        <v>205</v>
      </c>
      <c r="C6" s="1192" t="s">
        <v>2</v>
      </c>
      <c r="D6" s="1192" t="s">
        <v>206</v>
      </c>
      <c r="E6" s="1192" t="s">
        <v>207</v>
      </c>
      <c r="F6" s="1192" t="s">
        <v>140</v>
      </c>
      <c r="G6" s="1192" t="s">
        <v>1890</v>
      </c>
      <c r="H6" s="1192" t="s">
        <v>1889</v>
      </c>
      <c r="I6" s="1192" t="s">
        <v>1891</v>
      </c>
      <c r="J6" s="1176" t="s">
        <v>2473</v>
      </c>
      <c r="K6" s="1176" t="s">
        <v>2429</v>
      </c>
      <c r="L6" s="1176" t="s">
        <v>2431</v>
      </c>
    </row>
    <row r="7" spans="1:12" ht="38.25">
      <c r="A7" s="377" t="s">
        <v>9</v>
      </c>
      <c r="B7" s="559"/>
      <c r="C7" s="579"/>
      <c r="D7" s="375" t="s">
        <v>1667</v>
      </c>
      <c r="E7" s="377" t="s">
        <v>18</v>
      </c>
      <c r="F7" s="1102">
        <v>10</v>
      </c>
      <c r="G7" s="378"/>
      <c r="H7" s="1056"/>
      <c r="I7" s="1056">
        <f t="shared" ref="I7:I28" si="0">SUM(F7*H7)</f>
        <v>0</v>
      </c>
      <c r="J7" s="735"/>
      <c r="K7" s="292" t="s">
        <v>2430</v>
      </c>
      <c r="L7" s="1313" t="s">
        <v>2430</v>
      </c>
    </row>
    <row r="8" spans="1:12" ht="38.25">
      <c r="A8" s="377" t="s">
        <v>12</v>
      </c>
      <c r="B8" s="375"/>
      <c r="C8" s="579"/>
      <c r="D8" s="1574" t="s">
        <v>1668</v>
      </c>
      <c r="E8" s="377" t="s">
        <v>11</v>
      </c>
      <c r="F8" s="1102">
        <v>335</v>
      </c>
      <c r="G8" s="378"/>
      <c r="H8" s="1056"/>
      <c r="I8" s="1056">
        <f t="shared" si="0"/>
        <v>0</v>
      </c>
      <c r="J8" s="735"/>
      <c r="K8" s="292" t="s">
        <v>2430</v>
      </c>
      <c r="L8" s="1313" t="s">
        <v>2430</v>
      </c>
    </row>
    <row r="9" spans="1:12" ht="25.5">
      <c r="A9" s="377" t="s">
        <v>13</v>
      </c>
      <c r="B9" s="559"/>
      <c r="C9" s="579"/>
      <c r="D9" s="1480" t="s">
        <v>1669</v>
      </c>
      <c r="E9" s="377" t="s">
        <v>11</v>
      </c>
      <c r="F9" s="1102">
        <v>10</v>
      </c>
      <c r="G9" s="378"/>
      <c r="H9" s="1056"/>
      <c r="I9" s="1056">
        <f t="shared" si="0"/>
        <v>0</v>
      </c>
      <c r="J9" s="735"/>
      <c r="K9" s="292" t="s">
        <v>2430</v>
      </c>
      <c r="L9" s="1313" t="s">
        <v>2430</v>
      </c>
    </row>
    <row r="10" spans="1:12" ht="25.5">
      <c r="A10" s="377" t="s">
        <v>16</v>
      </c>
      <c r="B10" s="559"/>
      <c r="C10" s="579"/>
      <c r="D10" s="375" t="s">
        <v>1670</v>
      </c>
      <c r="E10" s="377" t="s">
        <v>11</v>
      </c>
      <c r="F10" s="1102">
        <v>80</v>
      </c>
      <c r="G10" s="378"/>
      <c r="H10" s="1056"/>
      <c r="I10" s="1056">
        <f t="shared" si="0"/>
        <v>0</v>
      </c>
      <c r="J10" s="735"/>
      <c r="K10" s="292" t="s">
        <v>2430</v>
      </c>
      <c r="L10" s="1313" t="s">
        <v>2430</v>
      </c>
    </row>
    <row r="11" spans="1:12" ht="25.5">
      <c r="A11" s="377" t="s">
        <v>19</v>
      </c>
      <c r="B11" s="559"/>
      <c r="C11" s="579"/>
      <c r="D11" s="890" t="s">
        <v>1671</v>
      </c>
      <c r="E11" s="377" t="s">
        <v>11</v>
      </c>
      <c r="F11" s="1102">
        <v>25</v>
      </c>
      <c r="G11" s="378"/>
      <c r="H11" s="1056"/>
      <c r="I11" s="1056">
        <f t="shared" si="0"/>
        <v>0</v>
      </c>
      <c r="J11" s="735"/>
      <c r="K11" s="292" t="s">
        <v>2430</v>
      </c>
      <c r="L11" s="1313" t="s">
        <v>2430</v>
      </c>
    </row>
    <row r="12" spans="1:12" ht="25.5">
      <c r="A12" s="377" t="s">
        <v>21</v>
      </c>
      <c r="B12" s="559"/>
      <c r="C12" s="579"/>
      <c r="D12" s="890" t="s">
        <v>1672</v>
      </c>
      <c r="E12" s="377" t="s">
        <v>11</v>
      </c>
      <c r="F12" s="1102">
        <v>5</v>
      </c>
      <c r="G12" s="378"/>
      <c r="H12" s="1056"/>
      <c r="I12" s="1056">
        <f t="shared" si="0"/>
        <v>0</v>
      </c>
      <c r="J12" s="735"/>
      <c r="K12" s="292" t="s">
        <v>2430</v>
      </c>
      <c r="L12" s="1313" t="s">
        <v>2430</v>
      </c>
    </row>
    <row r="13" spans="1:12" ht="25.5">
      <c r="A13" s="377" t="s">
        <v>22</v>
      </c>
      <c r="B13" s="559"/>
      <c r="C13" s="579"/>
      <c r="D13" s="375" t="s">
        <v>1673</v>
      </c>
      <c r="E13" s="377" t="s">
        <v>11</v>
      </c>
      <c r="F13" s="1102">
        <v>15</v>
      </c>
      <c r="G13" s="378"/>
      <c r="H13" s="1056"/>
      <c r="I13" s="1056">
        <f t="shared" si="0"/>
        <v>0</v>
      </c>
      <c r="J13" s="735"/>
      <c r="K13" s="292" t="s">
        <v>2430</v>
      </c>
      <c r="L13" s="1313" t="s">
        <v>2430</v>
      </c>
    </row>
    <row r="14" spans="1:12" ht="25.5">
      <c r="A14" s="377" t="s">
        <v>24</v>
      </c>
      <c r="B14" s="559"/>
      <c r="C14" s="579"/>
      <c r="D14" s="890" t="s">
        <v>1674</v>
      </c>
      <c r="E14" s="377" t="s">
        <v>11</v>
      </c>
      <c r="F14" s="1102">
        <v>145</v>
      </c>
      <c r="G14" s="378"/>
      <c r="H14" s="1056"/>
      <c r="I14" s="1056">
        <f t="shared" si="0"/>
        <v>0</v>
      </c>
      <c r="J14" s="735"/>
      <c r="K14" s="292" t="s">
        <v>2430</v>
      </c>
      <c r="L14" s="1313" t="s">
        <v>2430</v>
      </c>
    </row>
    <row r="15" spans="1:12" ht="25.5">
      <c r="A15" s="377" t="s">
        <v>26</v>
      </c>
      <c r="B15" s="559"/>
      <c r="C15" s="579"/>
      <c r="D15" s="890" t="s">
        <v>1675</v>
      </c>
      <c r="E15" s="377" t="s">
        <v>11</v>
      </c>
      <c r="F15" s="1102">
        <v>800</v>
      </c>
      <c r="G15" s="378"/>
      <c r="H15" s="1056"/>
      <c r="I15" s="1056">
        <f t="shared" si="0"/>
        <v>0</v>
      </c>
      <c r="J15" s="735"/>
      <c r="K15" s="292" t="s">
        <v>2430</v>
      </c>
      <c r="L15" s="1313" t="s">
        <v>2430</v>
      </c>
    </row>
    <row r="16" spans="1:12" ht="25.5">
      <c r="A16" s="377" t="s">
        <v>28</v>
      </c>
      <c r="B16" s="559"/>
      <c r="C16" s="579"/>
      <c r="D16" s="890" t="s">
        <v>1676</v>
      </c>
      <c r="E16" s="377" t="s">
        <v>11</v>
      </c>
      <c r="F16" s="1102">
        <v>700</v>
      </c>
      <c r="G16" s="378"/>
      <c r="H16" s="1056"/>
      <c r="I16" s="1056">
        <f t="shared" si="0"/>
        <v>0</v>
      </c>
      <c r="J16" s="735"/>
      <c r="K16" s="292" t="s">
        <v>2430</v>
      </c>
      <c r="L16" s="1313" t="s">
        <v>2430</v>
      </c>
    </row>
    <row r="17" spans="1:12">
      <c r="A17" s="377" t="s">
        <v>30</v>
      </c>
      <c r="B17" s="586"/>
      <c r="C17" s="579"/>
      <c r="D17" s="375" t="s">
        <v>1677</v>
      </c>
      <c r="E17" s="377" t="s">
        <v>11</v>
      </c>
      <c r="F17" s="1102">
        <v>455</v>
      </c>
      <c r="G17" s="378"/>
      <c r="H17" s="1056"/>
      <c r="I17" s="1056">
        <f t="shared" si="0"/>
        <v>0</v>
      </c>
      <c r="J17" s="735"/>
      <c r="K17" s="292" t="s">
        <v>2430</v>
      </c>
      <c r="L17" s="1313" t="s">
        <v>2430</v>
      </c>
    </row>
    <row r="18" spans="1:12">
      <c r="A18" s="377" t="s">
        <v>32</v>
      </c>
      <c r="B18" s="586"/>
      <c r="C18" s="579"/>
      <c r="D18" s="375" t="s">
        <v>1678</v>
      </c>
      <c r="E18" s="377" t="s">
        <v>11</v>
      </c>
      <c r="F18" s="1102">
        <v>350</v>
      </c>
      <c r="G18" s="378"/>
      <c r="H18" s="1056"/>
      <c r="I18" s="1056">
        <f t="shared" si="0"/>
        <v>0</v>
      </c>
      <c r="J18" s="735"/>
      <c r="K18" s="292" t="s">
        <v>2430</v>
      </c>
      <c r="L18" s="1313" t="s">
        <v>2430</v>
      </c>
    </row>
    <row r="19" spans="1:12" ht="25.5">
      <c r="A19" s="377" t="s">
        <v>33</v>
      </c>
      <c r="B19" s="586"/>
      <c r="C19" s="579"/>
      <c r="D19" s="1575" t="s">
        <v>1679</v>
      </c>
      <c r="E19" s="377" t="s">
        <v>11</v>
      </c>
      <c r="F19" s="1102">
        <v>15</v>
      </c>
      <c r="G19" s="378"/>
      <c r="H19" s="1056"/>
      <c r="I19" s="1056">
        <f t="shared" si="0"/>
        <v>0</v>
      </c>
      <c r="J19" s="735"/>
      <c r="K19" s="292" t="s">
        <v>2430</v>
      </c>
      <c r="L19" s="1313" t="s">
        <v>2430</v>
      </c>
    </row>
    <row r="20" spans="1:12" s="1447" customFormat="1" ht="38.25">
      <c r="A20" s="377" t="s">
        <v>35</v>
      </c>
      <c r="B20" s="559"/>
      <c r="C20" s="579"/>
      <c r="D20" s="1480" t="s">
        <v>1680</v>
      </c>
      <c r="E20" s="377" t="s">
        <v>11</v>
      </c>
      <c r="F20" s="1102">
        <v>75</v>
      </c>
      <c r="G20" s="378"/>
      <c r="H20" s="1056"/>
      <c r="I20" s="1056">
        <f t="shared" si="0"/>
        <v>0</v>
      </c>
      <c r="J20" s="1309"/>
      <c r="K20" s="292" t="s">
        <v>2430</v>
      </c>
      <c r="L20" s="1313" t="s">
        <v>2430</v>
      </c>
    </row>
    <row r="21" spans="1:12" s="1458" customFormat="1" ht="25.5">
      <c r="A21" s="377" t="s">
        <v>37</v>
      </c>
      <c r="B21" s="559"/>
      <c r="C21" s="579"/>
      <c r="D21" s="1480" t="s">
        <v>1682</v>
      </c>
      <c r="E21" s="377" t="s">
        <v>11</v>
      </c>
      <c r="F21" s="1102">
        <v>940</v>
      </c>
      <c r="G21" s="378"/>
      <c r="H21" s="1056"/>
      <c r="I21" s="1056">
        <f t="shared" si="0"/>
        <v>0</v>
      </c>
      <c r="J21" s="1570"/>
      <c r="K21" s="292" t="s">
        <v>2430</v>
      </c>
      <c r="L21" s="1313" t="s">
        <v>2430</v>
      </c>
    </row>
    <row r="22" spans="1:12" s="1447" customFormat="1" ht="25.5">
      <c r="A22" s="377" t="s">
        <v>39</v>
      </c>
      <c r="B22" s="559"/>
      <c r="C22" s="579"/>
      <c r="D22" s="1480" t="s">
        <v>1683</v>
      </c>
      <c r="E22" s="377" t="s">
        <v>11</v>
      </c>
      <c r="F22" s="1102">
        <v>900</v>
      </c>
      <c r="G22" s="378"/>
      <c r="H22" s="1056"/>
      <c r="I22" s="1056">
        <f t="shared" si="0"/>
        <v>0</v>
      </c>
      <c r="J22" s="1309"/>
      <c r="K22" s="292" t="s">
        <v>2430</v>
      </c>
      <c r="L22" s="1313" t="s">
        <v>2430</v>
      </c>
    </row>
    <row r="23" spans="1:12" s="1482" customFormat="1" ht="25.5">
      <c r="A23" s="377" t="s">
        <v>41</v>
      </c>
      <c r="B23" s="559"/>
      <c r="C23" s="579"/>
      <c r="D23" s="375" t="s">
        <v>1684</v>
      </c>
      <c r="E23" s="377" t="s">
        <v>11</v>
      </c>
      <c r="F23" s="1102">
        <v>485</v>
      </c>
      <c r="G23" s="378"/>
      <c r="H23" s="1056"/>
      <c r="I23" s="1056">
        <f t="shared" si="0"/>
        <v>0</v>
      </c>
      <c r="J23" s="1481"/>
      <c r="K23" s="292" t="s">
        <v>2430</v>
      </c>
      <c r="L23" s="1313" t="s">
        <v>2430</v>
      </c>
    </row>
    <row r="24" spans="1:12" s="1452" customFormat="1" ht="34.5" customHeight="1">
      <c r="A24" s="377" t="s">
        <v>43</v>
      </c>
      <c r="B24" s="559"/>
      <c r="C24" s="579"/>
      <c r="D24" s="375" t="s">
        <v>1685</v>
      </c>
      <c r="E24" s="377" t="s">
        <v>11</v>
      </c>
      <c r="F24" s="1102">
        <v>4945</v>
      </c>
      <c r="G24" s="378"/>
      <c r="H24" s="1056"/>
      <c r="I24" s="1056">
        <f t="shared" si="0"/>
        <v>0</v>
      </c>
      <c r="J24" s="1451"/>
      <c r="K24" s="292" t="s">
        <v>2430</v>
      </c>
      <c r="L24" s="1313" t="s">
        <v>2430</v>
      </c>
    </row>
    <row r="25" spans="1:12" s="1439" customFormat="1" ht="25.5">
      <c r="A25" s="377" t="s">
        <v>45</v>
      </c>
      <c r="B25" s="559"/>
      <c r="C25" s="579"/>
      <c r="D25" s="375" t="s">
        <v>1686</v>
      </c>
      <c r="E25" s="377" t="s">
        <v>11</v>
      </c>
      <c r="F25" s="1102">
        <v>1815</v>
      </c>
      <c r="G25" s="378"/>
      <c r="H25" s="1056"/>
      <c r="I25" s="1056">
        <f t="shared" si="0"/>
        <v>0</v>
      </c>
      <c r="J25" s="1053"/>
      <c r="K25" s="292" t="s">
        <v>2430</v>
      </c>
      <c r="L25" s="1313" t="s">
        <v>2430</v>
      </c>
    </row>
    <row r="26" spans="1:12" s="1447" customFormat="1" ht="25.5">
      <c r="A26" s="377" t="s">
        <v>46</v>
      </c>
      <c r="B26" s="559"/>
      <c r="C26" s="579"/>
      <c r="D26" s="1558" t="s">
        <v>1687</v>
      </c>
      <c r="E26" s="377" t="s">
        <v>11</v>
      </c>
      <c r="F26" s="1102">
        <v>55</v>
      </c>
      <c r="G26" s="378"/>
      <c r="H26" s="1056"/>
      <c r="I26" s="1056">
        <f t="shared" si="0"/>
        <v>0</v>
      </c>
      <c r="J26" s="1309"/>
      <c r="K26" s="292" t="s">
        <v>2430</v>
      </c>
      <c r="L26" s="1313" t="s">
        <v>2430</v>
      </c>
    </row>
    <row r="27" spans="1:12" s="1445" customFormat="1" ht="23.25" customHeight="1">
      <c r="A27" s="377" t="s">
        <v>48</v>
      </c>
      <c r="B27" s="559"/>
      <c r="C27" s="579"/>
      <c r="D27" s="1480" t="s">
        <v>1688</v>
      </c>
      <c r="E27" s="377" t="s">
        <v>11</v>
      </c>
      <c r="F27" s="1102">
        <v>45</v>
      </c>
      <c r="G27" s="378"/>
      <c r="H27" s="1056"/>
      <c r="I27" s="1056">
        <f t="shared" si="0"/>
        <v>0</v>
      </c>
      <c r="J27" s="1444"/>
      <c r="K27" s="292" t="s">
        <v>2430</v>
      </c>
      <c r="L27" s="1313" t="s">
        <v>2430</v>
      </c>
    </row>
    <row r="28" spans="1:12" s="1458" customFormat="1" ht="25.5">
      <c r="A28" s="377" t="s">
        <v>50</v>
      </c>
      <c r="B28" s="559"/>
      <c r="C28" s="579"/>
      <c r="D28" s="1480" t="s">
        <v>1689</v>
      </c>
      <c r="E28" s="377" t="s">
        <v>11</v>
      </c>
      <c r="F28" s="1102">
        <v>25</v>
      </c>
      <c r="G28" s="378"/>
      <c r="H28" s="1056"/>
      <c r="I28" s="1056">
        <f t="shared" si="0"/>
        <v>0</v>
      </c>
      <c r="J28" s="1570"/>
      <c r="K28" s="292" t="s">
        <v>2430</v>
      </c>
      <c r="L28" s="1313" t="s">
        <v>2430</v>
      </c>
    </row>
    <row r="29" spans="1:12" s="1458" customFormat="1" ht="25.5">
      <c r="A29" s="377" t="s">
        <v>52</v>
      </c>
      <c r="B29" s="375"/>
      <c r="C29" s="579"/>
      <c r="D29" s="375" t="s">
        <v>1690</v>
      </c>
      <c r="E29" s="374" t="s">
        <v>11</v>
      </c>
      <c r="F29" s="1102">
        <v>885</v>
      </c>
      <c r="G29" s="378"/>
      <c r="H29" s="1056"/>
      <c r="I29" s="1057">
        <f>F29*H29</f>
        <v>0</v>
      </c>
      <c r="J29" s="1570"/>
      <c r="K29" s="292" t="s">
        <v>2430</v>
      </c>
      <c r="L29" s="1313" t="s">
        <v>2430</v>
      </c>
    </row>
    <row r="30" spans="1:12" s="1458" customFormat="1" ht="25.5">
      <c r="A30" s="377" t="s">
        <v>54</v>
      </c>
      <c r="B30" s="375"/>
      <c r="C30" s="579"/>
      <c r="D30" s="392" t="s">
        <v>1691</v>
      </c>
      <c r="E30" s="374" t="s">
        <v>11</v>
      </c>
      <c r="F30" s="1102">
        <v>265</v>
      </c>
      <c r="G30" s="378"/>
      <c r="H30" s="1056"/>
      <c r="I30" s="1057">
        <f>F30*H30</f>
        <v>0</v>
      </c>
      <c r="J30" s="1570"/>
      <c r="K30" s="292" t="s">
        <v>2430</v>
      </c>
      <c r="L30" s="1313" t="s">
        <v>2430</v>
      </c>
    </row>
    <row r="31" spans="1:12" s="1445" customFormat="1" ht="25.5">
      <c r="A31" s="377" t="s">
        <v>56</v>
      </c>
      <c r="B31" s="559"/>
      <c r="C31" s="579"/>
      <c r="D31" s="375" t="s">
        <v>1692</v>
      </c>
      <c r="E31" s="377" t="s">
        <v>11</v>
      </c>
      <c r="F31" s="1102">
        <v>200</v>
      </c>
      <c r="G31" s="378"/>
      <c r="H31" s="1056"/>
      <c r="I31" s="1056">
        <f t="shared" ref="I31:I45" si="1">SUM(F31*H31)</f>
        <v>0</v>
      </c>
      <c r="J31" s="1444"/>
      <c r="K31" s="292" t="s">
        <v>2430</v>
      </c>
      <c r="L31" s="1313" t="s">
        <v>2430</v>
      </c>
    </row>
    <row r="32" spans="1:12" s="1445" customFormat="1" ht="23.25" customHeight="1">
      <c r="A32" s="377" t="s">
        <v>58</v>
      </c>
      <c r="B32" s="559"/>
      <c r="C32" s="579"/>
      <c r="D32" s="375" t="s">
        <v>1693</v>
      </c>
      <c r="E32" s="377" t="s">
        <v>18</v>
      </c>
      <c r="F32" s="1102">
        <v>210</v>
      </c>
      <c r="G32" s="378"/>
      <c r="H32" s="1056"/>
      <c r="I32" s="1056">
        <f t="shared" si="1"/>
        <v>0</v>
      </c>
      <c r="J32" s="1444"/>
      <c r="K32" s="292" t="s">
        <v>2430</v>
      </c>
      <c r="L32" s="1313" t="s">
        <v>2430</v>
      </c>
    </row>
    <row r="33" spans="1:12" s="1447" customFormat="1" ht="38.25">
      <c r="A33" s="377" t="s">
        <v>60</v>
      </c>
      <c r="B33" s="559"/>
      <c r="C33" s="579"/>
      <c r="D33" s="375" t="s">
        <v>1694</v>
      </c>
      <c r="E33" s="377" t="s">
        <v>18</v>
      </c>
      <c r="F33" s="1102">
        <v>215</v>
      </c>
      <c r="G33" s="378"/>
      <c r="H33" s="1056"/>
      <c r="I33" s="1056">
        <f t="shared" si="1"/>
        <v>0</v>
      </c>
      <c r="J33" s="1309"/>
      <c r="K33" s="292" t="s">
        <v>2430</v>
      </c>
      <c r="L33" s="1313" t="s">
        <v>2430</v>
      </c>
    </row>
    <row r="34" spans="1:12" s="1439" customFormat="1" ht="25.5">
      <c r="A34" s="377" t="s">
        <v>62</v>
      </c>
      <c r="B34" s="559"/>
      <c r="C34" s="579"/>
      <c r="D34" s="375" t="s">
        <v>1695</v>
      </c>
      <c r="E34" s="377" t="s">
        <v>18</v>
      </c>
      <c r="F34" s="1102">
        <v>220</v>
      </c>
      <c r="G34" s="378"/>
      <c r="H34" s="1056"/>
      <c r="I34" s="1056">
        <f t="shared" si="1"/>
        <v>0</v>
      </c>
      <c r="J34" s="1053"/>
      <c r="K34" s="292" t="s">
        <v>2430</v>
      </c>
      <c r="L34" s="1313" t="s">
        <v>2430</v>
      </c>
    </row>
    <row r="35" spans="1:12" s="1447" customFormat="1" ht="25.5">
      <c r="A35" s="377" t="s">
        <v>64</v>
      </c>
      <c r="B35" s="559"/>
      <c r="C35" s="579"/>
      <c r="D35" s="375" t="s">
        <v>1696</v>
      </c>
      <c r="E35" s="377" t="s">
        <v>11</v>
      </c>
      <c r="F35" s="1102">
        <v>25</v>
      </c>
      <c r="G35" s="378"/>
      <c r="H35" s="1056"/>
      <c r="I35" s="1056">
        <f t="shared" si="1"/>
        <v>0</v>
      </c>
      <c r="J35" s="1309"/>
      <c r="K35" s="292" t="s">
        <v>2430</v>
      </c>
      <c r="L35" s="1313" t="s">
        <v>2430</v>
      </c>
    </row>
    <row r="36" spans="1:12" ht="25.5">
      <c r="A36" s="377" t="s">
        <v>66</v>
      </c>
      <c r="B36" s="586"/>
      <c r="C36" s="579"/>
      <c r="D36" s="883" t="s">
        <v>1697</v>
      </c>
      <c r="E36" s="377" t="s">
        <v>18</v>
      </c>
      <c r="F36" s="1102">
        <v>565</v>
      </c>
      <c r="G36" s="378"/>
      <c r="H36" s="1056"/>
      <c r="I36" s="1056">
        <f t="shared" si="1"/>
        <v>0</v>
      </c>
      <c r="J36" s="735"/>
      <c r="K36" s="292" t="s">
        <v>2430</v>
      </c>
      <c r="L36" s="1313" t="s">
        <v>2430</v>
      </c>
    </row>
    <row r="37" spans="1:12" ht="25.5">
      <c r="A37" s="377" t="s">
        <v>68</v>
      </c>
      <c r="B37" s="586"/>
      <c r="C37" s="579"/>
      <c r="D37" s="883" t="s">
        <v>1698</v>
      </c>
      <c r="E37" s="377" t="s">
        <v>18</v>
      </c>
      <c r="F37" s="1102">
        <v>50</v>
      </c>
      <c r="G37" s="378"/>
      <c r="H37" s="1056"/>
      <c r="I37" s="1056">
        <f t="shared" si="1"/>
        <v>0</v>
      </c>
      <c r="J37" s="735"/>
      <c r="K37" s="292" t="s">
        <v>2430</v>
      </c>
      <c r="L37" s="1313" t="s">
        <v>2430</v>
      </c>
    </row>
    <row r="38" spans="1:12" ht="25.5">
      <c r="A38" s="377" t="s">
        <v>69</v>
      </c>
      <c r="B38" s="559"/>
      <c r="C38" s="579"/>
      <c r="D38" s="375" t="s">
        <v>1699</v>
      </c>
      <c r="E38" s="377" t="s">
        <v>11</v>
      </c>
      <c r="F38" s="1102">
        <v>70</v>
      </c>
      <c r="G38" s="378"/>
      <c r="H38" s="1056"/>
      <c r="I38" s="1056">
        <f t="shared" si="1"/>
        <v>0</v>
      </c>
      <c r="J38" s="735"/>
      <c r="K38" s="292" t="s">
        <v>2430</v>
      </c>
      <c r="L38" s="1313" t="s">
        <v>2430</v>
      </c>
    </row>
    <row r="39" spans="1:12" ht="25.5">
      <c r="A39" s="377" t="s">
        <v>71</v>
      </c>
      <c r="B39" s="559"/>
      <c r="C39" s="579"/>
      <c r="D39" s="375" t="s">
        <v>1700</v>
      </c>
      <c r="E39" s="377" t="s">
        <v>11</v>
      </c>
      <c r="F39" s="1102">
        <v>2195</v>
      </c>
      <c r="G39" s="378"/>
      <c r="H39" s="1056"/>
      <c r="I39" s="1056">
        <f t="shared" si="1"/>
        <v>0</v>
      </c>
      <c r="J39" s="735"/>
      <c r="K39" s="292" t="s">
        <v>2430</v>
      </c>
      <c r="L39" s="1313" t="s">
        <v>2430</v>
      </c>
    </row>
    <row r="40" spans="1:12" ht="25.5">
      <c r="A40" s="377" t="s">
        <v>73</v>
      </c>
      <c r="B40" s="559"/>
      <c r="C40" s="579"/>
      <c r="D40" s="375" t="s">
        <v>1701</v>
      </c>
      <c r="E40" s="377" t="s">
        <v>11</v>
      </c>
      <c r="F40" s="1102">
        <v>285</v>
      </c>
      <c r="G40" s="378"/>
      <c r="H40" s="1056"/>
      <c r="I40" s="1056">
        <f t="shared" si="1"/>
        <v>0</v>
      </c>
      <c r="J40" s="735"/>
      <c r="K40" s="292" t="s">
        <v>2430</v>
      </c>
      <c r="L40" s="1313" t="s">
        <v>2430</v>
      </c>
    </row>
    <row r="41" spans="1:12">
      <c r="A41" s="377" t="s">
        <v>75</v>
      </c>
      <c r="B41" s="559"/>
      <c r="C41" s="579"/>
      <c r="D41" s="375" t="s">
        <v>1702</v>
      </c>
      <c r="E41" s="377" t="s">
        <v>11</v>
      </c>
      <c r="F41" s="1102">
        <v>20</v>
      </c>
      <c r="G41" s="378"/>
      <c r="H41" s="1056"/>
      <c r="I41" s="1056">
        <f t="shared" si="1"/>
        <v>0</v>
      </c>
      <c r="J41" s="735"/>
      <c r="K41" s="292" t="s">
        <v>2430</v>
      </c>
      <c r="L41" s="1313" t="s">
        <v>2430</v>
      </c>
    </row>
    <row r="42" spans="1:12" ht="25.5">
      <c r="A42" s="377" t="s">
        <v>77</v>
      </c>
      <c r="B42" s="559"/>
      <c r="C42" s="579"/>
      <c r="D42" s="1480" t="s">
        <v>1703</v>
      </c>
      <c r="E42" s="377" t="s">
        <v>11</v>
      </c>
      <c r="F42" s="1102">
        <v>330</v>
      </c>
      <c r="G42" s="378"/>
      <c r="H42" s="1056"/>
      <c r="I42" s="1056">
        <f t="shared" si="1"/>
        <v>0</v>
      </c>
      <c r="J42" s="735"/>
      <c r="K42" s="292" t="s">
        <v>2430</v>
      </c>
      <c r="L42" s="1313" t="s">
        <v>2430</v>
      </c>
    </row>
    <row r="43" spans="1:12" ht="25.5">
      <c r="A43" s="377" t="s">
        <v>79</v>
      </c>
      <c r="B43" s="559"/>
      <c r="C43" s="579"/>
      <c r="D43" s="1480" t="s">
        <v>1704</v>
      </c>
      <c r="E43" s="377" t="s">
        <v>11</v>
      </c>
      <c r="F43" s="1102">
        <v>1715</v>
      </c>
      <c r="G43" s="378"/>
      <c r="H43" s="1056"/>
      <c r="I43" s="1056">
        <f t="shared" si="1"/>
        <v>0</v>
      </c>
      <c r="J43" s="735"/>
      <c r="K43" s="292" t="s">
        <v>2430</v>
      </c>
      <c r="L43" s="1313" t="s">
        <v>2430</v>
      </c>
    </row>
    <row r="44" spans="1:12" ht="25.5">
      <c r="A44" s="377" t="s">
        <v>81</v>
      </c>
      <c r="B44" s="559"/>
      <c r="C44" s="579"/>
      <c r="D44" s="375" t="s">
        <v>1705</v>
      </c>
      <c r="E44" s="1539" t="s">
        <v>11</v>
      </c>
      <c r="F44" s="1102">
        <v>2500</v>
      </c>
      <c r="G44" s="378"/>
      <c r="H44" s="1056"/>
      <c r="I44" s="1056">
        <f t="shared" si="1"/>
        <v>0</v>
      </c>
      <c r="J44" s="735"/>
      <c r="K44" s="292" t="s">
        <v>2430</v>
      </c>
      <c r="L44" s="1313" t="s">
        <v>2430</v>
      </c>
    </row>
    <row r="45" spans="1:12" ht="38.25">
      <c r="A45" s="377" t="s">
        <v>83</v>
      </c>
      <c r="B45" s="559"/>
      <c r="C45" s="579"/>
      <c r="D45" s="882" t="s">
        <v>2199</v>
      </c>
      <c r="E45" s="1539" t="s">
        <v>11</v>
      </c>
      <c r="F45" s="1102">
        <v>5</v>
      </c>
      <c r="G45" s="378"/>
      <c r="H45" s="1056"/>
      <c r="I45" s="1056">
        <f t="shared" si="1"/>
        <v>0</v>
      </c>
      <c r="J45" s="735"/>
      <c r="K45" s="292" t="s">
        <v>2430</v>
      </c>
      <c r="L45" s="1313" t="s">
        <v>2430</v>
      </c>
    </row>
    <row r="46" spans="1:12" ht="25.5">
      <c r="A46" s="377" t="s">
        <v>85</v>
      </c>
      <c r="B46" s="1517"/>
      <c r="C46" s="579"/>
      <c r="D46" s="716" t="s">
        <v>1706</v>
      </c>
      <c r="E46" s="374" t="s">
        <v>11</v>
      </c>
      <c r="F46" s="384">
        <v>5</v>
      </c>
      <c r="G46" s="378"/>
      <c r="H46" s="1056"/>
      <c r="I46" s="1577">
        <f>F46*H46</f>
        <v>0</v>
      </c>
      <c r="J46" s="735"/>
      <c r="K46" s="292" t="s">
        <v>2430</v>
      </c>
      <c r="L46" s="1313" t="s">
        <v>2430</v>
      </c>
    </row>
    <row r="47" spans="1:12" ht="25.5">
      <c r="A47" s="377" t="s">
        <v>87</v>
      </c>
      <c r="B47" s="559"/>
      <c r="C47" s="579"/>
      <c r="D47" s="375" t="s">
        <v>1709</v>
      </c>
      <c r="E47" s="377" t="s">
        <v>18</v>
      </c>
      <c r="F47" s="1102">
        <v>1335</v>
      </c>
      <c r="G47" s="378"/>
      <c r="H47" s="1056"/>
      <c r="I47" s="1056">
        <f t="shared" ref="I47:I61" si="2">SUM(F47*H47)</f>
        <v>0</v>
      </c>
      <c r="J47" s="735"/>
      <c r="K47" s="292" t="s">
        <v>2430</v>
      </c>
      <c r="L47" s="1313" t="s">
        <v>2430</v>
      </c>
    </row>
    <row r="48" spans="1:12" ht="25.5">
      <c r="A48" s="377" t="s">
        <v>89</v>
      </c>
      <c r="B48" s="559"/>
      <c r="C48" s="579"/>
      <c r="D48" s="375" t="s">
        <v>1710</v>
      </c>
      <c r="E48" s="377" t="s">
        <v>18</v>
      </c>
      <c r="F48" s="1102">
        <v>205</v>
      </c>
      <c r="G48" s="378"/>
      <c r="H48" s="1056"/>
      <c r="I48" s="1056">
        <f t="shared" si="2"/>
        <v>0</v>
      </c>
      <c r="J48" s="735"/>
      <c r="K48" s="292" t="s">
        <v>2430</v>
      </c>
      <c r="L48" s="1313" t="s">
        <v>2430</v>
      </c>
    </row>
    <row r="49" spans="1:12" ht="38.25">
      <c r="A49" s="377" t="s">
        <v>91</v>
      </c>
      <c r="B49" s="559"/>
      <c r="C49" s="579"/>
      <c r="D49" s="375" t="s">
        <v>1711</v>
      </c>
      <c r="E49" s="377" t="s">
        <v>1712</v>
      </c>
      <c r="F49" s="1102">
        <v>5</v>
      </c>
      <c r="G49" s="378"/>
      <c r="H49" s="1056"/>
      <c r="I49" s="1056">
        <f t="shared" si="2"/>
        <v>0</v>
      </c>
      <c r="J49" s="735"/>
      <c r="K49" s="292" t="s">
        <v>2430</v>
      </c>
      <c r="L49" s="1313" t="s">
        <v>2430</v>
      </c>
    </row>
    <row r="50" spans="1:12" ht="25.5">
      <c r="A50" s="377" t="s">
        <v>93</v>
      </c>
      <c r="B50" s="559"/>
      <c r="C50" s="579"/>
      <c r="D50" s="890" t="s">
        <v>1713</v>
      </c>
      <c r="E50" s="377" t="s">
        <v>11</v>
      </c>
      <c r="F50" s="1102">
        <v>10</v>
      </c>
      <c r="G50" s="378"/>
      <c r="H50" s="1056"/>
      <c r="I50" s="1056">
        <f t="shared" si="2"/>
        <v>0</v>
      </c>
      <c r="J50" s="735"/>
      <c r="K50" s="292" t="s">
        <v>2430</v>
      </c>
      <c r="L50" s="1313" t="s">
        <v>2430</v>
      </c>
    </row>
    <row r="51" spans="1:12">
      <c r="A51" s="377" t="s">
        <v>95</v>
      </c>
      <c r="B51" s="559"/>
      <c r="C51" s="579"/>
      <c r="D51" s="375" t="s">
        <v>1714</v>
      </c>
      <c r="E51" s="377" t="s">
        <v>11</v>
      </c>
      <c r="F51" s="1102">
        <v>5</v>
      </c>
      <c r="G51" s="378"/>
      <c r="H51" s="1056"/>
      <c r="I51" s="1056">
        <f t="shared" si="2"/>
        <v>0</v>
      </c>
      <c r="J51" s="735"/>
      <c r="K51" s="292" t="s">
        <v>2430</v>
      </c>
      <c r="L51" s="1313" t="s">
        <v>2430</v>
      </c>
    </row>
    <row r="52" spans="1:12" s="1438" customFormat="1" ht="25.5">
      <c r="A52" s="377" t="s">
        <v>96</v>
      </c>
      <c r="B52" s="559"/>
      <c r="C52" s="579"/>
      <c r="D52" s="375" t="s">
        <v>1433</v>
      </c>
      <c r="E52" s="377" t="s">
        <v>11</v>
      </c>
      <c r="F52" s="1102">
        <v>5</v>
      </c>
      <c r="G52" s="378"/>
      <c r="H52" s="1056"/>
      <c r="I52" s="1056">
        <f t="shared" si="2"/>
        <v>0</v>
      </c>
      <c r="J52" s="1227"/>
      <c r="K52" s="292" t="s">
        <v>2430</v>
      </c>
      <c r="L52" s="1313" t="s">
        <v>2430</v>
      </c>
    </row>
    <row r="53" spans="1:12" ht="25.5">
      <c r="A53" s="377" t="s">
        <v>98</v>
      </c>
      <c r="B53" s="559"/>
      <c r="C53" s="579"/>
      <c r="D53" s="375" t="s">
        <v>1715</v>
      </c>
      <c r="E53" s="377" t="s">
        <v>11</v>
      </c>
      <c r="F53" s="1102">
        <v>255</v>
      </c>
      <c r="G53" s="378"/>
      <c r="H53" s="1056"/>
      <c r="I53" s="1056">
        <f t="shared" si="2"/>
        <v>0</v>
      </c>
      <c r="J53" s="735"/>
      <c r="K53" s="292" t="s">
        <v>2430</v>
      </c>
      <c r="L53" s="1313" t="s">
        <v>2430</v>
      </c>
    </row>
    <row r="54" spans="1:12" s="383" customFormat="1" ht="25.5">
      <c r="A54" s="377" t="s">
        <v>100</v>
      </c>
      <c r="B54" s="559"/>
      <c r="C54" s="579"/>
      <c r="D54" s="375" t="s">
        <v>1716</v>
      </c>
      <c r="E54" s="377" t="s">
        <v>11</v>
      </c>
      <c r="F54" s="1102">
        <v>25</v>
      </c>
      <c r="G54" s="378"/>
      <c r="H54" s="1056"/>
      <c r="I54" s="1056">
        <f t="shared" si="2"/>
        <v>0</v>
      </c>
      <c r="J54" s="382"/>
      <c r="K54" s="292" t="s">
        <v>2430</v>
      </c>
      <c r="L54" s="1313" t="s">
        <v>2430</v>
      </c>
    </row>
    <row r="55" spans="1:12" s="383" customFormat="1" ht="25.5">
      <c r="A55" s="377" t="s">
        <v>102</v>
      </c>
      <c r="B55" s="559"/>
      <c r="C55" s="579"/>
      <c r="D55" s="375" t="s">
        <v>1717</v>
      </c>
      <c r="E55" s="377" t="s">
        <v>11</v>
      </c>
      <c r="F55" s="1102">
        <v>25</v>
      </c>
      <c r="G55" s="378"/>
      <c r="H55" s="1056"/>
      <c r="I55" s="1056">
        <f t="shared" si="2"/>
        <v>0</v>
      </c>
      <c r="J55" s="382"/>
      <c r="K55" s="292" t="s">
        <v>2430</v>
      </c>
      <c r="L55" s="1313" t="s">
        <v>2430</v>
      </c>
    </row>
    <row r="56" spans="1:12" s="1546" customFormat="1" ht="37.5" customHeight="1">
      <c r="A56" s="377" t="s">
        <v>104</v>
      </c>
      <c r="B56" s="1571"/>
      <c r="C56" s="579"/>
      <c r="D56" s="375" t="s">
        <v>1718</v>
      </c>
      <c r="E56" s="1539" t="s">
        <v>11</v>
      </c>
      <c r="F56" s="1572">
        <v>70</v>
      </c>
      <c r="G56" s="378"/>
      <c r="H56" s="1056"/>
      <c r="I56" s="1578">
        <f t="shared" si="2"/>
        <v>0</v>
      </c>
      <c r="J56" s="715"/>
      <c r="K56" s="292" t="s">
        <v>2430</v>
      </c>
      <c r="L56" s="1313" t="s">
        <v>2430</v>
      </c>
    </row>
    <row r="57" spans="1:12" s="1439" customFormat="1" ht="25.5">
      <c r="A57" s="377" t="s">
        <v>106</v>
      </c>
      <c r="B57" s="559"/>
      <c r="C57" s="579"/>
      <c r="D57" s="375" t="s">
        <v>1719</v>
      </c>
      <c r="E57" s="377" t="s">
        <v>11</v>
      </c>
      <c r="F57" s="1102">
        <v>15</v>
      </c>
      <c r="G57" s="378"/>
      <c r="H57" s="1056"/>
      <c r="I57" s="1056">
        <f t="shared" si="2"/>
        <v>0</v>
      </c>
      <c r="J57" s="1053"/>
      <c r="K57" s="292" t="s">
        <v>2430</v>
      </c>
      <c r="L57" s="1313" t="s">
        <v>2430</v>
      </c>
    </row>
    <row r="58" spans="1:12" s="1447" customFormat="1" ht="25.5">
      <c r="A58" s="377" t="s">
        <v>108</v>
      </c>
      <c r="B58" s="559"/>
      <c r="C58" s="579"/>
      <c r="D58" s="375" t="s">
        <v>1720</v>
      </c>
      <c r="E58" s="377" t="s">
        <v>11</v>
      </c>
      <c r="F58" s="1102">
        <v>5</v>
      </c>
      <c r="G58" s="378"/>
      <c r="H58" s="1056"/>
      <c r="I58" s="1056">
        <f t="shared" si="2"/>
        <v>0</v>
      </c>
      <c r="J58" s="1309"/>
      <c r="K58" s="292" t="s">
        <v>2430</v>
      </c>
      <c r="L58" s="1313" t="s">
        <v>2430</v>
      </c>
    </row>
    <row r="59" spans="1:12" s="1447" customFormat="1" ht="25.5">
      <c r="A59" s="377" t="s">
        <v>110</v>
      </c>
      <c r="B59" s="559"/>
      <c r="C59" s="579"/>
      <c r="D59" s="375" t="s">
        <v>1721</v>
      </c>
      <c r="E59" s="377" t="s">
        <v>11</v>
      </c>
      <c r="F59" s="1102">
        <v>25</v>
      </c>
      <c r="G59" s="378"/>
      <c r="H59" s="1056"/>
      <c r="I59" s="1056">
        <f t="shared" si="2"/>
        <v>0</v>
      </c>
      <c r="J59" s="1309"/>
      <c r="K59" s="292" t="s">
        <v>2430</v>
      </c>
      <c r="L59" s="1313" t="s">
        <v>2430</v>
      </c>
    </row>
    <row r="60" spans="1:12" ht="25.5">
      <c r="A60" s="377" t="s">
        <v>112</v>
      </c>
      <c r="B60" s="559"/>
      <c r="C60" s="579"/>
      <c r="D60" s="375" t="s">
        <v>1995</v>
      </c>
      <c r="E60" s="377" t="s">
        <v>11</v>
      </c>
      <c r="F60" s="1102">
        <v>705</v>
      </c>
      <c r="G60" s="378"/>
      <c r="H60" s="1056"/>
      <c r="I60" s="1056">
        <f t="shared" si="2"/>
        <v>0</v>
      </c>
      <c r="J60" s="735"/>
      <c r="K60" s="292" t="s">
        <v>2430</v>
      </c>
      <c r="L60" s="1313" t="s">
        <v>2430</v>
      </c>
    </row>
    <row r="61" spans="1:12">
      <c r="A61" s="377" t="s">
        <v>114</v>
      </c>
      <c r="B61" s="559"/>
      <c r="C61" s="579"/>
      <c r="D61" s="375" t="s">
        <v>1724</v>
      </c>
      <c r="E61" s="377" t="s">
        <v>11</v>
      </c>
      <c r="F61" s="1102">
        <v>55</v>
      </c>
      <c r="G61" s="378"/>
      <c r="H61" s="1056"/>
      <c r="I61" s="1056">
        <f t="shared" si="2"/>
        <v>0</v>
      </c>
      <c r="J61" s="735"/>
      <c r="K61" s="292" t="s">
        <v>2430</v>
      </c>
      <c r="L61" s="1313" t="s">
        <v>2430</v>
      </c>
    </row>
    <row r="62" spans="1:12" ht="25.5">
      <c r="A62" s="377" t="s">
        <v>116</v>
      </c>
      <c r="B62" s="1573"/>
      <c r="C62" s="579"/>
      <c r="D62" s="716" t="s">
        <v>1725</v>
      </c>
      <c r="E62" s="713" t="s">
        <v>11</v>
      </c>
      <c r="F62" s="390">
        <v>90</v>
      </c>
      <c r="G62" s="378"/>
      <c r="H62" s="1056"/>
      <c r="I62" s="1540">
        <f>F62*H62</f>
        <v>0</v>
      </c>
      <c r="J62" s="735"/>
      <c r="K62" s="292" t="s">
        <v>2430</v>
      </c>
      <c r="L62" s="1313" t="s">
        <v>2430</v>
      </c>
    </row>
    <row r="63" spans="1:12" ht="25.5">
      <c r="A63" s="377" t="s">
        <v>118</v>
      </c>
      <c r="B63" s="375"/>
      <c r="C63" s="579"/>
      <c r="D63" s="680" t="s">
        <v>1726</v>
      </c>
      <c r="E63" s="377" t="s">
        <v>11</v>
      </c>
      <c r="F63" s="1102">
        <v>3</v>
      </c>
      <c r="G63" s="378"/>
      <c r="H63" s="1056"/>
      <c r="I63" s="1056">
        <f>F63*H63</f>
        <v>0</v>
      </c>
      <c r="J63" s="735"/>
      <c r="K63" s="292" t="s">
        <v>2430</v>
      </c>
      <c r="L63" s="1313" t="s">
        <v>2430</v>
      </c>
    </row>
    <row r="64" spans="1:12">
      <c r="A64" s="377" t="s">
        <v>120</v>
      </c>
      <c r="B64" s="559"/>
      <c r="C64" s="579"/>
      <c r="D64" s="375" t="s">
        <v>1727</v>
      </c>
      <c r="E64" s="377" t="s">
        <v>11</v>
      </c>
      <c r="F64" s="1102">
        <v>1570</v>
      </c>
      <c r="G64" s="378"/>
      <c r="H64" s="1056"/>
      <c r="I64" s="1056">
        <f>SUM(F64*H64)</f>
        <v>0</v>
      </c>
      <c r="J64" s="735"/>
      <c r="K64" s="292" t="s">
        <v>2430</v>
      </c>
      <c r="L64" s="1313" t="s">
        <v>2430</v>
      </c>
    </row>
    <row r="65" spans="1:12" ht="25.5">
      <c r="A65" s="377" t="s">
        <v>122</v>
      </c>
      <c r="B65" s="559"/>
      <c r="C65" s="579"/>
      <c r="D65" s="1480" t="s">
        <v>1728</v>
      </c>
      <c r="E65" s="377" t="s">
        <v>11</v>
      </c>
      <c r="F65" s="1102">
        <v>30</v>
      </c>
      <c r="G65" s="378"/>
      <c r="H65" s="1056"/>
      <c r="I65" s="1056">
        <f>SUM(F65*H65)</f>
        <v>0</v>
      </c>
      <c r="J65" s="735"/>
      <c r="K65" s="292" t="s">
        <v>2430</v>
      </c>
      <c r="L65" s="1313" t="s">
        <v>2430</v>
      </c>
    </row>
    <row r="66" spans="1:12" ht="25.5">
      <c r="A66" s="377" t="s">
        <v>124</v>
      </c>
      <c r="B66" s="559"/>
      <c r="C66" s="579"/>
      <c r="D66" s="1480" t="s">
        <v>1729</v>
      </c>
      <c r="E66" s="377" t="s">
        <v>11</v>
      </c>
      <c r="F66" s="1102">
        <v>90</v>
      </c>
      <c r="G66" s="378"/>
      <c r="H66" s="1056"/>
      <c r="I66" s="1056">
        <f>SUM(F66*H66)</f>
        <v>0</v>
      </c>
      <c r="J66" s="735"/>
      <c r="K66" s="292" t="s">
        <v>2430</v>
      </c>
      <c r="L66" s="1313" t="s">
        <v>2430</v>
      </c>
    </row>
    <row r="67" spans="1:12" ht="28.5" customHeight="1">
      <c r="A67" s="609"/>
      <c r="B67" s="627"/>
      <c r="C67" s="1464"/>
      <c r="D67" s="1465" t="s">
        <v>136</v>
      </c>
      <c r="E67" s="1564"/>
      <c r="F67" s="1564"/>
      <c r="G67" s="1564"/>
      <c r="H67" s="1579"/>
      <c r="I67" s="697">
        <f>SUM(I7:I66)</f>
        <v>0</v>
      </c>
      <c r="J67" s="1463"/>
    </row>
    <row r="68" spans="1:12">
      <c r="A68" s="609"/>
      <c r="B68" s="627"/>
      <c r="C68" s="1464"/>
      <c r="D68" s="627"/>
      <c r="E68" s="607"/>
      <c r="F68" s="607"/>
      <c r="G68" s="607"/>
      <c r="H68" s="607"/>
      <c r="I68" s="607"/>
      <c r="J68" s="1463"/>
    </row>
    <row r="69" spans="1:12">
      <c r="A69" s="609"/>
      <c r="B69" s="627"/>
      <c r="C69" s="1464"/>
      <c r="D69" s="627"/>
      <c r="E69" s="609"/>
      <c r="F69" s="1467"/>
      <c r="G69" s="1464"/>
      <c r="H69" s="609"/>
      <c r="I69" s="609"/>
      <c r="J69" s="1463"/>
    </row>
    <row r="70" spans="1:12">
      <c r="A70" s="1862" t="s">
        <v>195</v>
      </c>
      <c r="B70" s="1862"/>
      <c r="C70" s="608"/>
      <c r="D70" s="608"/>
      <c r="E70" s="738"/>
      <c r="F70" s="607"/>
      <c r="G70" s="607"/>
      <c r="H70" s="607"/>
      <c r="I70" s="607"/>
      <c r="J70" s="607"/>
    </row>
    <row r="71" spans="1:12" ht="19.5" customHeight="1">
      <c r="A71" s="605" t="s">
        <v>1008</v>
      </c>
      <c r="B71" s="564"/>
      <c r="C71" s="1466"/>
      <c r="D71" s="608"/>
      <c r="E71" s="609"/>
      <c r="F71" s="607"/>
      <c r="G71" s="607"/>
      <c r="H71" s="607"/>
      <c r="I71" s="607"/>
      <c r="J71" s="607"/>
    </row>
    <row r="72" spans="1:12" ht="19.5" customHeight="1">
      <c r="A72" s="605" t="s">
        <v>247</v>
      </c>
      <c r="B72" s="564"/>
      <c r="C72" s="1466"/>
      <c r="D72" s="608"/>
      <c r="E72" s="609"/>
      <c r="F72" s="607"/>
      <c r="G72" s="607"/>
      <c r="H72" s="607"/>
      <c r="I72" s="607"/>
      <c r="J72" s="607"/>
    </row>
    <row r="73" spans="1:12" ht="19.5" customHeight="1">
      <c r="A73" s="564" t="s">
        <v>248</v>
      </c>
      <c r="B73" s="1464"/>
      <c r="C73" s="608"/>
      <c r="D73" s="609"/>
      <c r="E73" s="609"/>
      <c r="F73" s="607"/>
      <c r="G73" s="607"/>
      <c r="H73" s="607"/>
      <c r="I73" s="607"/>
      <c r="J73" s="607"/>
    </row>
    <row r="74" spans="1:12" ht="19.5" customHeight="1">
      <c r="A74" s="605" t="s">
        <v>228</v>
      </c>
      <c r="B74" s="606"/>
      <c r="C74" s="605"/>
      <c r="D74" s="561"/>
      <c r="E74" s="609"/>
      <c r="F74" s="1131"/>
      <c r="G74" s="607"/>
      <c r="H74" s="607"/>
      <c r="I74" s="607"/>
      <c r="J74" s="607"/>
    </row>
  </sheetData>
  <mergeCells count="1">
    <mergeCell ref="A70:B70"/>
  </mergeCells>
  <phoneticPr fontId="101" type="noConversion"/>
  <pageMargins left="0.25" right="0.25" top="0.75" bottom="0.75" header="0.3" footer="0.3"/>
  <pageSetup paperSize="9" scale="77" fitToHeight="0" orientation="landscape" r:id="rId1"/>
  <headerFooter>
    <oddHeader>&amp;C&amp;"-,Pogrubiony"&amp;12FORMULARZ ASORTYMENTOWO - CENOWY&amp;R&amp;12Załącznik nr 2 do SWZ
Załącznik nr ...... do umowy</oddHeader>
    <oddFooter>Strona &amp;P z &amp;N</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zoomScaleNormal="100" workbookViewId="0">
      <selection activeCell="J4" sqref="J4"/>
    </sheetView>
  </sheetViews>
  <sheetFormatPr defaultRowHeight="15"/>
  <cols>
    <col min="1" max="1" width="5.5703125" style="405" customWidth="1"/>
    <col min="2" max="2" width="23.5703125" style="405" customWidth="1"/>
    <col min="3" max="3" width="12.85546875" style="405" customWidth="1"/>
    <col min="4" max="4" width="24.85546875" style="405" customWidth="1"/>
    <col min="5" max="5" width="4.85546875" style="405" customWidth="1"/>
    <col min="6" max="6" width="7.140625" style="405" customWidth="1"/>
    <col min="7" max="7" width="5.5703125" style="405" customWidth="1"/>
    <col min="8" max="8" width="13.5703125" style="405" customWidth="1"/>
    <col min="9" max="9" width="15" style="405" customWidth="1"/>
    <col min="10" max="10" width="21.85546875" style="405" customWidth="1"/>
    <col min="11" max="11" width="16" style="405" customWidth="1"/>
    <col min="12" max="12" width="24.42578125" style="405" customWidth="1"/>
    <col min="13" max="256" width="9.140625" style="405"/>
    <col min="257" max="257" width="5.5703125" style="405" customWidth="1"/>
    <col min="258" max="258" width="23.5703125" style="405" customWidth="1"/>
    <col min="259" max="259" width="12.85546875" style="405" customWidth="1"/>
    <col min="260" max="260" width="24.85546875" style="405" customWidth="1"/>
    <col min="261" max="261" width="4.85546875" style="405" customWidth="1"/>
    <col min="262" max="262" width="7.140625" style="405" customWidth="1"/>
    <col min="263" max="263" width="13.5703125" style="405" customWidth="1"/>
    <col min="264" max="264" width="6.140625" style="405" customWidth="1"/>
    <col min="265" max="265" width="13.5703125" style="405" customWidth="1"/>
    <col min="266" max="266" width="14" style="405" customWidth="1"/>
    <col min="267" max="512" width="9.140625" style="405"/>
    <col min="513" max="513" width="5.5703125" style="405" customWidth="1"/>
    <col min="514" max="514" width="23.5703125" style="405" customWidth="1"/>
    <col min="515" max="515" width="12.85546875" style="405" customWidth="1"/>
    <col min="516" max="516" width="24.85546875" style="405" customWidth="1"/>
    <col min="517" max="517" width="4.85546875" style="405" customWidth="1"/>
    <col min="518" max="518" width="7.140625" style="405" customWidth="1"/>
    <col min="519" max="519" width="13.5703125" style="405" customWidth="1"/>
    <col min="520" max="520" width="6.140625" style="405" customWidth="1"/>
    <col min="521" max="521" width="13.5703125" style="405" customWidth="1"/>
    <col min="522" max="522" width="14" style="405" customWidth="1"/>
    <col min="523" max="768" width="9.140625" style="405"/>
    <col min="769" max="769" width="5.5703125" style="405" customWidth="1"/>
    <col min="770" max="770" width="23.5703125" style="405" customWidth="1"/>
    <col min="771" max="771" width="12.85546875" style="405" customWidth="1"/>
    <col min="772" max="772" width="24.85546875" style="405" customWidth="1"/>
    <col min="773" max="773" width="4.85546875" style="405" customWidth="1"/>
    <col min="774" max="774" width="7.140625" style="405" customWidth="1"/>
    <col min="775" max="775" width="13.5703125" style="405" customWidth="1"/>
    <col min="776" max="776" width="6.140625" style="405" customWidth="1"/>
    <col min="777" max="777" width="13.5703125" style="405" customWidth="1"/>
    <col min="778" max="778" width="14" style="405" customWidth="1"/>
    <col min="779" max="1024" width="9.140625" style="405"/>
    <col min="1025" max="1025" width="5.5703125" style="405" customWidth="1"/>
    <col min="1026" max="1026" width="23.5703125" style="405" customWidth="1"/>
    <col min="1027" max="1027" width="12.85546875" style="405" customWidth="1"/>
    <col min="1028" max="1028" width="24.85546875" style="405" customWidth="1"/>
    <col min="1029" max="1029" width="4.85546875" style="405" customWidth="1"/>
    <col min="1030" max="1030" width="7.140625" style="405" customWidth="1"/>
    <col min="1031" max="1031" width="13.5703125" style="405" customWidth="1"/>
    <col min="1032" max="1032" width="6.140625" style="405" customWidth="1"/>
    <col min="1033" max="1033" width="13.5703125" style="405" customWidth="1"/>
    <col min="1034" max="1034" width="14" style="405" customWidth="1"/>
    <col min="1035" max="1280" width="9.140625" style="405"/>
    <col min="1281" max="1281" width="5.5703125" style="405" customWidth="1"/>
    <col min="1282" max="1282" width="23.5703125" style="405" customWidth="1"/>
    <col min="1283" max="1283" width="12.85546875" style="405" customWidth="1"/>
    <col min="1284" max="1284" width="24.85546875" style="405" customWidth="1"/>
    <col min="1285" max="1285" width="4.85546875" style="405" customWidth="1"/>
    <col min="1286" max="1286" width="7.140625" style="405" customWidth="1"/>
    <col min="1287" max="1287" width="13.5703125" style="405" customWidth="1"/>
    <col min="1288" max="1288" width="6.140625" style="405" customWidth="1"/>
    <col min="1289" max="1289" width="13.5703125" style="405" customWidth="1"/>
    <col min="1290" max="1290" width="14" style="405" customWidth="1"/>
    <col min="1291" max="1536" width="9.140625" style="405"/>
    <col min="1537" max="1537" width="5.5703125" style="405" customWidth="1"/>
    <col min="1538" max="1538" width="23.5703125" style="405" customWidth="1"/>
    <col min="1539" max="1539" width="12.85546875" style="405" customWidth="1"/>
    <col min="1540" max="1540" width="24.85546875" style="405" customWidth="1"/>
    <col min="1541" max="1541" width="4.85546875" style="405" customWidth="1"/>
    <col min="1542" max="1542" width="7.140625" style="405" customWidth="1"/>
    <col min="1543" max="1543" width="13.5703125" style="405" customWidth="1"/>
    <col min="1544" max="1544" width="6.140625" style="405" customWidth="1"/>
    <col min="1545" max="1545" width="13.5703125" style="405" customWidth="1"/>
    <col min="1546" max="1546" width="14" style="405" customWidth="1"/>
    <col min="1547" max="1792" width="9.140625" style="405"/>
    <col min="1793" max="1793" width="5.5703125" style="405" customWidth="1"/>
    <col min="1794" max="1794" width="23.5703125" style="405" customWidth="1"/>
    <col min="1795" max="1795" width="12.85546875" style="405" customWidth="1"/>
    <col min="1796" max="1796" width="24.85546875" style="405" customWidth="1"/>
    <col min="1797" max="1797" width="4.85546875" style="405" customWidth="1"/>
    <col min="1798" max="1798" width="7.140625" style="405" customWidth="1"/>
    <col min="1799" max="1799" width="13.5703125" style="405" customWidth="1"/>
    <col min="1800" max="1800" width="6.140625" style="405" customWidth="1"/>
    <col min="1801" max="1801" width="13.5703125" style="405" customWidth="1"/>
    <col min="1802" max="1802" width="14" style="405" customWidth="1"/>
    <col min="1803" max="2048" width="9.140625" style="405"/>
    <col min="2049" max="2049" width="5.5703125" style="405" customWidth="1"/>
    <col min="2050" max="2050" width="23.5703125" style="405" customWidth="1"/>
    <col min="2051" max="2051" width="12.85546875" style="405" customWidth="1"/>
    <col min="2052" max="2052" width="24.85546875" style="405" customWidth="1"/>
    <col min="2053" max="2053" width="4.85546875" style="405" customWidth="1"/>
    <col min="2054" max="2054" width="7.140625" style="405" customWidth="1"/>
    <col min="2055" max="2055" width="13.5703125" style="405" customWidth="1"/>
    <col min="2056" max="2056" width="6.140625" style="405" customWidth="1"/>
    <col min="2057" max="2057" width="13.5703125" style="405" customWidth="1"/>
    <col min="2058" max="2058" width="14" style="405" customWidth="1"/>
    <col min="2059" max="2304" width="9.140625" style="405"/>
    <col min="2305" max="2305" width="5.5703125" style="405" customWidth="1"/>
    <col min="2306" max="2306" width="23.5703125" style="405" customWidth="1"/>
    <col min="2307" max="2307" width="12.85546875" style="405" customWidth="1"/>
    <col min="2308" max="2308" width="24.85546875" style="405" customWidth="1"/>
    <col min="2309" max="2309" width="4.85546875" style="405" customWidth="1"/>
    <col min="2310" max="2310" width="7.140625" style="405" customWidth="1"/>
    <col min="2311" max="2311" width="13.5703125" style="405" customWidth="1"/>
    <col min="2312" max="2312" width="6.140625" style="405" customWidth="1"/>
    <col min="2313" max="2313" width="13.5703125" style="405" customWidth="1"/>
    <col min="2314" max="2314" width="14" style="405" customWidth="1"/>
    <col min="2315" max="2560" width="9.140625" style="405"/>
    <col min="2561" max="2561" width="5.5703125" style="405" customWidth="1"/>
    <col min="2562" max="2562" width="23.5703125" style="405" customWidth="1"/>
    <col min="2563" max="2563" width="12.85546875" style="405" customWidth="1"/>
    <col min="2564" max="2564" width="24.85546875" style="405" customWidth="1"/>
    <col min="2565" max="2565" width="4.85546875" style="405" customWidth="1"/>
    <col min="2566" max="2566" width="7.140625" style="405" customWidth="1"/>
    <col min="2567" max="2567" width="13.5703125" style="405" customWidth="1"/>
    <col min="2568" max="2568" width="6.140625" style="405" customWidth="1"/>
    <col min="2569" max="2569" width="13.5703125" style="405" customWidth="1"/>
    <col min="2570" max="2570" width="14" style="405" customWidth="1"/>
    <col min="2571" max="2816" width="9.140625" style="405"/>
    <col min="2817" max="2817" width="5.5703125" style="405" customWidth="1"/>
    <col min="2818" max="2818" width="23.5703125" style="405" customWidth="1"/>
    <col min="2819" max="2819" width="12.85546875" style="405" customWidth="1"/>
    <col min="2820" max="2820" width="24.85546875" style="405" customWidth="1"/>
    <col min="2821" max="2821" width="4.85546875" style="405" customWidth="1"/>
    <col min="2822" max="2822" width="7.140625" style="405" customWidth="1"/>
    <col min="2823" max="2823" width="13.5703125" style="405" customWidth="1"/>
    <col min="2824" max="2824" width="6.140625" style="405" customWidth="1"/>
    <col min="2825" max="2825" width="13.5703125" style="405" customWidth="1"/>
    <col min="2826" max="2826" width="14" style="405" customWidth="1"/>
    <col min="2827" max="3072" width="9.140625" style="405"/>
    <col min="3073" max="3073" width="5.5703125" style="405" customWidth="1"/>
    <col min="3074" max="3074" width="23.5703125" style="405" customWidth="1"/>
    <col min="3075" max="3075" width="12.85546875" style="405" customWidth="1"/>
    <col min="3076" max="3076" width="24.85546875" style="405" customWidth="1"/>
    <col min="3077" max="3077" width="4.85546875" style="405" customWidth="1"/>
    <col min="3078" max="3078" width="7.140625" style="405" customWidth="1"/>
    <col min="3079" max="3079" width="13.5703125" style="405" customWidth="1"/>
    <col min="3080" max="3080" width="6.140625" style="405" customWidth="1"/>
    <col min="3081" max="3081" width="13.5703125" style="405" customWidth="1"/>
    <col min="3082" max="3082" width="14" style="405" customWidth="1"/>
    <col min="3083" max="3328" width="9.140625" style="405"/>
    <col min="3329" max="3329" width="5.5703125" style="405" customWidth="1"/>
    <col min="3330" max="3330" width="23.5703125" style="405" customWidth="1"/>
    <col min="3331" max="3331" width="12.85546875" style="405" customWidth="1"/>
    <col min="3332" max="3332" width="24.85546875" style="405" customWidth="1"/>
    <col min="3333" max="3333" width="4.85546875" style="405" customWidth="1"/>
    <col min="3334" max="3334" width="7.140625" style="405" customWidth="1"/>
    <col min="3335" max="3335" width="13.5703125" style="405" customWidth="1"/>
    <col min="3336" max="3336" width="6.140625" style="405" customWidth="1"/>
    <col min="3337" max="3337" width="13.5703125" style="405" customWidth="1"/>
    <col min="3338" max="3338" width="14" style="405" customWidth="1"/>
    <col min="3339" max="3584" width="9.140625" style="405"/>
    <col min="3585" max="3585" width="5.5703125" style="405" customWidth="1"/>
    <col min="3586" max="3586" width="23.5703125" style="405" customWidth="1"/>
    <col min="3587" max="3587" width="12.85546875" style="405" customWidth="1"/>
    <col min="3588" max="3588" width="24.85546875" style="405" customWidth="1"/>
    <col min="3589" max="3589" width="4.85546875" style="405" customWidth="1"/>
    <col min="3590" max="3590" width="7.140625" style="405" customWidth="1"/>
    <col min="3591" max="3591" width="13.5703125" style="405" customWidth="1"/>
    <col min="3592" max="3592" width="6.140625" style="405" customWidth="1"/>
    <col min="3593" max="3593" width="13.5703125" style="405" customWidth="1"/>
    <col min="3594" max="3594" width="14" style="405" customWidth="1"/>
    <col min="3595" max="3840" width="9.140625" style="405"/>
    <col min="3841" max="3841" width="5.5703125" style="405" customWidth="1"/>
    <col min="3842" max="3842" width="23.5703125" style="405" customWidth="1"/>
    <col min="3843" max="3843" width="12.85546875" style="405" customWidth="1"/>
    <col min="3844" max="3844" width="24.85546875" style="405" customWidth="1"/>
    <col min="3845" max="3845" width="4.85546875" style="405" customWidth="1"/>
    <col min="3846" max="3846" width="7.140625" style="405" customWidth="1"/>
    <col min="3847" max="3847" width="13.5703125" style="405" customWidth="1"/>
    <col min="3848" max="3848" width="6.140625" style="405" customWidth="1"/>
    <col min="3849" max="3849" width="13.5703125" style="405" customWidth="1"/>
    <col min="3850" max="3850" width="14" style="405" customWidth="1"/>
    <col min="3851" max="4096" width="9.140625" style="405"/>
    <col min="4097" max="4097" width="5.5703125" style="405" customWidth="1"/>
    <col min="4098" max="4098" width="23.5703125" style="405" customWidth="1"/>
    <col min="4099" max="4099" width="12.85546875" style="405" customWidth="1"/>
    <col min="4100" max="4100" width="24.85546875" style="405" customWidth="1"/>
    <col min="4101" max="4101" width="4.85546875" style="405" customWidth="1"/>
    <col min="4102" max="4102" width="7.140625" style="405" customWidth="1"/>
    <col min="4103" max="4103" width="13.5703125" style="405" customWidth="1"/>
    <col min="4104" max="4104" width="6.140625" style="405" customWidth="1"/>
    <col min="4105" max="4105" width="13.5703125" style="405" customWidth="1"/>
    <col min="4106" max="4106" width="14" style="405" customWidth="1"/>
    <col min="4107" max="4352" width="9.140625" style="405"/>
    <col min="4353" max="4353" width="5.5703125" style="405" customWidth="1"/>
    <col min="4354" max="4354" width="23.5703125" style="405" customWidth="1"/>
    <col min="4355" max="4355" width="12.85546875" style="405" customWidth="1"/>
    <col min="4356" max="4356" width="24.85546875" style="405" customWidth="1"/>
    <col min="4357" max="4357" width="4.85546875" style="405" customWidth="1"/>
    <col min="4358" max="4358" width="7.140625" style="405" customWidth="1"/>
    <col min="4359" max="4359" width="13.5703125" style="405" customWidth="1"/>
    <col min="4360" max="4360" width="6.140625" style="405" customWidth="1"/>
    <col min="4361" max="4361" width="13.5703125" style="405" customWidth="1"/>
    <col min="4362" max="4362" width="14" style="405" customWidth="1"/>
    <col min="4363" max="4608" width="9.140625" style="405"/>
    <col min="4609" max="4609" width="5.5703125" style="405" customWidth="1"/>
    <col min="4610" max="4610" width="23.5703125" style="405" customWidth="1"/>
    <col min="4611" max="4611" width="12.85546875" style="405" customWidth="1"/>
    <col min="4612" max="4612" width="24.85546875" style="405" customWidth="1"/>
    <col min="4613" max="4613" width="4.85546875" style="405" customWidth="1"/>
    <col min="4614" max="4614" width="7.140625" style="405" customWidth="1"/>
    <col min="4615" max="4615" width="13.5703125" style="405" customWidth="1"/>
    <col min="4616" max="4616" width="6.140625" style="405" customWidth="1"/>
    <col min="4617" max="4617" width="13.5703125" style="405" customWidth="1"/>
    <col min="4618" max="4618" width="14" style="405" customWidth="1"/>
    <col min="4619" max="4864" width="9.140625" style="405"/>
    <col min="4865" max="4865" width="5.5703125" style="405" customWidth="1"/>
    <col min="4866" max="4866" width="23.5703125" style="405" customWidth="1"/>
    <col min="4867" max="4867" width="12.85546875" style="405" customWidth="1"/>
    <col min="4868" max="4868" width="24.85546875" style="405" customWidth="1"/>
    <col min="4869" max="4869" width="4.85546875" style="405" customWidth="1"/>
    <col min="4870" max="4870" width="7.140625" style="405" customWidth="1"/>
    <col min="4871" max="4871" width="13.5703125" style="405" customWidth="1"/>
    <col min="4872" max="4872" width="6.140625" style="405" customWidth="1"/>
    <col min="4873" max="4873" width="13.5703125" style="405" customWidth="1"/>
    <col min="4874" max="4874" width="14" style="405" customWidth="1"/>
    <col min="4875" max="5120" width="9.140625" style="405"/>
    <col min="5121" max="5121" width="5.5703125" style="405" customWidth="1"/>
    <col min="5122" max="5122" width="23.5703125" style="405" customWidth="1"/>
    <col min="5123" max="5123" width="12.85546875" style="405" customWidth="1"/>
    <col min="5124" max="5124" width="24.85546875" style="405" customWidth="1"/>
    <col min="5125" max="5125" width="4.85546875" style="405" customWidth="1"/>
    <col min="5126" max="5126" width="7.140625" style="405" customWidth="1"/>
    <col min="5127" max="5127" width="13.5703125" style="405" customWidth="1"/>
    <col min="5128" max="5128" width="6.140625" style="405" customWidth="1"/>
    <col min="5129" max="5129" width="13.5703125" style="405" customWidth="1"/>
    <col min="5130" max="5130" width="14" style="405" customWidth="1"/>
    <col min="5131" max="5376" width="9.140625" style="405"/>
    <col min="5377" max="5377" width="5.5703125" style="405" customWidth="1"/>
    <col min="5378" max="5378" width="23.5703125" style="405" customWidth="1"/>
    <col min="5379" max="5379" width="12.85546875" style="405" customWidth="1"/>
    <col min="5380" max="5380" width="24.85546875" style="405" customWidth="1"/>
    <col min="5381" max="5381" width="4.85546875" style="405" customWidth="1"/>
    <col min="5382" max="5382" width="7.140625" style="405" customWidth="1"/>
    <col min="5383" max="5383" width="13.5703125" style="405" customWidth="1"/>
    <col min="5384" max="5384" width="6.140625" style="405" customWidth="1"/>
    <col min="5385" max="5385" width="13.5703125" style="405" customWidth="1"/>
    <col min="5386" max="5386" width="14" style="405" customWidth="1"/>
    <col min="5387" max="5632" width="9.140625" style="405"/>
    <col min="5633" max="5633" width="5.5703125" style="405" customWidth="1"/>
    <col min="5634" max="5634" width="23.5703125" style="405" customWidth="1"/>
    <col min="5635" max="5635" width="12.85546875" style="405" customWidth="1"/>
    <col min="5636" max="5636" width="24.85546875" style="405" customWidth="1"/>
    <col min="5637" max="5637" width="4.85546875" style="405" customWidth="1"/>
    <col min="5638" max="5638" width="7.140625" style="405" customWidth="1"/>
    <col min="5639" max="5639" width="13.5703125" style="405" customWidth="1"/>
    <col min="5640" max="5640" width="6.140625" style="405" customWidth="1"/>
    <col min="5641" max="5641" width="13.5703125" style="405" customWidth="1"/>
    <col min="5642" max="5642" width="14" style="405" customWidth="1"/>
    <col min="5643" max="5888" width="9.140625" style="405"/>
    <col min="5889" max="5889" width="5.5703125" style="405" customWidth="1"/>
    <col min="5890" max="5890" width="23.5703125" style="405" customWidth="1"/>
    <col min="5891" max="5891" width="12.85546875" style="405" customWidth="1"/>
    <col min="5892" max="5892" width="24.85546875" style="405" customWidth="1"/>
    <col min="5893" max="5893" width="4.85546875" style="405" customWidth="1"/>
    <col min="5894" max="5894" width="7.140625" style="405" customWidth="1"/>
    <col min="5895" max="5895" width="13.5703125" style="405" customWidth="1"/>
    <col min="5896" max="5896" width="6.140625" style="405" customWidth="1"/>
    <col min="5897" max="5897" width="13.5703125" style="405" customWidth="1"/>
    <col min="5898" max="5898" width="14" style="405" customWidth="1"/>
    <col min="5899" max="6144" width="9.140625" style="405"/>
    <col min="6145" max="6145" width="5.5703125" style="405" customWidth="1"/>
    <col min="6146" max="6146" width="23.5703125" style="405" customWidth="1"/>
    <col min="6147" max="6147" width="12.85546875" style="405" customWidth="1"/>
    <col min="6148" max="6148" width="24.85546875" style="405" customWidth="1"/>
    <col min="6149" max="6149" width="4.85546875" style="405" customWidth="1"/>
    <col min="6150" max="6150" width="7.140625" style="405" customWidth="1"/>
    <col min="6151" max="6151" width="13.5703125" style="405" customWidth="1"/>
    <col min="6152" max="6152" width="6.140625" style="405" customWidth="1"/>
    <col min="6153" max="6153" width="13.5703125" style="405" customWidth="1"/>
    <col min="6154" max="6154" width="14" style="405" customWidth="1"/>
    <col min="6155" max="6400" width="9.140625" style="405"/>
    <col min="6401" max="6401" width="5.5703125" style="405" customWidth="1"/>
    <col min="6402" max="6402" width="23.5703125" style="405" customWidth="1"/>
    <col min="6403" max="6403" width="12.85546875" style="405" customWidth="1"/>
    <col min="6404" max="6404" width="24.85546875" style="405" customWidth="1"/>
    <col min="6405" max="6405" width="4.85546875" style="405" customWidth="1"/>
    <col min="6406" max="6406" width="7.140625" style="405" customWidth="1"/>
    <col min="6407" max="6407" width="13.5703125" style="405" customWidth="1"/>
    <col min="6408" max="6408" width="6.140625" style="405" customWidth="1"/>
    <col min="6409" max="6409" width="13.5703125" style="405" customWidth="1"/>
    <col min="6410" max="6410" width="14" style="405" customWidth="1"/>
    <col min="6411" max="6656" width="9.140625" style="405"/>
    <col min="6657" max="6657" width="5.5703125" style="405" customWidth="1"/>
    <col min="6658" max="6658" width="23.5703125" style="405" customWidth="1"/>
    <col min="6659" max="6659" width="12.85546875" style="405" customWidth="1"/>
    <col min="6660" max="6660" width="24.85546875" style="405" customWidth="1"/>
    <col min="6661" max="6661" width="4.85546875" style="405" customWidth="1"/>
    <col min="6662" max="6662" width="7.140625" style="405" customWidth="1"/>
    <col min="6663" max="6663" width="13.5703125" style="405" customWidth="1"/>
    <col min="6664" max="6664" width="6.140625" style="405" customWidth="1"/>
    <col min="6665" max="6665" width="13.5703125" style="405" customWidth="1"/>
    <col min="6666" max="6666" width="14" style="405" customWidth="1"/>
    <col min="6667" max="6912" width="9.140625" style="405"/>
    <col min="6913" max="6913" width="5.5703125" style="405" customWidth="1"/>
    <col min="6914" max="6914" width="23.5703125" style="405" customWidth="1"/>
    <col min="6915" max="6915" width="12.85546875" style="405" customWidth="1"/>
    <col min="6916" max="6916" width="24.85546875" style="405" customWidth="1"/>
    <col min="6917" max="6917" width="4.85546875" style="405" customWidth="1"/>
    <col min="6918" max="6918" width="7.140625" style="405" customWidth="1"/>
    <col min="6919" max="6919" width="13.5703125" style="405" customWidth="1"/>
    <col min="6920" max="6920" width="6.140625" style="405" customWidth="1"/>
    <col min="6921" max="6921" width="13.5703125" style="405" customWidth="1"/>
    <col min="6922" max="6922" width="14" style="405" customWidth="1"/>
    <col min="6923" max="7168" width="9.140625" style="405"/>
    <col min="7169" max="7169" width="5.5703125" style="405" customWidth="1"/>
    <col min="7170" max="7170" width="23.5703125" style="405" customWidth="1"/>
    <col min="7171" max="7171" width="12.85546875" style="405" customWidth="1"/>
    <col min="7172" max="7172" width="24.85546875" style="405" customWidth="1"/>
    <col min="7173" max="7173" width="4.85546875" style="405" customWidth="1"/>
    <col min="7174" max="7174" width="7.140625" style="405" customWidth="1"/>
    <col min="7175" max="7175" width="13.5703125" style="405" customWidth="1"/>
    <col min="7176" max="7176" width="6.140625" style="405" customWidth="1"/>
    <col min="7177" max="7177" width="13.5703125" style="405" customWidth="1"/>
    <col min="7178" max="7178" width="14" style="405" customWidth="1"/>
    <col min="7179" max="7424" width="9.140625" style="405"/>
    <col min="7425" max="7425" width="5.5703125" style="405" customWidth="1"/>
    <col min="7426" max="7426" width="23.5703125" style="405" customWidth="1"/>
    <col min="7427" max="7427" width="12.85546875" style="405" customWidth="1"/>
    <col min="7428" max="7428" width="24.85546875" style="405" customWidth="1"/>
    <col min="7429" max="7429" width="4.85546875" style="405" customWidth="1"/>
    <col min="7430" max="7430" width="7.140625" style="405" customWidth="1"/>
    <col min="7431" max="7431" width="13.5703125" style="405" customWidth="1"/>
    <col min="7432" max="7432" width="6.140625" style="405" customWidth="1"/>
    <col min="7433" max="7433" width="13.5703125" style="405" customWidth="1"/>
    <col min="7434" max="7434" width="14" style="405" customWidth="1"/>
    <col min="7435" max="7680" width="9.140625" style="405"/>
    <col min="7681" max="7681" width="5.5703125" style="405" customWidth="1"/>
    <col min="7682" max="7682" width="23.5703125" style="405" customWidth="1"/>
    <col min="7683" max="7683" width="12.85546875" style="405" customWidth="1"/>
    <col min="7684" max="7684" width="24.85546875" style="405" customWidth="1"/>
    <col min="7685" max="7685" width="4.85546875" style="405" customWidth="1"/>
    <col min="7686" max="7686" width="7.140625" style="405" customWidth="1"/>
    <col min="7687" max="7687" width="13.5703125" style="405" customWidth="1"/>
    <col min="7688" max="7688" width="6.140625" style="405" customWidth="1"/>
    <col min="7689" max="7689" width="13.5703125" style="405" customWidth="1"/>
    <col min="7690" max="7690" width="14" style="405" customWidth="1"/>
    <col min="7691" max="7936" width="9.140625" style="405"/>
    <col min="7937" max="7937" width="5.5703125" style="405" customWidth="1"/>
    <col min="7938" max="7938" width="23.5703125" style="405" customWidth="1"/>
    <col min="7939" max="7939" width="12.85546875" style="405" customWidth="1"/>
    <col min="7940" max="7940" width="24.85546875" style="405" customWidth="1"/>
    <col min="7941" max="7941" width="4.85546875" style="405" customWidth="1"/>
    <col min="7942" max="7942" width="7.140625" style="405" customWidth="1"/>
    <col min="7943" max="7943" width="13.5703125" style="405" customWidth="1"/>
    <col min="7944" max="7944" width="6.140625" style="405" customWidth="1"/>
    <col min="7945" max="7945" width="13.5703125" style="405" customWidth="1"/>
    <col min="7946" max="7946" width="14" style="405" customWidth="1"/>
    <col min="7947" max="8192" width="9.140625" style="405"/>
    <col min="8193" max="8193" width="5.5703125" style="405" customWidth="1"/>
    <col min="8194" max="8194" width="23.5703125" style="405" customWidth="1"/>
    <col min="8195" max="8195" width="12.85546875" style="405" customWidth="1"/>
    <col min="8196" max="8196" width="24.85546875" style="405" customWidth="1"/>
    <col min="8197" max="8197" width="4.85546875" style="405" customWidth="1"/>
    <col min="8198" max="8198" width="7.140625" style="405" customWidth="1"/>
    <col min="8199" max="8199" width="13.5703125" style="405" customWidth="1"/>
    <col min="8200" max="8200" width="6.140625" style="405" customWidth="1"/>
    <col min="8201" max="8201" width="13.5703125" style="405" customWidth="1"/>
    <col min="8202" max="8202" width="14" style="405" customWidth="1"/>
    <col min="8203" max="8448" width="9.140625" style="405"/>
    <col min="8449" max="8449" width="5.5703125" style="405" customWidth="1"/>
    <col min="8450" max="8450" width="23.5703125" style="405" customWidth="1"/>
    <col min="8451" max="8451" width="12.85546875" style="405" customWidth="1"/>
    <col min="8452" max="8452" width="24.85546875" style="405" customWidth="1"/>
    <col min="8453" max="8453" width="4.85546875" style="405" customWidth="1"/>
    <col min="8454" max="8454" width="7.140625" style="405" customWidth="1"/>
    <col min="8455" max="8455" width="13.5703125" style="405" customWidth="1"/>
    <col min="8456" max="8456" width="6.140625" style="405" customWidth="1"/>
    <col min="8457" max="8457" width="13.5703125" style="405" customWidth="1"/>
    <col min="8458" max="8458" width="14" style="405" customWidth="1"/>
    <col min="8459" max="8704" width="9.140625" style="405"/>
    <col min="8705" max="8705" width="5.5703125" style="405" customWidth="1"/>
    <col min="8706" max="8706" width="23.5703125" style="405" customWidth="1"/>
    <col min="8707" max="8707" width="12.85546875" style="405" customWidth="1"/>
    <col min="8708" max="8708" width="24.85546875" style="405" customWidth="1"/>
    <col min="8709" max="8709" width="4.85546875" style="405" customWidth="1"/>
    <col min="8710" max="8710" width="7.140625" style="405" customWidth="1"/>
    <col min="8711" max="8711" width="13.5703125" style="405" customWidth="1"/>
    <col min="8712" max="8712" width="6.140625" style="405" customWidth="1"/>
    <col min="8713" max="8713" width="13.5703125" style="405" customWidth="1"/>
    <col min="8714" max="8714" width="14" style="405" customWidth="1"/>
    <col min="8715" max="8960" width="9.140625" style="405"/>
    <col min="8961" max="8961" width="5.5703125" style="405" customWidth="1"/>
    <col min="8962" max="8962" width="23.5703125" style="405" customWidth="1"/>
    <col min="8963" max="8963" width="12.85546875" style="405" customWidth="1"/>
    <col min="8964" max="8964" width="24.85546875" style="405" customWidth="1"/>
    <col min="8965" max="8965" width="4.85546875" style="405" customWidth="1"/>
    <col min="8966" max="8966" width="7.140625" style="405" customWidth="1"/>
    <col min="8967" max="8967" width="13.5703125" style="405" customWidth="1"/>
    <col min="8968" max="8968" width="6.140625" style="405" customWidth="1"/>
    <col min="8969" max="8969" width="13.5703125" style="405" customWidth="1"/>
    <col min="8970" max="8970" width="14" style="405" customWidth="1"/>
    <col min="8971" max="9216" width="9.140625" style="405"/>
    <col min="9217" max="9217" width="5.5703125" style="405" customWidth="1"/>
    <col min="9218" max="9218" width="23.5703125" style="405" customWidth="1"/>
    <col min="9219" max="9219" width="12.85546875" style="405" customWidth="1"/>
    <col min="9220" max="9220" width="24.85546875" style="405" customWidth="1"/>
    <col min="9221" max="9221" width="4.85546875" style="405" customWidth="1"/>
    <col min="9222" max="9222" width="7.140625" style="405" customWidth="1"/>
    <col min="9223" max="9223" width="13.5703125" style="405" customWidth="1"/>
    <col min="9224" max="9224" width="6.140625" style="405" customWidth="1"/>
    <col min="9225" max="9225" width="13.5703125" style="405" customWidth="1"/>
    <col min="9226" max="9226" width="14" style="405" customWidth="1"/>
    <col min="9227" max="9472" width="9.140625" style="405"/>
    <col min="9473" max="9473" width="5.5703125" style="405" customWidth="1"/>
    <col min="9474" max="9474" width="23.5703125" style="405" customWidth="1"/>
    <col min="9475" max="9475" width="12.85546875" style="405" customWidth="1"/>
    <col min="9476" max="9476" width="24.85546875" style="405" customWidth="1"/>
    <col min="9477" max="9477" width="4.85546875" style="405" customWidth="1"/>
    <col min="9478" max="9478" width="7.140625" style="405" customWidth="1"/>
    <col min="9479" max="9479" width="13.5703125" style="405" customWidth="1"/>
    <col min="9480" max="9480" width="6.140625" style="405" customWidth="1"/>
    <col min="9481" max="9481" width="13.5703125" style="405" customWidth="1"/>
    <col min="9482" max="9482" width="14" style="405" customWidth="1"/>
    <col min="9483" max="9728" width="9.140625" style="405"/>
    <col min="9729" max="9729" width="5.5703125" style="405" customWidth="1"/>
    <col min="9730" max="9730" width="23.5703125" style="405" customWidth="1"/>
    <col min="9731" max="9731" width="12.85546875" style="405" customWidth="1"/>
    <col min="9732" max="9732" width="24.85546875" style="405" customWidth="1"/>
    <col min="9733" max="9733" width="4.85546875" style="405" customWidth="1"/>
    <col min="9734" max="9734" width="7.140625" style="405" customWidth="1"/>
    <col min="9735" max="9735" width="13.5703125" style="405" customWidth="1"/>
    <col min="9736" max="9736" width="6.140625" style="405" customWidth="1"/>
    <col min="9737" max="9737" width="13.5703125" style="405" customWidth="1"/>
    <col min="9738" max="9738" width="14" style="405" customWidth="1"/>
    <col min="9739" max="9984" width="9.140625" style="405"/>
    <col min="9985" max="9985" width="5.5703125" style="405" customWidth="1"/>
    <col min="9986" max="9986" width="23.5703125" style="405" customWidth="1"/>
    <col min="9987" max="9987" width="12.85546875" style="405" customWidth="1"/>
    <col min="9988" max="9988" width="24.85546875" style="405" customWidth="1"/>
    <col min="9989" max="9989" width="4.85546875" style="405" customWidth="1"/>
    <col min="9990" max="9990" width="7.140625" style="405" customWidth="1"/>
    <col min="9991" max="9991" width="13.5703125" style="405" customWidth="1"/>
    <col min="9992" max="9992" width="6.140625" style="405" customWidth="1"/>
    <col min="9993" max="9993" width="13.5703125" style="405" customWidth="1"/>
    <col min="9994" max="9994" width="14" style="405" customWidth="1"/>
    <col min="9995" max="10240" width="9.140625" style="405"/>
    <col min="10241" max="10241" width="5.5703125" style="405" customWidth="1"/>
    <col min="10242" max="10242" width="23.5703125" style="405" customWidth="1"/>
    <col min="10243" max="10243" width="12.85546875" style="405" customWidth="1"/>
    <col min="10244" max="10244" width="24.85546875" style="405" customWidth="1"/>
    <col min="10245" max="10245" width="4.85546875" style="405" customWidth="1"/>
    <col min="10246" max="10246" width="7.140625" style="405" customWidth="1"/>
    <col min="10247" max="10247" width="13.5703125" style="405" customWidth="1"/>
    <col min="10248" max="10248" width="6.140625" style="405" customWidth="1"/>
    <col min="10249" max="10249" width="13.5703125" style="405" customWidth="1"/>
    <col min="10250" max="10250" width="14" style="405" customWidth="1"/>
    <col min="10251" max="10496" width="9.140625" style="405"/>
    <col min="10497" max="10497" width="5.5703125" style="405" customWidth="1"/>
    <col min="10498" max="10498" width="23.5703125" style="405" customWidth="1"/>
    <col min="10499" max="10499" width="12.85546875" style="405" customWidth="1"/>
    <col min="10500" max="10500" width="24.85546875" style="405" customWidth="1"/>
    <col min="10501" max="10501" width="4.85546875" style="405" customWidth="1"/>
    <col min="10502" max="10502" width="7.140625" style="405" customWidth="1"/>
    <col min="10503" max="10503" width="13.5703125" style="405" customWidth="1"/>
    <col min="10504" max="10504" width="6.140625" style="405" customWidth="1"/>
    <col min="10505" max="10505" width="13.5703125" style="405" customWidth="1"/>
    <col min="10506" max="10506" width="14" style="405" customWidth="1"/>
    <col min="10507" max="10752" width="9.140625" style="405"/>
    <col min="10753" max="10753" width="5.5703125" style="405" customWidth="1"/>
    <col min="10754" max="10754" width="23.5703125" style="405" customWidth="1"/>
    <col min="10755" max="10755" width="12.85546875" style="405" customWidth="1"/>
    <col min="10756" max="10756" width="24.85546875" style="405" customWidth="1"/>
    <col min="10757" max="10757" width="4.85546875" style="405" customWidth="1"/>
    <col min="10758" max="10758" width="7.140625" style="405" customWidth="1"/>
    <col min="10759" max="10759" width="13.5703125" style="405" customWidth="1"/>
    <col min="10760" max="10760" width="6.140625" style="405" customWidth="1"/>
    <col min="10761" max="10761" width="13.5703125" style="405" customWidth="1"/>
    <col min="10762" max="10762" width="14" style="405" customWidth="1"/>
    <col min="10763" max="11008" width="9.140625" style="405"/>
    <col min="11009" max="11009" width="5.5703125" style="405" customWidth="1"/>
    <col min="11010" max="11010" width="23.5703125" style="405" customWidth="1"/>
    <col min="11011" max="11011" width="12.85546875" style="405" customWidth="1"/>
    <col min="11012" max="11012" width="24.85546875" style="405" customWidth="1"/>
    <col min="11013" max="11013" width="4.85546875" style="405" customWidth="1"/>
    <col min="11014" max="11014" width="7.140625" style="405" customWidth="1"/>
    <col min="11015" max="11015" width="13.5703125" style="405" customWidth="1"/>
    <col min="11016" max="11016" width="6.140625" style="405" customWidth="1"/>
    <col min="11017" max="11017" width="13.5703125" style="405" customWidth="1"/>
    <col min="11018" max="11018" width="14" style="405" customWidth="1"/>
    <col min="11019" max="11264" width="9.140625" style="405"/>
    <col min="11265" max="11265" width="5.5703125" style="405" customWidth="1"/>
    <col min="11266" max="11266" width="23.5703125" style="405" customWidth="1"/>
    <col min="11267" max="11267" width="12.85546875" style="405" customWidth="1"/>
    <col min="11268" max="11268" width="24.85546875" style="405" customWidth="1"/>
    <col min="11269" max="11269" width="4.85546875" style="405" customWidth="1"/>
    <col min="11270" max="11270" width="7.140625" style="405" customWidth="1"/>
    <col min="11271" max="11271" width="13.5703125" style="405" customWidth="1"/>
    <col min="11272" max="11272" width="6.140625" style="405" customWidth="1"/>
    <col min="11273" max="11273" width="13.5703125" style="405" customWidth="1"/>
    <col min="11274" max="11274" width="14" style="405" customWidth="1"/>
    <col min="11275" max="11520" width="9.140625" style="405"/>
    <col min="11521" max="11521" width="5.5703125" style="405" customWidth="1"/>
    <col min="11522" max="11522" width="23.5703125" style="405" customWidth="1"/>
    <col min="11523" max="11523" width="12.85546875" style="405" customWidth="1"/>
    <col min="11524" max="11524" width="24.85546875" style="405" customWidth="1"/>
    <col min="11525" max="11525" width="4.85546875" style="405" customWidth="1"/>
    <col min="11526" max="11526" width="7.140625" style="405" customWidth="1"/>
    <col min="11527" max="11527" width="13.5703125" style="405" customWidth="1"/>
    <col min="11528" max="11528" width="6.140625" style="405" customWidth="1"/>
    <col min="11529" max="11529" width="13.5703125" style="405" customWidth="1"/>
    <col min="11530" max="11530" width="14" style="405" customWidth="1"/>
    <col min="11531" max="11776" width="9.140625" style="405"/>
    <col min="11777" max="11777" width="5.5703125" style="405" customWidth="1"/>
    <col min="11778" max="11778" width="23.5703125" style="405" customWidth="1"/>
    <col min="11779" max="11779" width="12.85546875" style="405" customWidth="1"/>
    <col min="11780" max="11780" width="24.85546875" style="405" customWidth="1"/>
    <col min="11781" max="11781" width="4.85546875" style="405" customWidth="1"/>
    <col min="11782" max="11782" width="7.140625" style="405" customWidth="1"/>
    <col min="11783" max="11783" width="13.5703125" style="405" customWidth="1"/>
    <col min="11784" max="11784" width="6.140625" style="405" customWidth="1"/>
    <col min="11785" max="11785" width="13.5703125" style="405" customWidth="1"/>
    <col min="11786" max="11786" width="14" style="405" customWidth="1"/>
    <col min="11787" max="12032" width="9.140625" style="405"/>
    <col min="12033" max="12033" width="5.5703125" style="405" customWidth="1"/>
    <col min="12034" max="12034" width="23.5703125" style="405" customWidth="1"/>
    <col min="12035" max="12035" width="12.85546875" style="405" customWidth="1"/>
    <col min="12036" max="12036" width="24.85546875" style="405" customWidth="1"/>
    <col min="12037" max="12037" width="4.85546875" style="405" customWidth="1"/>
    <col min="12038" max="12038" width="7.140625" style="405" customWidth="1"/>
    <col min="12039" max="12039" width="13.5703125" style="405" customWidth="1"/>
    <col min="12040" max="12040" width="6.140625" style="405" customWidth="1"/>
    <col min="12041" max="12041" width="13.5703125" style="405" customWidth="1"/>
    <col min="12042" max="12042" width="14" style="405" customWidth="1"/>
    <col min="12043" max="12288" width="9.140625" style="405"/>
    <col min="12289" max="12289" width="5.5703125" style="405" customWidth="1"/>
    <col min="12290" max="12290" width="23.5703125" style="405" customWidth="1"/>
    <col min="12291" max="12291" width="12.85546875" style="405" customWidth="1"/>
    <col min="12292" max="12292" width="24.85546875" style="405" customWidth="1"/>
    <col min="12293" max="12293" width="4.85546875" style="405" customWidth="1"/>
    <col min="12294" max="12294" width="7.140625" style="405" customWidth="1"/>
    <col min="12295" max="12295" width="13.5703125" style="405" customWidth="1"/>
    <col min="12296" max="12296" width="6.140625" style="405" customWidth="1"/>
    <col min="12297" max="12297" width="13.5703125" style="405" customWidth="1"/>
    <col min="12298" max="12298" width="14" style="405" customWidth="1"/>
    <col min="12299" max="12544" width="9.140625" style="405"/>
    <col min="12545" max="12545" width="5.5703125" style="405" customWidth="1"/>
    <col min="12546" max="12546" width="23.5703125" style="405" customWidth="1"/>
    <col min="12547" max="12547" width="12.85546875" style="405" customWidth="1"/>
    <col min="12548" max="12548" width="24.85546875" style="405" customWidth="1"/>
    <col min="12549" max="12549" width="4.85546875" style="405" customWidth="1"/>
    <col min="12550" max="12550" width="7.140625" style="405" customWidth="1"/>
    <col min="12551" max="12551" width="13.5703125" style="405" customWidth="1"/>
    <col min="12552" max="12552" width="6.140625" style="405" customWidth="1"/>
    <col min="12553" max="12553" width="13.5703125" style="405" customWidth="1"/>
    <col min="12554" max="12554" width="14" style="405" customWidth="1"/>
    <col min="12555" max="12800" width="9.140625" style="405"/>
    <col min="12801" max="12801" width="5.5703125" style="405" customWidth="1"/>
    <col min="12802" max="12802" width="23.5703125" style="405" customWidth="1"/>
    <col min="12803" max="12803" width="12.85546875" style="405" customWidth="1"/>
    <col min="12804" max="12804" width="24.85546875" style="405" customWidth="1"/>
    <col min="12805" max="12805" width="4.85546875" style="405" customWidth="1"/>
    <col min="12806" max="12806" width="7.140625" style="405" customWidth="1"/>
    <col min="12807" max="12807" width="13.5703125" style="405" customWidth="1"/>
    <col min="12808" max="12808" width="6.140625" style="405" customWidth="1"/>
    <col min="12809" max="12809" width="13.5703125" style="405" customWidth="1"/>
    <col min="12810" max="12810" width="14" style="405" customWidth="1"/>
    <col min="12811" max="13056" width="9.140625" style="405"/>
    <col min="13057" max="13057" width="5.5703125" style="405" customWidth="1"/>
    <col min="13058" max="13058" width="23.5703125" style="405" customWidth="1"/>
    <col min="13059" max="13059" width="12.85546875" style="405" customWidth="1"/>
    <col min="13060" max="13060" width="24.85546875" style="405" customWidth="1"/>
    <col min="13061" max="13061" width="4.85546875" style="405" customWidth="1"/>
    <col min="13062" max="13062" width="7.140625" style="405" customWidth="1"/>
    <col min="13063" max="13063" width="13.5703125" style="405" customWidth="1"/>
    <col min="13064" max="13064" width="6.140625" style="405" customWidth="1"/>
    <col min="13065" max="13065" width="13.5703125" style="405" customWidth="1"/>
    <col min="13066" max="13066" width="14" style="405" customWidth="1"/>
    <col min="13067" max="13312" width="9.140625" style="405"/>
    <col min="13313" max="13313" width="5.5703125" style="405" customWidth="1"/>
    <col min="13314" max="13314" width="23.5703125" style="405" customWidth="1"/>
    <col min="13315" max="13315" width="12.85546875" style="405" customWidth="1"/>
    <col min="13316" max="13316" width="24.85546875" style="405" customWidth="1"/>
    <col min="13317" max="13317" width="4.85546875" style="405" customWidth="1"/>
    <col min="13318" max="13318" width="7.140625" style="405" customWidth="1"/>
    <col min="13319" max="13319" width="13.5703125" style="405" customWidth="1"/>
    <col min="13320" max="13320" width="6.140625" style="405" customWidth="1"/>
    <col min="13321" max="13321" width="13.5703125" style="405" customWidth="1"/>
    <col min="13322" max="13322" width="14" style="405" customWidth="1"/>
    <col min="13323" max="13568" width="9.140625" style="405"/>
    <col min="13569" max="13569" width="5.5703125" style="405" customWidth="1"/>
    <col min="13570" max="13570" width="23.5703125" style="405" customWidth="1"/>
    <col min="13571" max="13571" width="12.85546875" style="405" customWidth="1"/>
    <col min="13572" max="13572" width="24.85546875" style="405" customWidth="1"/>
    <col min="13573" max="13573" width="4.85546875" style="405" customWidth="1"/>
    <col min="13574" max="13574" width="7.140625" style="405" customWidth="1"/>
    <col min="13575" max="13575" width="13.5703125" style="405" customWidth="1"/>
    <col min="13576" max="13576" width="6.140625" style="405" customWidth="1"/>
    <col min="13577" max="13577" width="13.5703125" style="405" customWidth="1"/>
    <col min="13578" max="13578" width="14" style="405" customWidth="1"/>
    <col min="13579" max="13824" width="9.140625" style="405"/>
    <col min="13825" max="13825" width="5.5703125" style="405" customWidth="1"/>
    <col min="13826" max="13826" width="23.5703125" style="405" customWidth="1"/>
    <col min="13827" max="13827" width="12.85546875" style="405" customWidth="1"/>
    <col min="13828" max="13828" width="24.85546875" style="405" customWidth="1"/>
    <col min="13829" max="13829" width="4.85546875" style="405" customWidth="1"/>
    <col min="13830" max="13830" width="7.140625" style="405" customWidth="1"/>
    <col min="13831" max="13831" width="13.5703125" style="405" customWidth="1"/>
    <col min="13832" max="13832" width="6.140625" style="405" customWidth="1"/>
    <col min="13833" max="13833" width="13.5703125" style="405" customWidth="1"/>
    <col min="13834" max="13834" width="14" style="405" customWidth="1"/>
    <col min="13835" max="14080" width="9.140625" style="405"/>
    <col min="14081" max="14081" width="5.5703125" style="405" customWidth="1"/>
    <col min="14082" max="14082" width="23.5703125" style="405" customWidth="1"/>
    <col min="14083" max="14083" width="12.85546875" style="405" customWidth="1"/>
    <col min="14084" max="14084" width="24.85546875" style="405" customWidth="1"/>
    <col min="14085" max="14085" width="4.85546875" style="405" customWidth="1"/>
    <col min="14086" max="14086" width="7.140625" style="405" customWidth="1"/>
    <col min="14087" max="14087" width="13.5703125" style="405" customWidth="1"/>
    <col min="14088" max="14088" width="6.140625" style="405" customWidth="1"/>
    <col min="14089" max="14089" width="13.5703125" style="405" customWidth="1"/>
    <col min="14090" max="14090" width="14" style="405" customWidth="1"/>
    <col min="14091" max="14336" width="9.140625" style="405"/>
    <col min="14337" max="14337" width="5.5703125" style="405" customWidth="1"/>
    <col min="14338" max="14338" width="23.5703125" style="405" customWidth="1"/>
    <col min="14339" max="14339" width="12.85546875" style="405" customWidth="1"/>
    <col min="14340" max="14340" width="24.85546875" style="405" customWidth="1"/>
    <col min="14341" max="14341" width="4.85546875" style="405" customWidth="1"/>
    <col min="14342" max="14342" width="7.140625" style="405" customWidth="1"/>
    <col min="14343" max="14343" width="13.5703125" style="405" customWidth="1"/>
    <col min="14344" max="14344" width="6.140625" style="405" customWidth="1"/>
    <col min="14345" max="14345" width="13.5703125" style="405" customWidth="1"/>
    <col min="14346" max="14346" width="14" style="405" customWidth="1"/>
    <col min="14347" max="14592" width="9.140625" style="405"/>
    <col min="14593" max="14593" width="5.5703125" style="405" customWidth="1"/>
    <col min="14594" max="14594" width="23.5703125" style="405" customWidth="1"/>
    <col min="14595" max="14595" width="12.85546875" style="405" customWidth="1"/>
    <col min="14596" max="14596" width="24.85546875" style="405" customWidth="1"/>
    <col min="14597" max="14597" width="4.85546875" style="405" customWidth="1"/>
    <col min="14598" max="14598" width="7.140625" style="405" customWidth="1"/>
    <col min="14599" max="14599" width="13.5703125" style="405" customWidth="1"/>
    <col min="14600" max="14600" width="6.140625" style="405" customWidth="1"/>
    <col min="14601" max="14601" width="13.5703125" style="405" customWidth="1"/>
    <col min="14602" max="14602" width="14" style="405" customWidth="1"/>
    <col min="14603" max="14848" width="9.140625" style="405"/>
    <col min="14849" max="14849" width="5.5703125" style="405" customWidth="1"/>
    <col min="14850" max="14850" width="23.5703125" style="405" customWidth="1"/>
    <col min="14851" max="14851" width="12.85546875" style="405" customWidth="1"/>
    <col min="14852" max="14852" width="24.85546875" style="405" customWidth="1"/>
    <col min="14853" max="14853" width="4.85546875" style="405" customWidth="1"/>
    <col min="14854" max="14854" width="7.140625" style="405" customWidth="1"/>
    <col min="14855" max="14855" width="13.5703125" style="405" customWidth="1"/>
    <col min="14856" max="14856" width="6.140625" style="405" customWidth="1"/>
    <col min="14857" max="14857" width="13.5703125" style="405" customWidth="1"/>
    <col min="14858" max="14858" width="14" style="405" customWidth="1"/>
    <col min="14859" max="15104" width="9.140625" style="405"/>
    <col min="15105" max="15105" width="5.5703125" style="405" customWidth="1"/>
    <col min="15106" max="15106" width="23.5703125" style="405" customWidth="1"/>
    <col min="15107" max="15107" width="12.85546875" style="405" customWidth="1"/>
    <col min="15108" max="15108" width="24.85546875" style="405" customWidth="1"/>
    <col min="15109" max="15109" width="4.85546875" style="405" customWidth="1"/>
    <col min="15110" max="15110" width="7.140625" style="405" customWidth="1"/>
    <col min="15111" max="15111" width="13.5703125" style="405" customWidth="1"/>
    <col min="15112" max="15112" width="6.140625" style="405" customWidth="1"/>
    <col min="15113" max="15113" width="13.5703125" style="405" customWidth="1"/>
    <col min="15114" max="15114" width="14" style="405" customWidth="1"/>
    <col min="15115" max="15360" width="9.140625" style="405"/>
    <col min="15361" max="15361" width="5.5703125" style="405" customWidth="1"/>
    <col min="15362" max="15362" width="23.5703125" style="405" customWidth="1"/>
    <col min="15363" max="15363" width="12.85546875" style="405" customWidth="1"/>
    <col min="15364" max="15364" width="24.85546875" style="405" customWidth="1"/>
    <col min="15365" max="15365" width="4.85546875" style="405" customWidth="1"/>
    <col min="15366" max="15366" width="7.140625" style="405" customWidth="1"/>
    <col min="15367" max="15367" width="13.5703125" style="405" customWidth="1"/>
    <col min="15368" max="15368" width="6.140625" style="405" customWidth="1"/>
    <col min="15369" max="15369" width="13.5703125" style="405" customWidth="1"/>
    <col min="15370" max="15370" width="14" style="405" customWidth="1"/>
    <col min="15371" max="15616" width="9.140625" style="405"/>
    <col min="15617" max="15617" width="5.5703125" style="405" customWidth="1"/>
    <col min="15618" max="15618" width="23.5703125" style="405" customWidth="1"/>
    <col min="15619" max="15619" width="12.85546875" style="405" customWidth="1"/>
    <col min="15620" max="15620" width="24.85546875" style="405" customWidth="1"/>
    <col min="15621" max="15621" width="4.85546875" style="405" customWidth="1"/>
    <col min="15622" max="15622" width="7.140625" style="405" customWidth="1"/>
    <col min="15623" max="15623" width="13.5703125" style="405" customWidth="1"/>
    <col min="15624" max="15624" width="6.140625" style="405" customWidth="1"/>
    <col min="15625" max="15625" width="13.5703125" style="405" customWidth="1"/>
    <col min="15626" max="15626" width="14" style="405" customWidth="1"/>
    <col min="15627" max="15872" width="9.140625" style="405"/>
    <col min="15873" max="15873" width="5.5703125" style="405" customWidth="1"/>
    <col min="15874" max="15874" width="23.5703125" style="405" customWidth="1"/>
    <col min="15875" max="15875" width="12.85546875" style="405" customWidth="1"/>
    <col min="15876" max="15876" width="24.85546875" style="405" customWidth="1"/>
    <col min="15877" max="15877" width="4.85546875" style="405" customWidth="1"/>
    <col min="15878" max="15878" width="7.140625" style="405" customWidth="1"/>
    <col min="15879" max="15879" width="13.5703125" style="405" customWidth="1"/>
    <col min="15880" max="15880" width="6.140625" style="405" customWidth="1"/>
    <col min="15881" max="15881" width="13.5703125" style="405" customWidth="1"/>
    <col min="15882" max="15882" width="14" style="405" customWidth="1"/>
    <col min="15883" max="16128" width="9.140625" style="405"/>
    <col min="16129" max="16129" width="5.5703125" style="405" customWidth="1"/>
    <col min="16130" max="16130" width="23.5703125" style="405" customWidth="1"/>
    <col min="16131" max="16131" width="12.85546875" style="405" customWidth="1"/>
    <col min="16132" max="16132" width="24.85546875" style="405" customWidth="1"/>
    <col min="16133" max="16133" width="4.85546875" style="405" customWidth="1"/>
    <col min="16134" max="16134" width="7.140625" style="405" customWidth="1"/>
    <col min="16135" max="16135" width="13.5703125" style="405" customWidth="1"/>
    <col min="16136" max="16136" width="6.140625" style="405" customWidth="1"/>
    <col min="16137" max="16137" width="13.5703125" style="405" customWidth="1"/>
    <col min="16138" max="16138" width="14" style="405" customWidth="1"/>
    <col min="16139" max="16384" width="9.140625" style="405"/>
  </cols>
  <sheetData>
    <row r="1" spans="1:12">
      <c r="A1" s="515"/>
      <c r="B1" s="515"/>
      <c r="C1" s="515"/>
      <c r="D1" s="515"/>
      <c r="E1" s="515"/>
      <c r="F1" s="515"/>
      <c r="G1" s="515"/>
      <c r="H1" s="515"/>
      <c r="I1" s="515"/>
      <c r="J1" s="515"/>
      <c r="K1" s="515"/>
    </row>
    <row r="2" spans="1:12" ht="31.5" customHeight="1">
      <c r="A2" s="1143"/>
      <c r="B2" s="1873" t="s">
        <v>2348</v>
      </c>
      <c r="C2" s="1873"/>
      <c r="D2" s="1873"/>
      <c r="E2" s="402"/>
      <c r="F2" s="674"/>
      <c r="G2" s="674"/>
      <c r="H2" s="675"/>
      <c r="I2" s="675"/>
      <c r="J2" s="675"/>
      <c r="K2" s="515"/>
    </row>
    <row r="3" spans="1:12">
      <c r="A3" s="515"/>
      <c r="B3" s="515"/>
      <c r="C3" s="515"/>
      <c r="D3" s="515"/>
      <c r="E3" s="515"/>
      <c r="F3" s="515"/>
      <c r="G3" s="515"/>
      <c r="H3" s="515"/>
      <c r="I3" s="515"/>
      <c r="J3" s="515"/>
      <c r="K3" s="515"/>
    </row>
    <row r="4" spans="1:12" ht="354" customHeight="1">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ht="51.75">
      <c r="A5" s="374" t="s">
        <v>9</v>
      </c>
      <c r="B5" s="1580"/>
      <c r="C5" s="374"/>
      <c r="D5" s="935" t="s">
        <v>1634</v>
      </c>
      <c r="E5" s="374" t="s">
        <v>11</v>
      </c>
      <c r="F5" s="384">
        <v>80</v>
      </c>
      <c r="G5" s="386"/>
      <c r="H5" s="937"/>
      <c r="I5" s="888">
        <f>F5*H5</f>
        <v>0</v>
      </c>
      <c r="J5" s="679"/>
      <c r="K5" s="292" t="s">
        <v>2430</v>
      </c>
      <c r="L5" s="1313" t="s">
        <v>2430</v>
      </c>
    </row>
    <row r="6" spans="1:12" ht="51">
      <c r="A6" s="374" t="s">
        <v>12</v>
      </c>
      <c r="B6" s="716"/>
      <c r="C6" s="377"/>
      <c r="D6" s="716" t="s">
        <v>1635</v>
      </c>
      <c r="E6" s="1581" t="s">
        <v>11</v>
      </c>
      <c r="F6" s="1104">
        <v>80</v>
      </c>
      <c r="G6" s="936"/>
      <c r="H6" s="937"/>
      <c r="I6" s="888">
        <f>F6*H6</f>
        <v>0</v>
      </c>
      <c r="J6" s="743"/>
      <c r="K6" s="292" t="s">
        <v>2430</v>
      </c>
      <c r="L6" s="1313" t="s">
        <v>2430</v>
      </c>
    </row>
    <row r="7" spans="1:12" ht="25.5">
      <c r="A7" s="374" t="s">
        <v>13</v>
      </c>
      <c r="B7" s="716"/>
      <c r="C7" s="377"/>
      <c r="D7" s="716" t="s">
        <v>1636</v>
      </c>
      <c r="E7" s="1581" t="s">
        <v>11</v>
      </c>
      <c r="F7" s="1104">
        <v>10</v>
      </c>
      <c r="G7" s="936"/>
      <c r="H7" s="937"/>
      <c r="I7" s="888">
        <f>F7*H7</f>
        <v>0</v>
      </c>
      <c r="J7" s="743"/>
      <c r="K7" s="292" t="s">
        <v>2430</v>
      </c>
      <c r="L7" s="1313" t="s">
        <v>2430</v>
      </c>
    </row>
    <row r="8" spans="1:12" ht="38.25">
      <c r="A8" s="374" t="s">
        <v>16</v>
      </c>
      <c r="B8" s="768"/>
      <c r="C8" s="768"/>
      <c r="D8" s="769" t="s">
        <v>1755</v>
      </c>
      <c r="E8" s="377" t="s">
        <v>11</v>
      </c>
      <c r="F8" s="384">
        <v>215</v>
      </c>
      <c r="G8" s="386"/>
      <c r="H8" s="937"/>
      <c r="I8" s="888">
        <f>F8*H8</f>
        <v>0</v>
      </c>
      <c r="J8" s="743"/>
      <c r="K8" s="292" t="s">
        <v>2430</v>
      </c>
      <c r="L8" s="1313" t="s">
        <v>2430</v>
      </c>
    </row>
    <row r="9" spans="1:12">
      <c r="A9" s="695"/>
      <c r="B9" s="1582"/>
      <c r="C9" s="627"/>
      <c r="D9" s="739" t="s">
        <v>136</v>
      </c>
      <c r="E9" s="1583"/>
      <c r="F9" s="1582"/>
      <c r="G9" s="1582"/>
      <c r="H9" s="1506"/>
      <c r="I9" s="801">
        <f>SUM(I5:I8)</f>
        <v>0</v>
      </c>
      <c r="J9" s="740"/>
      <c r="K9" s="1582"/>
      <c r="L9" s="607"/>
    </row>
    <row r="10" spans="1:12">
      <c r="A10" s="695"/>
      <c r="B10" s="515"/>
      <c r="C10" s="515"/>
      <c r="D10" s="515"/>
      <c r="E10" s="741"/>
      <c r="F10" s="401"/>
      <c r="G10" s="401"/>
      <c r="H10" s="406"/>
      <c r="I10" s="515"/>
      <c r="J10" s="515"/>
      <c r="K10" s="515"/>
    </row>
  </sheetData>
  <mergeCells count="1">
    <mergeCell ref="B2:D2"/>
  </mergeCells>
  <pageMargins left="0.25" right="0.25" top="0.75" bottom="0.75" header="0.3" footer="0.3"/>
  <pageSetup paperSize="9" scale="81" fitToHeight="0" orientation="landscape" r:id="rId1"/>
  <headerFooter>
    <oddHeader>&amp;C&amp;"-,Pogrubiony"&amp;12FORMULARZ ASORTYMENTOWO - CENOWY&amp;R&amp;12Załącznik nr 2 do SWZ
Załącznik nr ...... do umowy</oddHeader>
    <oddFooter>Strona &amp;P z &amp;N</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opLeftCell="A7" zoomScaleNormal="100" workbookViewId="0">
      <selection activeCell="J4" sqref="J4"/>
    </sheetView>
  </sheetViews>
  <sheetFormatPr defaultRowHeight="15"/>
  <cols>
    <col min="1" max="1" width="5.5703125" customWidth="1"/>
    <col min="2" max="2" width="23.5703125" customWidth="1"/>
    <col min="3" max="3" width="12.85546875" customWidth="1"/>
    <col min="4" max="4" width="24.85546875" customWidth="1"/>
    <col min="5" max="5" width="7.5703125" customWidth="1"/>
    <col min="6" max="6" width="7.140625" customWidth="1"/>
    <col min="7" max="7" width="9.42578125" customWidth="1"/>
    <col min="8" max="8" width="13.5703125" customWidth="1"/>
    <col min="9" max="9" width="15" customWidth="1"/>
    <col min="10" max="10" width="18.140625" customWidth="1"/>
    <col min="11" max="11" width="16.28515625" customWidth="1"/>
    <col min="12" max="12" width="20.85546875" customWidth="1"/>
  </cols>
  <sheetData>
    <row r="1" spans="1:12">
      <c r="A1" s="405"/>
      <c r="B1" s="405"/>
      <c r="C1" s="405"/>
      <c r="D1" s="405"/>
      <c r="E1" s="405"/>
      <c r="F1" s="405"/>
      <c r="G1" s="405"/>
      <c r="H1" s="405"/>
      <c r="I1" s="405"/>
      <c r="J1" s="405"/>
      <c r="K1" s="405"/>
      <c r="L1" s="405"/>
    </row>
    <row r="2" spans="1:12" ht="15.75">
      <c r="A2" s="742" t="s">
        <v>2347</v>
      </c>
      <c r="B2" s="405"/>
      <c r="C2" s="405"/>
      <c r="D2" s="405"/>
      <c r="E2" s="405"/>
      <c r="F2" s="405"/>
      <c r="G2" s="405"/>
      <c r="H2" s="405"/>
      <c r="I2" s="405"/>
      <c r="J2" s="405"/>
      <c r="K2" s="405"/>
      <c r="L2" s="405"/>
    </row>
    <row r="3" spans="1:12">
      <c r="A3" s="405"/>
      <c r="B3" s="405"/>
      <c r="C3" s="405"/>
      <c r="D3" s="405"/>
      <c r="E3" s="405"/>
      <c r="F3" s="405"/>
      <c r="G3" s="405"/>
      <c r="H3" s="405"/>
      <c r="I3" s="405"/>
      <c r="J3" s="405"/>
      <c r="K3" s="405"/>
      <c r="L3" s="405"/>
    </row>
    <row r="4" spans="1:12" ht="395.25">
      <c r="A4" s="1192" t="s">
        <v>0</v>
      </c>
      <c r="B4" s="1192" t="s">
        <v>205</v>
      </c>
      <c r="C4" s="1192" t="s">
        <v>2</v>
      </c>
      <c r="D4" s="1192" t="s">
        <v>206</v>
      </c>
      <c r="E4" s="1192" t="s">
        <v>207</v>
      </c>
      <c r="F4" s="1192" t="s">
        <v>140</v>
      </c>
      <c r="G4" s="1192" t="s">
        <v>1890</v>
      </c>
      <c r="H4" s="1192" t="s">
        <v>1889</v>
      </c>
      <c r="I4" s="1192" t="s">
        <v>1891</v>
      </c>
      <c r="J4" s="1176" t="s">
        <v>2473</v>
      </c>
      <c r="K4" s="1176" t="s">
        <v>2429</v>
      </c>
      <c r="L4" s="1176" t="s">
        <v>2431</v>
      </c>
    </row>
    <row r="5" spans="1:12" s="312" customFormat="1" ht="26.25" customHeight="1">
      <c r="A5" s="493" t="s">
        <v>9</v>
      </c>
      <c r="B5" s="1750"/>
      <c r="C5" s="1751"/>
      <c r="D5" s="1754" t="s">
        <v>1803</v>
      </c>
      <c r="E5" s="1453" t="s">
        <v>211</v>
      </c>
      <c r="F5" s="1751">
        <v>5</v>
      </c>
      <c r="G5" s="744"/>
      <c r="H5" s="1584"/>
      <c r="I5" s="1584">
        <f>F5*H5</f>
        <v>0</v>
      </c>
      <c r="J5" s="493"/>
      <c r="K5" s="292" t="s">
        <v>2430</v>
      </c>
      <c r="L5" s="1313" t="s">
        <v>2430</v>
      </c>
    </row>
    <row r="6" spans="1:12" s="312" customFormat="1" ht="48" customHeight="1">
      <c r="A6" s="493" t="s">
        <v>12</v>
      </c>
      <c r="B6" s="1752"/>
      <c r="C6" s="1752"/>
      <c r="D6" s="1755" t="s">
        <v>1804</v>
      </c>
      <c r="E6" s="1453" t="s">
        <v>211</v>
      </c>
      <c r="F6" s="1753">
        <v>10</v>
      </c>
      <c r="G6" s="744"/>
      <c r="H6" s="1584"/>
      <c r="I6" s="1584">
        <f>F6*H6</f>
        <v>0</v>
      </c>
      <c r="J6" s="493"/>
      <c r="K6" s="292" t="s">
        <v>2430</v>
      </c>
      <c r="L6" s="1313" t="s">
        <v>2430</v>
      </c>
    </row>
    <row r="7" spans="1:12" s="312" customFormat="1" ht="38.25" customHeight="1">
      <c r="A7" s="493" t="s">
        <v>13</v>
      </c>
      <c r="B7" s="1752"/>
      <c r="C7" s="1453"/>
      <c r="D7" s="1756" t="s">
        <v>1805</v>
      </c>
      <c r="E7" s="1453" t="s">
        <v>211</v>
      </c>
      <c r="F7" s="1753">
        <v>10</v>
      </c>
      <c r="G7" s="744"/>
      <c r="H7" s="1584"/>
      <c r="I7" s="1584">
        <f>F7*H7</f>
        <v>0</v>
      </c>
      <c r="J7" s="493"/>
      <c r="K7" s="292" t="s">
        <v>2430</v>
      </c>
      <c r="L7" s="1313" t="s">
        <v>2430</v>
      </c>
    </row>
    <row r="8" spans="1:12" ht="17.25" thickBot="1">
      <c r="A8" s="523"/>
      <c r="B8" s="745"/>
      <c r="C8" s="746"/>
      <c r="D8" s="502" t="s">
        <v>136</v>
      </c>
      <c r="E8" s="523"/>
      <c r="F8" s="523"/>
      <c r="G8" s="502"/>
      <c r="H8" s="814"/>
      <c r="I8" s="1562">
        <f>SUM(I5:I7)</f>
        <v>0</v>
      </c>
      <c r="J8" s="523"/>
      <c r="K8" s="405"/>
      <c r="L8" s="405"/>
    </row>
    <row r="9" spans="1:12">
      <c r="A9" s="468"/>
      <c r="B9" s="475"/>
      <c r="C9" s="474"/>
      <c r="D9" s="475"/>
      <c r="E9" s="468"/>
      <c r="F9" s="468"/>
      <c r="G9" s="468"/>
      <c r="H9" s="468"/>
      <c r="I9" s="468"/>
      <c r="J9" s="362"/>
      <c r="K9" s="405"/>
      <c r="L9" s="405"/>
    </row>
    <row r="10" spans="1:12">
      <c r="A10" s="401"/>
      <c r="B10" s="402"/>
      <c r="C10" s="406"/>
      <c r="D10" s="402"/>
      <c r="E10" s="401"/>
      <c r="F10" s="463"/>
      <c r="G10" s="406"/>
      <c r="H10" s="401"/>
      <c r="I10" s="401"/>
      <c r="J10" s="362"/>
      <c r="K10" s="405"/>
      <c r="L10" s="405"/>
    </row>
    <row r="11" spans="1:12">
      <c r="A11" s="1863" t="s">
        <v>195</v>
      </c>
      <c r="B11" s="1863"/>
      <c r="C11" s="469"/>
      <c r="D11" s="469"/>
      <c r="E11" s="401"/>
      <c r="F11" s="463"/>
      <c r="G11" s="406"/>
      <c r="H11" s="401"/>
      <c r="I11" s="499"/>
      <c r="J11" s="362"/>
      <c r="K11" s="405"/>
      <c r="L11" s="405"/>
    </row>
    <row r="12" spans="1:12">
      <c r="A12" s="477" t="s">
        <v>1008</v>
      </c>
      <c r="B12" s="478"/>
      <c r="C12" s="479"/>
      <c r="D12" s="469"/>
      <c r="E12" s="401"/>
      <c r="F12" s="463"/>
      <c r="G12" s="406"/>
      <c r="H12" s="401"/>
      <c r="I12" s="499"/>
      <c r="J12" s="362"/>
      <c r="K12" s="405"/>
      <c r="L12" s="405"/>
    </row>
    <row r="13" spans="1:12">
      <c r="A13" s="477" t="s">
        <v>247</v>
      </c>
      <c r="B13" s="478"/>
      <c r="C13" s="479"/>
      <c r="D13" s="469"/>
      <c r="E13" s="401"/>
      <c r="F13" s="463"/>
      <c r="G13" s="406"/>
      <c r="H13" s="401"/>
      <c r="I13" s="401"/>
      <c r="J13" s="362"/>
      <c r="K13" s="405"/>
      <c r="L13" s="405"/>
    </row>
    <row r="14" spans="1:12">
      <c r="A14" s="478" t="s">
        <v>248</v>
      </c>
      <c r="B14" s="406"/>
      <c r="C14" s="469"/>
      <c r="D14" s="401"/>
      <c r="E14" s="405"/>
      <c r="F14" s="405"/>
      <c r="G14" s="405"/>
      <c r="H14" s="405"/>
      <c r="I14" s="405"/>
      <c r="J14" s="362"/>
      <c r="K14" s="405"/>
      <c r="L14" s="405"/>
    </row>
    <row r="15" spans="1:12">
      <c r="A15" s="477" t="s">
        <v>228</v>
      </c>
      <c r="B15" s="480"/>
      <c r="C15" s="477"/>
      <c r="D15" s="468"/>
      <c r="E15" s="405"/>
      <c r="F15" s="405"/>
      <c r="G15" s="405"/>
      <c r="H15" s="405"/>
      <c r="I15" s="405"/>
      <c r="J15" s="362"/>
      <c r="K15" s="405"/>
      <c r="L15" s="405"/>
    </row>
  </sheetData>
  <mergeCells count="1">
    <mergeCell ref="A11:B11"/>
  </mergeCells>
  <phoneticPr fontId="101" type="noConversion"/>
  <pageMargins left="0.25" right="0.25" top="0.75" bottom="0.75" header="0.3" footer="0.3"/>
  <pageSetup paperSize="9" scale="76" fitToWidth="0" orientation="landscape" r:id="rId1"/>
  <headerFooter>
    <oddHeader>&amp;C&amp;"-,Pogrubiony"&amp;12FORMULARZ ASORTYMENTOWO - CENOWY&amp;R&amp;12Załącznik nr 2 do SWZ
Załącznik nr ...... do umowy</oddHeader>
    <oddFooter>Strona &amp;P z &amp;N</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16" zoomScaleNormal="100" workbookViewId="0">
      <selection activeCell="D14" sqref="D14"/>
    </sheetView>
  </sheetViews>
  <sheetFormatPr defaultColWidth="9.140625" defaultRowHeight="14.25"/>
  <cols>
    <col min="1" max="1" width="6.5703125" style="481" customWidth="1"/>
    <col min="2" max="2" width="27.5703125" style="481" customWidth="1"/>
    <col min="3" max="3" width="14.5703125" style="481" customWidth="1"/>
    <col min="4" max="4" width="34.5703125" style="481" customWidth="1"/>
    <col min="5" max="5" width="5.42578125" style="481" customWidth="1"/>
    <col min="6" max="6" width="8.42578125" style="481" customWidth="1"/>
    <col min="7" max="7" width="5.5703125" style="481" customWidth="1"/>
    <col min="8" max="8" width="13.5703125" style="481" customWidth="1"/>
    <col min="9" max="9" width="15" style="481" customWidth="1"/>
    <col min="10" max="10" width="21.140625" style="481" customWidth="1"/>
    <col min="11" max="11" width="15.5703125" style="481" customWidth="1"/>
    <col min="12" max="12" width="20.42578125" style="481" customWidth="1"/>
    <col min="13" max="16384" width="9.140625" style="481"/>
  </cols>
  <sheetData>
    <row r="1" spans="1:12">
      <c r="A1" s="399"/>
      <c r="B1" s="402"/>
      <c r="C1" s="401"/>
      <c r="D1" s="430"/>
      <c r="E1" s="399"/>
      <c r="F1" s="487"/>
      <c r="G1" s="429"/>
      <c r="H1" s="429"/>
      <c r="I1" s="429"/>
      <c r="J1" s="399"/>
      <c r="K1" s="399"/>
      <c r="L1" s="399"/>
    </row>
    <row r="2" spans="1:12" ht="15.75">
      <c r="A2" s="488"/>
      <c r="B2" s="531"/>
      <c r="C2" s="470"/>
      <c r="D2" s="430"/>
      <c r="E2" s="399"/>
      <c r="F2" s="487"/>
      <c r="G2" s="429"/>
      <c r="H2" s="429"/>
      <c r="I2" s="429"/>
      <c r="J2" s="399"/>
      <c r="K2" s="399"/>
      <c r="L2" s="399"/>
    </row>
    <row r="3" spans="1:12">
      <c r="A3" s="399"/>
      <c r="B3" s="361"/>
      <c r="C3" s="399"/>
      <c r="D3" s="430"/>
      <c r="E3" s="399"/>
      <c r="F3" s="487"/>
      <c r="G3" s="429"/>
      <c r="H3" s="429"/>
      <c r="I3" s="429"/>
      <c r="J3" s="399"/>
      <c r="K3" s="399"/>
      <c r="L3" s="399"/>
    </row>
    <row r="4" spans="1:12" ht="15.75">
      <c r="A4" s="506"/>
      <c r="B4" s="433" t="s">
        <v>2351</v>
      </c>
      <c r="C4" s="471"/>
      <c r="D4" s="489"/>
      <c r="E4" s="488"/>
      <c r="F4" s="434"/>
      <c r="G4" s="506"/>
      <c r="H4" s="506"/>
      <c r="I4" s="506"/>
      <c r="J4" s="506"/>
      <c r="K4" s="506"/>
      <c r="L4" s="506"/>
    </row>
    <row r="5" spans="1:12">
      <c r="A5" s="399"/>
      <c r="B5" s="361"/>
      <c r="C5" s="399"/>
      <c r="D5" s="430"/>
      <c r="E5" s="399"/>
      <c r="F5" s="487"/>
      <c r="G5" s="429"/>
      <c r="H5" s="429"/>
      <c r="I5" s="429"/>
      <c r="J5" s="399"/>
      <c r="K5" s="399"/>
      <c r="L5" s="399"/>
    </row>
    <row r="6" spans="1:12" ht="379.5" customHeight="1">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s="736" customFormat="1" ht="58.5" customHeight="1">
      <c r="A7" s="377" t="s">
        <v>9</v>
      </c>
      <c r="B7" s="559"/>
      <c r="C7" s="587"/>
      <c r="D7" s="750" t="s">
        <v>1131</v>
      </c>
      <c r="E7" s="377" t="s">
        <v>11</v>
      </c>
      <c r="F7" s="1102">
        <v>20</v>
      </c>
      <c r="G7" s="378"/>
      <c r="H7" s="1056"/>
      <c r="I7" s="1597">
        <f>SUM(F7*H7)</f>
        <v>0</v>
      </c>
      <c r="J7" s="735"/>
      <c r="K7" s="292" t="s">
        <v>2430</v>
      </c>
      <c r="L7" s="1313" t="s">
        <v>2430</v>
      </c>
    </row>
    <row r="8" spans="1:12" s="736" customFormat="1" ht="58.5" customHeight="1">
      <c r="A8" s="377" t="s">
        <v>12</v>
      </c>
      <c r="B8" s="559"/>
      <c r="C8" s="587"/>
      <c r="D8" s="750" t="s">
        <v>1132</v>
      </c>
      <c r="E8" s="377" t="s">
        <v>11</v>
      </c>
      <c r="F8" s="1102">
        <v>25</v>
      </c>
      <c r="G8" s="378"/>
      <c r="H8" s="1056"/>
      <c r="I8" s="1597">
        <f>SUM(F8*H8)</f>
        <v>0</v>
      </c>
      <c r="J8" s="735"/>
      <c r="K8" s="292" t="s">
        <v>2430</v>
      </c>
      <c r="L8" s="1313" t="s">
        <v>2430</v>
      </c>
    </row>
    <row r="9" spans="1:12" s="736" customFormat="1" ht="58.5" customHeight="1">
      <c r="A9" s="377" t="s">
        <v>13</v>
      </c>
      <c r="B9" s="559"/>
      <c r="C9" s="587"/>
      <c r="D9" s="1491" t="s">
        <v>1133</v>
      </c>
      <c r="E9" s="377" t="s">
        <v>11</v>
      </c>
      <c r="F9" s="1102">
        <v>30</v>
      </c>
      <c r="G9" s="378"/>
      <c r="H9" s="1056"/>
      <c r="I9" s="1597">
        <f>SUM(F9*H9)</f>
        <v>0</v>
      </c>
      <c r="J9" s="735"/>
      <c r="K9" s="292" t="s">
        <v>2430</v>
      </c>
      <c r="L9" s="1313" t="s">
        <v>2430</v>
      </c>
    </row>
    <row r="10" spans="1:12" s="736" customFormat="1" ht="58.5" customHeight="1">
      <c r="A10" s="377" t="s">
        <v>16</v>
      </c>
      <c r="B10" s="559"/>
      <c r="C10" s="587"/>
      <c r="D10" s="750" t="s">
        <v>1134</v>
      </c>
      <c r="E10" s="377" t="s">
        <v>11</v>
      </c>
      <c r="F10" s="1102">
        <v>20</v>
      </c>
      <c r="G10" s="378"/>
      <c r="H10" s="1056"/>
      <c r="I10" s="1597">
        <f>SUM(F10*H10)</f>
        <v>0</v>
      </c>
      <c r="J10" s="735"/>
      <c r="K10" s="292" t="s">
        <v>2430</v>
      </c>
      <c r="L10" s="1313" t="s">
        <v>2430</v>
      </c>
    </row>
    <row r="11" spans="1:12" s="736" customFormat="1" ht="58.5" customHeight="1">
      <c r="A11" s="377" t="s">
        <v>19</v>
      </c>
      <c r="B11" s="760"/>
      <c r="C11" s="734"/>
      <c r="D11" s="1758" t="s">
        <v>1135</v>
      </c>
      <c r="E11" s="734" t="s">
        <v>11</v>
      </c>
      <c r="F11" s="1487">
        <v>20</v>
      </c>
      <c r="G11" s="378"/>
      <c r="H11" s="1056"/>
      <c r="I11" s="1598">
        <f>F11*H11</f>
        <v>0</v>
      </c>
      <c r="J11" s="735"/>
      <c r="K11" s="292" t="s">
        <v>2430</v>
      </c>
      <c r="L11" s="1313" t="s">
        <v>2430</v>
      </c>
    </row>
    <row r="12" spans="1:12" s="736" customFormat="1" ht="58.5" customHeight="1">
      <c r="A12" s="377" t="s">
        <v>21</v>
      </c>
      <c r="B12" s="760"/>
      <c r="C12" s="734"/>
      <c r="D12" s="1494" t="s">
        <v>1136</v>
      </c>
      <c r="E12" s="734" t="s">
        <v>11</v>
      </c>
      <c r="F12" s="1487">
        <v>30</v>
      </c>
      <c r="G12" s="378"/>
      <c r="H12" s="1056"/>
      <c r="I12" s="1598">
        <f>F12*H12</f>
        <v>0</v>
      </c>
      <c r="J12" s="735"/>
      <c r="K12" s="292" t="s">
        <v>2430</v>
      </c>
      <c r="L12" s="1313" t="s">
        <v>2430</v>
      </c>
    </row>
    <row r="13" spans="1:12" s="736" customFormat="1" ht="58.5" customHeight="1">
      <c r="A13" s="377" t="s">
        <v>22</v>
      </c>
      <c r="B13" s="559"/>
      <c r="C13" s="587"/>
      <c r="D13" s="750" t="s">
        <v>1137</v>
      </c>
      <c r="E13" s="377" t="s">
        <v>11</v>
      </c>
      <c r="F13" s="1102">
        <v>115</v>
      </c>
      <c r="G13" s="378"/>
      <c r="H13" s="1056"/>
      <c r="I13" s="1597">
        <f t="shared" ref="I13:I21" si="0">SUM(F13*H13)</f>
        <v>0</v>
      </c>
      <c r="J13" s="735"/>
      <c r="K13" s="292" t="s">
        <v>2430</v>
      </c>
      <c r="L13" s="1313" t="s">
        <v>2430</v>
      </c>
    </row>
    <row r="14" spans="1:12" s="736" customFormat="1" ht="58.5" customHeight="1">
      <c r="A14" s="377" t="s">
        <v>24</v>
      </c>
      <c r="B14" s="586"/>
      <c r="C14" s="587"/>
      <c r="D14" s="1757" t="s">
        <v>1138</v>
      </c>
      <c r="E14" s="377" t="s">
        <v>211</v>
      </c>
      <c r="F14" s="1102">
        <v>260</v>
      </c>
      <c r="G14" s="378"/>
      <c r="H14" s="1056"/>
      <c r="I14" s="1597">
        <f t="shared" si="0"/>
        <v>0</v>
      </c>
      <c r="J14" s="735"/>
      <c r="K14" s="292" t="s">
        <v>2430</v>
      </c>
      <c r="L14" s="1313" t="s">
        <v>2430</v>
      </c>
    </row>
    <row r="15" spans="1:12" s="736" customFormat="1" ht="58.5" customHeight="1">
      <c r="A15" s="377" t="s">
        <v>26</v>
      </c>
      <c r="B15" s="586"/>
      <c r="C15" s="587"/>
      <c r="D15" s="1759" t="s">
        <v>1139</v>
      </c>
      <c r="E15" s="1594" t="s">
        <v>11</v>
      </c>
      <c r="F15" s="1102">
        <v>5</v>
      </c>
      <c r="G15" s="378"/>
      <c r="H15" s="1056"/>
      <c r="I15" s="1597">
        <f t="shared" si="0"/>
        <v>0</v>
      </c>
      <c r="J15" s="735"/>
      <c r="K15" s="292" t="s">
        <v>2430</v>
      </c>
      <c r="L15" s="1313" t="s">
        <v>2430</v>
      </c>
    </row>
    <row r="16" spans="1:12" s="736" customFormat="1" ht="58.5" customHeight="1">
      <c r="A16" s="377" t="s">
        <v>28</v>
      </c>
      <c r="B16" s="586"/>
      <c r="C16" s="579"/>
      <c r="D16" s="1759" t="s">
        <v>1140</v>
      </c>
      <c r="E16" s="1594" t="s">
        <v>11</v>
      </c>
      <c r="F16" s="1102">
        <v>155</v>
      </c>
      <c r="G16" s="378"/>
      <c r="H16" s="1056"/>
      <c r="I16" s="1597">
        <f t="shared" si="0"/>
        <v>0</v>
      </c>
      <c r="J16" s="735"/>
      <c r="K16" s="292" t="s">
        <v>2430</v>
      </c>
      <c r="L16" s="1313" t="s">
        <v>2430</v>
      </c>
    </row>
    <row r="17" spans="1:12" s="736" customFormat="1" ht="58.5" customHeight="1">
      <c r="A17" s="377" t="s">
        <v>30</v>
      </c>
      <c r="B17" s="1587"/>
      <c r="C17" s="1588"/>
      <c r="D17" s="1760" t="s">
        <v>1141</v>
      </c>
      <c r="E17" s="1595" t="s">
        <v>11</v>
      </c>
      <c r="F17" s="1102">
        <v>30</v>
      </c>
      <c r="G17" s="378"/>
      <c r="H17" s="1056"/>
      <c r="I17" s="1597">
        <f t="shared" si="0"/>
        <v>0</v>
      </c>
      <c r="J17" s="735"/>
      <c r="K17" s="292" t="s">
        <v>2430</v>
      </c>
      <c r="L17" s="1313" t="s">
        <v>2430</v>
      </c>
    </row>
    <row r="18" spans="1:12" s="736" customFormat="1" ht="58.5" customHeight="1">
      <c r="A18" s="377" t="s">
        <v>32</v>
      </c>
      <c r="B18" s="1589"/>
      <c r="C18" s="1590"/>
      <c r="D18" s="1761" t="s">
        <v>1142</v>
      </c>
      <c r="E18" s="1595" t="s">
        <v>11</v>
      </c>
      <c r="F18" s="1102">
        <v>5</v>
      </c>
      <c r="G18" s="378"/>
      <c r="H18" s="1056"/>
      <c r="I18" s="1599">
        <f t="shared" si="0"/>
        <v>0</v>
      </c>
      <c r="J18" s="735"/>
      <c r="K18" s="292" t="s">
        <v>2430</v>
      </c>
      <c r="L18" s="1313" t="s">
        <v>2430</v>
      </c>
    </row>
    <row r="19" spans="1:12" s="736" customFormat="1" ht="58.5" customHeight="1">
      <c r="A19" s="377" t="s">
        <v>33</v>
      </c>
      <c r="B19" s="586"/>
      <c r="C19" s="587"/>
      <c r="D19" s="1757" t="s">
        <v>2118</v>
      </c>
      <c r="E19" s="377" t="s">
        <v>11</v>
      </c>
      <c r="F19" s="1102">
        <v>15</v>
      </c>
      <c r="G19" s="378"/>
      <c r="H19" s="1056"/>
      <c r="I19" s="1597">
        <f t="shared" si="0"/>
        <v>0</v>
      </c>
      <c r="J19" s="735"/>
      <c r="K19" s="292" t="s">
        <v>2430</v>
      </c>
      <c r="L19" s="1313" t="s">
        <v>2430</v>
      </c>
    </row>
    <row r="20" spans="1:12" s="736" customFormat="1" ht="58.5" customHeight="1">
      <c r="A20" s="377" t="s">
        <v>35</v>
      </c>
      <c r="B20" s="586"/>
      <c r="C20" s="587"/>
      <c r="D20" s="1757" t="s">
        <v>1143</v>
      </c>
      <c r="E20" s="377" t="s">
        <v>11</v>
      </c>
      <c r="F20" s="1102">
        <v>5</v>
      </c>
      <c r="G20" s="378"/>
      <c r="H20" s="1056"/>
      <c r="I20" s="1597">
        <f t="shared" si="0"/>
        <v>0</v>
      </c>
      <c r="J20" s="735"/>
      <c r="K20" s="292" t="s">
        <v>2430</v>
      </c>
      <c r="L20" s="1313" t="s">
        <v>2430</v>
      </c>
    </row>
    <row r="21" spans="1:12" s="736" customFormat="1" ht="81" customHeight="1">
      <c r="A21" s="377" t="s">
        <v>37</v>
      </c>
      <c r="B21" s="559"/>
      <c r="C21" s="579"/>
      <c r="D21" s="750" t="s">
        <v>1144</v>
      </c>
      <c r="E21" s="377" t="s">
        <v>11</v>
      </c>
      <c r="F21" s="1102">
        <v>15</v>
      </c>
      <c r="G21" s="378"/>
      <c r="H21" s="1056"/>
      <c r="I21" s="1056">
        <f t="shared" si="0"/>
        <v>0</v>
      </c>
      <c r="J21" s="735"/>
      <c r="K21" s="292" t="s">
        <v>2430</v>
      </c>
      <c r="L21" s="1313" t="s">
        <v>2430</v>
      </c>
    </row>
    <row r="22" spans="1:12" s="736" customFormat="1" ht="15" customHeight="1">
      <c r="A22" s="609"/>
      <c r="B22" s="627"/>
      <c r="C22" s="1459"/>
      <c r="D22" s="462" t="s">
        <v>136</v>
      </c>
      <c r="E22" s="628"/>
      <c r="F22" s="629"/>
      <c r="G22" s="575"/>
      <c r="H22" s="1596"/>
      <c r="I22" s="748">
        <f>SUM(I7:I21)</f>
        <v>0</v>
      </c>
      <c r="J22" s="1463"/>
      <c r="K22" s="1591"/>
      <c r="L22" s="1591"/>
    </row>
    <row r="23" spans="1:12" s="736" customFormat="1" ht="12.75">
      <c r="A23" s="609"/>
      <c r="B23" s="627"/>
      <c r="C23" s="1459"/>
      <c r="D23" s="608"/>
      <c r="E23" s="609"/>
      <c r="F23" s="1467"/>
      <c r="G23" s="1464"/>
      <c r="H23" s="609"/>
      <c r="I23" s="609"/>
      <c r="J23" s="1463"/>
      <c r="K23" s="1458"/>
      <c r="L23" s="1458"/>
    </row>
    <row r="24" spans="1:12" s="736" customFormat="1" ht="12.75">
      <c r="A24" s="605"/>
      <c r="B24" s="564"/>
      <c r="C24" s="1466"/>
      <c r="D24" s="608"/>
      <c r="E24" s="609"/>
      <c r="F24" s="1467"/>
      <c r="G24" s="1464"/>
      <c r="H24" s="609"/>
      <c r="I24" s="609"/>
      <c r="J24" s="1463"/>
      <c r="K24" s="738"/>
      <c r="L24" s="738"/>
    </row>
    <row r="25" spans="1:12" s="736" customFormat="1" ht="12.75">
      <c r="A25" s="1862" t="s">
        <v>195</v>
      </c>
      <c r="B25" s="1862"/>
      <c r="C25" s="1466"/>
      <c r="D25" s="608"/>
      <c r="E25" s="609"/>
      <c r="F25" s="1467"/>
      <c r="G25" s="1464"/>
      <c r="H25" s="609"/>
      <c r="I25" s="609"/>
      <c r="J25" s="1463"/>
      <c r="K25" s="738"/>
      <c r="L25" s="738"/>
    </row>
    <row r="26" spans="1:12" s="736" customFormat="1" ht="12.75">
      <c r="A26" s="564" t="s">
        <v>248</v>
      </c>
      <c r="B26" s="1464"/>
      <c r="C26" s="608"/>
      <c r="D26" s="609"/>
      <c r="E26" s="607"/>
      <c r="F26" s="607"/>
      <c r="G26" s="1464"/>
      <c r="H26" s="609"/>
      <c r="I26" s="609"/>
      <c r="J26" s="1463"/>
      <c r="K26" s="738"/>
      <c r="L26" s="738"/>
    </row>
    <row r="27" spans="1:12" s="736" customFormat="1" ht="12.75">
      <c r="A27" s="605" t="s">
        <v>2201</v>
      </c>
      <c r="B27" s="606"/>
      <c r="C27" s="605"/>
      <c r="D27" s="561"/>
      <c r="E27" s="607"/>
      <c r="F27" s="607"/>
      <c r="G27" s="1464"/>
      <c r="H27" s="609"/>
      <c r="I27" s="609"/>
      <c r="J27" s="1463"/>
      <c r="K27" s="738"/>
      <c r="L27" s="738"/>
    </row>
  </sheetData>
  <mergeCells count="1">
    <mergeCell ref="A25:B25"/>
  </mergeCells>
  <phoneticPr fontId="101" type="noConversion"/>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selection activeCell="P6" sqref="P6"/>
    </sheetView>
  </sheetViews>
  <sheetFormatPr defaultColWidth="9.140625" defaultRowHeight="14.25"/>
  <cols>
    <col min="1" max="1" width="6.5703125" style="481" customWidth="1"/>
    <col min="2" max="2" width="27.5703125" style="481" customWidth="1"/>
    <col min="3" max="3" width="14.5703125" style="481" customWidth="1"/>
    <col min="4" max="4" width="34.5703125" style="1770" customWidth="1"/>
    <col min="5" max="5" width="5.42578125" style="481" customWidth="1"/>
    <col min="6" max="6" width="8.42578125" style="481" customWidth="1"/>
    <col min="7" max="7" width="5.5703125" style="481" customWidth="1"/>
    <col min="8" max="8" width="13.5703125" style="481" customWidth="1"/>
    <col min="9" max="9" width="15" style="481" customWidth="1"/>
    <col min="10" max="10" width="18.140625" style="481" customWidth="1"/>
    <col min="11" max="11" width="18.28515625" style="481" customWidth="1"/>
    <col min="12" max="12" width="23.85546875" style="481" customWidth="1"/>
    <col min="13" max="16384" width="9.140625" style="481"/>
  </cols>
  <sheetData>
    <row r="1" spans="1:13">
      <c r="A1" s="399"/>
      <c r="B1" s="402"/>
      <c r="C1" s="401"/>
      <c r="D1" s="1468"/>
      <c r="E1" s="399"/>
      <c r="F1" s="487"/>
      <c r="G1" s="429"/>
      <c r="H1" s="429"/>
      <c r="I1" s="429"/>
      <c r="J1" s="399"/>
      <c r="K1" s="399"/>
      <c r="L1" s="399"/>
    </row>
    <row r="2" spans="1:13" ht="15.75">
      <c r="A2" s="488"/>
      <c r="B2" s="531"/>
      <c r="C2" s="470"/>
      <c r="D2" s="1468"/>
      <c r="E2" s="399"/>
      <c r="F2" s="487"/>
      <c r="G2" s="429"/>
      <c r="H2" s="429"/>
      <c r="I2" s="429"/>
      <c r="J2" s="399"/>
      <c r="K2" s="399"/>
      <c r="L2" s="399"/>
    </row>
    <row r="3" spans="1:13">
      <c r="A3" s="399"/>
      <c r="B3" s="361"/>
      <c r="C3" s="399"/>
      <c r="D3" s="1468"/>
      <c r="E3" s="399"/>
      <c r="F3" s="487"/>
      <c r="G3" s="429"/>
      <c r="H3" s="429"/>
      <c r="I3" s="429"/>
      <c r="J3" s="399"/>
      <c r="K3" s="399"/>
      <c r="L3" s="399"/>
    </row>
    <row r="4" spans="1:13" ht="31.5">
      <c r="A4" s="506"/>
      <c r="B4" s="433" t="s">
        <v>2352</v>
      </c>
      <c r="C4" s="471"/>
      <c r="D4" s="1789"/>
      <c r="E4" s="488"/>
      <c r="F4" s="434"/>
      <c r="G4" s="506"/>
      <c r="H4" s="506"/>
      <c r="I4" s="506"/>
      <c r="J4" s="506"/>
      <c r="K4" s="506"/>
      <c r="L4" s="506"/>
    </row>
    <row r="5" spans="1:13">
      <c r="A5" s="399"/>
      <c r="B5" s="361"/>
      <c r="C5" s="399"/>
      <c r="D5" s="1468"/>
      <c r="E5" s="399"/>
      <c r="F5" s="487"/>
      <c r="G5" s="429"/>
      <c r="H5" s="429"/>
      <c r="I5" s="429"/>
      <c r="J5" s="399"/>
      <c r="K5" s="399"/>
      <c r="L5" s="399"/>
    </row>
    <row r="6" spans="1:13" ht="357">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3" s="736" customFormat="1" ht="61.5" customHeight="1">
      <c r="A7" s="377" t="s">
        <v>9</v>
      </c>
      <c r="B7" s="559"/>
      <c r="C7" s="587"/>
      <c r="D7" s="750" t="s">
        <v>1145</v>
      </c>
      <c r="E7" s="377" t="s">
        <v>11</v>
      </c>
      <c r="F7" s="1102">
        <v>20</v>
      </c>
      <c r="G7" s="378"/>
      <c r="H7" s="1056"/>
      <c r="I7" s="1056">
        <f t="shared" ref="I7:I13" si="0">SUM(F7*H7)</f>
        <v>0</v>
      </c>
      <c r="J7" s="735"/>
      <c r="K7" s="292" t="s">
        <v>2430</v>
      </c>
      <c r="L7" s="1313" t="s">
        <v>2430</v>
      </c>
    </row>
    <row r="8" spans="1:13" s="736" customFormat="1" ht="61.5" customHeight="1">
      <c r="A8" s="377" t="s">
        <v>12</v>
      </c>
      <c r="B8" s="559"/>
      <c r="C8" s="587"/>
      <c r="D8" s="750" t="s">
        <v>1146</v>
      </c>
      <c r="E8" s="377" t="s">
        <v>11</v>
      </c>
      <c r="F8" s="1102">
        <v>35</v>
      </c>
      <c r="G8" s="378"/>
      <c r="H8" s="1056"/>
      <c r="I8" s="1056">
        <f t="shared" si="0"/>
        <v>0</v>
      </c>
      <c r="J8" s="735"/>
      <c r="K8" s="292" t="s">
        <v>2430</v>
      </c>
      <c r="L8" s="1313" t="s">
        <v>2430</v>
      </c>
    </row>
    <row r="9" spans="1:13" s="736" customFormat="1" ht="61.5" customHeight="1">
      <c r="A9" s="377" t="s">
        <v>13</v>
      </c>
      <c r="B9" s="559"/>
      <c r="C9" s="587"/>
      <c r="D9" s="750" t="s">
        <v>1147</v>
      </c>
      <c r="E9" s="377" t="s">
        <v>11</v>
      </c>
      <c r="F9" s="1102">
        <v>15</v>
      </c>
      <c r="G9" s="378"/>
      <c r="H9" s="1056"/>
      <c r="I9" s="1056">
        <f t="shared" si="0"/>
        <v>0</v>
      </c>
      <c r="J9" s="735"/>
      <c r="K9" s="292" t="s">
        <v>2430</v>
      </c>
      <c r="L9" s="1313" t="s">
        <v>2430</v>
      </c>
    </row>
    <row r="10" spans="1:13" s="736" customFormat="1" ht="61.5" customHeight="1">
      <c r="A10" s="377" t="s">
        <v>16</v>
      </c>
      <c r="B10" s="586"/>
      <c r="C10" s="587"/>
      <c r="D10" s="1757" t="s">
        <v>1148</v>
      </c>
      <c r="E10" s="377" t="s">
        <v>11</v>
      </c>
      <c r="F10" s="1102">
        <v>35</v>
      </c>
      <c r="G10" s="378"/>
      <c r="H10" s="1056"/>
      <c r="I10" s="1056">
        <f t="shared" si="0"/>
        <v>0</v>
      </c>
      <c r="J10" s="735"/>
      <c r="K10" s="292" t="s">
        <v>2430</v>
      </c>
      <c r="L10" s="1313" t="s">
        <v>2430</v>
      </c>
    </row>
    <row r="11" spans="1:13" s="736" customFormat="1" ht="61.5" customHeight="1">
      <c r="A11" s="377" t="s">
        <v>19</v>
      </c>
      <c r="B11" s="586"/>
      <c r="C11" s="587"/>
      <c r="D11" s="1757" t="s">
        <v>1149</v>
      </c>
      <c r="E11" s="377" t="s">
        <v>11</v>
      </c>
      <c r="F11" s="1102">
        <v>20</v>
      </c>
      <c r="G11" s="378"/>
      <c r="H11" s="1056"/>
      <c r="I11" s="1056">
        <f t="shared" si="0"/>
        <v>0</v>
      </c>
      <c r="J11" s="735"/>
      <c r="K11" s="292" t="s">
        <v>2430</v>
      </c>
      <c r="L11" s="1313" t="s">
        <v>2430</v>
      </c>
    </row>
    <row r="12" spans="1:13" s="736" customFormat="1" ht="61.5" customHeight="1">
      <c r="A12" s="377" t="s">
        <v>21</v>
      </c>
      <c r="B12" s="586"/>
      <c r="C12" s="587"/>
      <c r="D12" s="1757" t="s">
        <v>1149</v>
      </c>
      <c r="E12" s="377" t="s">
        <v>11</v>
      </c>
      <c r="F12" s="1102">
        <v>25</v>
      </c>
      <c r="G12" s="378"/>
      <c r="H12" s="1056"/>
      <c r="I12" s="1056">
        <f t="shared" si="0"/>
        <v>0</v>
      </c>
      <c r="J12" s="735"/>
      <c r="K12" s="292" t="s">
        <v>2430</v>
      </c>
      <c r="L12" s="1313" t="s">
        <v>2430</v>
      </c>
    </row>
    <row r="13" spans="1:13" s="736" customFormat="1" ht="61.5" customHeight="1">
      <c r="A13" s="377" t="s">
        <v>22</v>
      </c>
      <c r="B13" s="1520"/>
      <c r="C13" s="377"/>
      <c r="D13" s="1757" t="s">
        <v>1150</v>
      </c>
      <c r="E13" s="377" t="s">
        <v>11</v>
      </c>
      <c r="F13" s="384">
        <v>15</v>
      </c>
      <c r="G13" s="378"/>
      <c r="H13" s="1056"/>
      <c r="I13" s="1057">
        <f t="shared" si="0"/>
        <v>0</v>
      </c>
      <c r="J13" s="735"/>
      <c r="K13" s="292" t="s">
        <v>2430</v>
      </c>
      <c r="L13" s="1313" t="s">
        <v>2430</v>
      </c>
    </row>
    <row r="14" spans="1:13" s="736" customFormat="1" ht="61.5" customHeight="1">
      <c r="A14" s="377" t="s">
        <v>24</v>
      </c>
      <c r="B14" s="1600"/>
      <c r="C14" s="1601"/>
      <c r="D14" s="1603" t="s">
        <v>1151</v>
      </c>
      <c r="E14" s="377" t="s">
        <v>11</v>
      </c>
      <c r="F14" s="384">
        <v>45</v>
      </c>
      <c r="G14" s="378"/>
      <c r="H14" s="1056"/>
      <c r="I14" s="1056">
        <f>F14*H14</f>
        <v>0</v>
      </c>
      <c r="J14" s="735"/>
      <c r="K14" s="292" t="s">
        <v>2430</v>
      </c>
      <c r="L14" s="1313" t="s">
        <v>2430</v>
      </c>
    </row>
    <row r="15" spans="1:13" s="736" customFormat="1" ht="61.5" customHeight="1">
      <c r="A15" s="377" t="s">
        <v>26</v>
      </c>
      <c r="B15" s="1600"/>
      <c r="C15" s="1601"/>
      <c r="D15" s="1603" t="s">
        <v>1152</v>
      </c>
      <c r="E15" s="377" t="s">
        <v>11</v>
      </c>
      <c r="F15" s="384">
        <v>10</v>
      </c>
      <c r="G15" s="378"/>
      <c r="H15" s="1056"/>
      <c r="I15" s="1056">
        <f>F15*H15</f>
        <v>0</v>
      </c>
      <c r="J15" s="735"/>
      <c r="K15" s="292" t="s">
        <v>2430</v>
      </c>
      <c r="L15" s="1313" t="s">
        <v>2430</v>
      </c>
      <c r="M15" s="1602"/>
    </row>
    <row r="16" spans="1:13" s="736" customFormat="1" ht="61.5" customHeight="1">
      <c r="A16" s="377" t="s">
        <v>28</v>
      </c>
      <c r="B16" s="1600"/>
      <c r="C16" s="1601"/>
      <c r="D16" s="1603" t="s">
        <v>1153</v>
      </c>
      <c r="E16" s="377" t="s">
        <v>11</v>
      </c>
      <c r="F16" s="384">
        <v>5</v>
      </c>
      <c r="G16" s="378"/>
      <c r="H16" s="1056"/>
      <c r="I16" s="1056">
        <f>F16*H16</f>
        <v>0</v>
      </c>
      <c r="J16" s="735"/>
      <c r="K16" s="292" t="s">
        <v>2430</v>
      </c>
      <c r="L16" s="1313" t="s">
        <v>2430</v>
      </c>
    </row>
    <row r="17" spans="1:12" s="736" customFormat="1" ht="61.5" customHeight="1">
      <c r="A17" s="377" t="s">
        <v>30</v>
      </c>
      <c r="B17" s="559"/>
      <c r="C17" s="587"/>
      <c r="D17" s="750" t="s">
        <v>1154</v>
      </c>
      <c r="E17" s="377" t="s">
        <v>11</v>
      </c>
      <c r="F17" s="1102">
        <v>55</v>
      </c>
      <c r="G17" s="378"/>
      <c r="H17" s="1056"/>
      <c r="I17" s="1056">
        <f>SUM(F17*H17)</f>
        <v>0</v>
      </c>
      <c r="J17" s="735"/>
      <c r="K17" s="292" t="s">
        <v>2430</v>
      </c>
      <c r="L17" s="1313" t="s">
        <v>2430</v>
      </c>
    </row>
    <row r="18" spans="1:12" s="736" customFormat="1" ht="21" customHeight="1">
      <c r="A18" s="609"/>
      <c r="B18" s="627"/>
      <c r="C18" s="1459"/>
      <c r="D18" s="1763" t="s">
        <v>136</v>
      </c>
      <c r="E18" s="628"/>
      <c r="F18" s="629"/>
      <c r="G18" s="575"/>
      <c r="H18" s="1596"/>
      <c r="I18" s="748">
        <f>SUM(I7:I17)</f>
        <v>0</v>
      </c>
      <c r="J18" s="1463"/>
      <c r="K18" s="1591"/>
      <c r="L18" s="1591"/>
    </row>
    <row r="19" spans="1:12" s="736" customFormat="1" ht="12.75">
      <c r="A19" s="609"/>
      <c r="B19" s="627"/>
      <c r="C19" s="1459"/>
      <c r="D19" s="1782"/>
      <c r="E19" s="609"/>
      <c r="F19" s="1467"/>
      <c r="G19" s="1464"/>
      <c r="H19" s="609"/>
      <c r="I19" s="609"/>
      <c r="J19" s="1463"/>
      <c r="K19" s="1458"/>
      <c r="L19" s="1458"/>
    </row>
    <row r="20" spans="1:12" s="736" customFormat="1" ht="12.75">
      <c r="A20" s="1862" t="s">
        <v>195</v>
      </c>
      <c r="B20" s="1862"/>
      <c r="C20" s="1466"/>
      <c r="D20" s="1782"/>
      <c r="E20" s="609"/>
      <c r="F20" s="1467"/>
      <c r="G20" s="1464"/>
      <c r="H20" s="609"/>
      <c r="I20" s="609"/>
      <c r="J20" s="1463"/>
      <c r="K20" s="1458"/>
      <c r="L20" s="1458"/>
    </row>
    <row r="21" spans="1:12" s="736" customFormat="1" ht="17.25" customHeight="1">
      <c r="A21" s="564" t="s">
        <v>248</v>
      </c>
      <c r="B21" s="1464"/>
      <c r="C21" s="608"/>
      <c r="D21" s="1782"/>
      <c r="E21" s="609"/>
      <c r="F21" s="1467"/>
      <c r="G21" s="1464"/>
      <c r="H21" s="609"/>
      <c r="I21" s="609"/>
      <c r="J21" s="1463"/>
      <c r="K21" s="738"/>
      <c r="L21" s="738"/>
    </row>
    <row r="22" spans="1:12" s="736" customFormat="1" ht="21.75" customHeight="1">
      <c r="A22" s="605" t="s">
        <v>2201</v>
      </c>
      <c r="B22" s="606"/>
      <c r="C22" s="605"/>
      <c r="D22" s="1740"/>
      <c r="E22" s="609"/>
      <c r="F22" s="1467"/>
      <c r="G22" s="1464"/>
      <c r="H22" s="609"/>
      <c r="I22" s="609"/>
      <c r="J22" s="1463"/>
      <c r="K22" s="738"/>
      <c r="L22" s="738"/>
    </row>
  </sheetData>
  <mergeCells count="1">
    <mergeCell ref="A20:B20"/>
  </mergeCells>
  <phoneticPr fontId="101" type="noConversion"/>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pageSetUpPr fitToPage="1"/>
  </sheetPr>
  <dimension ref="A1:L11"/>
  <sheetViews>
    <sheetView zoomScaleNormal="100" workbookViewId="0">
      <selection activeCell="J4" sqref="J4"/>
    </sheetView>
  </sheetViews>
  <sheetFormatPr defaultColWidth="8.85546875" defaultRowHeight="12.75"/>
  <cols>
    <col min="1" max="1" width="5" style="1" customWidth="1"/>
    <col min="2" max="2" width="29.5703125" style="2" customWidth="1"/>
    <col min="3" max="3" width="10.140625" style="2" customWidth="1"/>
    <col min="4" max="4" width="28.140625" style="3" customWidth="1"/>
    <col min="5" max="5" width="4.42578125" style="2" bestFit="1" customWidth="1"/>
    <col min="6" max="6" width="7.5703125" style="1" customWidth="1"/>
    <col min="7" max="7" width="5.42578125" style="1" customWidth="1"/>
    <col min="8" max="8" width="11" style="3" customWidth="1"/>
    <col min="9" max="9" width="17.85546875" style="4" customWidth="1"/>
    <col min="10" max="10" width="32.140625" style="1" customWidth="1"/>
    <col min="11" max="11" width="26.5703125" style="1" customWidth="1"/>
    <col min="12" max="12" width="34.5703125" style="24" customWidth="1"/>
    <col min="13" max="203" width="8.8554687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85546875" style="24"/>
  </cols>
  <sheetData>
    <row r="1" spans="1:12" customFormat="1" ht="15">
      <c r="B1" s="83"/>
      <c r="C1" s="83"/>
    </row>
    <row r="2" spans="1:12" customFormat="1" ht="15.75">
      <c r="A2" s="1140"/>
      <c r="B2" s="1107" t="s">
        <v>2245</v>
      </c>
      <c r="C2" s="1107"/>
      <c r="D2" s="102"/>
      <c r="F2" s="32"/>
      <c r="G2" s="32"/>
      <c r="H2" s="32"/>
      <c r="I2" s="32"/>
      <c r="J2" s="32"/>
    </row>
    <row r="3" spans="1:12" customFormat="1" ht="15">
      <c r="B3" s="106"/>
      <c r="C3" s="106"/>
      <c r="D3" s="106"/>
      <c r="F3" s="32"/>
      <c r="G3" s="32"/>
      <c r="H3" s="32"/>
      <c r="I3" s="32"/>
      <c r="J3" s="32"/>
    </row>
    <row r="4" spans="1:12" s="107" customFormat="1" ht="222" customHeight="1">
      <c r="A4" s="1192" t="s">
        <v>0</v>
      </c>
      <c r="B4" s="1242" t="s">
        <v>1</v>
      </c>
      <c r="C4" s="1192" t="s">
        <v>2</v>
      </c>
      <c r="D4" s="1192" t="s">
        <v>3</v>
      </c>
      <c r="E4" s="1192" t="s">
        <v>4</v>
      </c>
      <c r="F4" s="1192" t="s">
        <v>140</v>
      </c>
      <c r="G4" s="1192" t="s">
        <v>7</v>
      </c>
      <c r="H4" s="1192" t="s">
        <v>141</v>
      </c>
      <c r="I4" s="1192" t="s">
        <v>142</v>
      </c>
      <c r="J4" s="1176" t="s">
        <v>2472</v>
      </c>
      <c r="K4" s="1176" t="s">
        <v>2429</v>
      </c>
      <c r="L4" s="1176" t="s">
        <v>2431</v>
      </c>
    </row>
    <row r="5" spans="1:12" s="108" customFormat="1" ht="49.5" customHeight="1">
      <c r="A5" s="230" t="s">
        <v>9</v>
      </c>
      <c r="B5" s="791"/>
      <c r="C5" s="792"/>
      <c r="D5" s="808" t="s">
        <v>1862</v>
      </c>
      <c r="E5" s="193" t="s">
        <v>18</v>
      </c>
      <c r="F5" s="261">
        <v>58800</v>
      </c>
      <c r="G5" s="262"/>
      <c r="H5" s="1278"/>
      <c r="I5" s="1279">
        <f>F5*H5</f>
        <v>0</v>
      </c>
      <c r="J5" s="1028"/>
      <c r="K5" s="292" t="s">
        <v>2430</v>
      </c>
      <c r="L5" s="1313" t="s">
        <v>2430</v>
      </c>
    </row>
    <row r="6" spans="1:12" s="83" customFormat="1">
      <c r="A6" s="81"/>
      <c r="B6" s="81"/>
      <c r="C6" s="81"/>
      <c r="D6" s="82" t="s">
        <v>136</v>
      </c>
      <c r="E6" s="81"/>
      <c r="F6" s="81"/>
      <c r="G6" s="81"/>
      <c r="H6" s="1264"/>
      <c r="I6" s="1280">
        <f>SUM(I5)</f>
        <v>0</v>
      </c>
      <c r="J6" s="807"/>
    </row>
    <row r="7" spans="1:12" s="109" customFormat="1"/>
    <row r="8" spans="1:12" s="109" customFormat="1"/>
    <row r="9" spans="1:12" customFormat="1" ht="15">
      <c r="A9" s="1183" t="s">
        <v>195</v>
      </c>
      <c r="B9" s="82"/>
      <c r="C9" s="1184"/>
      <c r="D9" s="164"/>
      <c r="E9" s="312"/>
      <c r="F9" s="312"/>
      <c r="G9" s="312"/>
      <c r="H9" s="312"/>
      <c r="I9" s="312"/>
      <c r="J9" s="312"/>
      <c r="K9" s="312"/>
      <c r="L9" s="312"/>
    </row>
    <row r="10" spans="1:12" customFormat="1" ht="15">
      <c r="A10" s="137" t="s">
        <v>2423</v>
      </c>
      <c r="B10" s="137"/>
      <c r="C10" s="310"/>
      <c r="D10" s="164"/>
      <c r="E10" s="81"/>
      <c r="F10" s="81"/>
      <c r="G10" s="81"/>
      <c r="H10" s="312"/>
      <c r="I10" s="312"/>
      <c r="J10" s="312"/>
      <c r="K10" s="312"/>
      <c r="L10" s="312"/>
    </row>
    <row r="11" spans="1:12" customFormat="1" ht="15">
      <c r="A11" s="1181" t="s">
        <v>2424</v>
      </c>
      <c r="B11" s="1185"/>
      <c r="C11" s="1181"/>
      <c r="D11" s="164"/>
      <c r="E11" s="81"/>
      <c r="F11" s="81"/>
      <c r="G11" s="81"/>
      <c r="H11" s="312"/>
      <c r="I11" s="312"/>
      <c r="J11" s="312"/>
      <c r="K11" s="312"/>
      <c r="L11" s="312"/>
    </row>
  </sheetData>
  <pageMargins left="0.25" right="0.25" top="0.75" bottom="0.75" header="0.3" footer="0.3"/>
  <pageSetup paperSize="9" scale="67" fitToHeight="0" orientation="landscape" r:id="rId1"/>
  <headerFooter>
    <oddHeader>&amp;C&amp;"-,Pogrubiony"&amp;12FORMULARZ ASORTYMENTOWO - CENOWY&amp;R&amp;12Załącznik nr 2 do SWZ
Załącznik nr ...... do umowy</oddHeader>
    <oddFooter>Strona &amp;P z &amp;N</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opLeftCell="A4" zoomScaleNormal="100" workbookViewId="0">
      <selection activeCell="O6" sqref="O6"/>
    </sheetView>
  </sheetViews>
  <sheetFormatPr defaultColWidth="9.140625" defaultRowHeight="14.25"/>
  <cols>
    <col min="1" max="1" width="6.5703125" style="481" customWidth="1"/>
    <col min="2" max="2" width="27.5703125" style="481" customWidth="1"/>
    <col min="3" max="3" width="14.5703125" style="481" customWidth="1"/>
    <col min="4" max="4" width="34.5703125" style="481" customWidth="1"/>
    <col min="5" max="5" width="5.42578125" style="481" customWidth="1"/>
    <col min="6" max="6" width="8.42578125" style="481" customWidth="1"/>
    <col min="7" max="7" width="5.5703125" style="481" customWidth="1"/>
    <col min="8" max="8" width="13.5703125" style="481" customWidth="1"/>
    <col min="9" max="9" width="15" style="481" customWidth="1"/>
    <col min="10" max="10" width="18.140625" style="481" customWidth="1"/>
    <col min="11" max="11" width="15.5703125" style="481" customWidth="1"/>
    <col min="12" max="12" width="24" style="481" customWidth="1"/>
    <col min="13" max="16384" width="9.140625" style="481"/>
  </cols>
  <sheetData>
    <row r="1" spans="1:12">
      <c r="A1" s="399"/>
      <c r="B1" s="402"/>
      <c r="C1" s="401"/>
      <c r="D1" s="430"/>
      <c r="E1" s="399"/>
      <c r="F1" s="487"/>
      <c r="G1" s="429"/>
      <c r="H1" s="429"/>
      <c r="I1" s="429"/>
      <c r="J1" s="399"/>
      <c r="K1" s="399"/>
      <c r="L1" s="399"/>
    </row>
    <row r="2" spans="1:12" ht="15.75">
      <c r="A2" s="488"/>
      <c r="B2" s="531"/>
      <c r="C2" s="470"/>
      <c r="D2" s="430"/>
      <c r="E2" s="399"/>
      <c r="F2" s="487"/>
      <c r="G2" s="429"/>
      <c r="H2" s="429"/>
      <c r="I2" s="429"/>
      <c r="J2" s="399"/>
      <c r="K2" s="399"/>
      <c r="L2" s="399"/>
    </row>
    <row r="3" spans="1:12">
      <c r="A3" s="399"/>
      <c r="B3" s="361"/>
      <c r="C3" s="399"/>
      <c r="D3" s="430"/>
      <c r="E3" s="399"/>
      <c r="F3" s="487"/>
      <c r="G3" s="429"/>
      <c r="H3" s="429"/>
      <c r="I3" s="429"/>
      <c r="J3" s="399"/>
      <c r="K3" s="399"/>
      <c r="L3" s="399"/>
    </row>
    <row r="4" spans="1:12" ht="31.5">
      <c r="A4" s="506"/>
      <c r="B4" s="433" t="s">
        <v>2353</v>
      </c>
      <c r="C4" s="471"/>
      <c r="D4" s="489"/>
      <c r="E4" s="488"/>
      <c r="F4" s="434"/>
      <c r="G4" s="506"/>
      <c r="H4" s="506"/>
      <c r="I4" s="506"/>
      <c r="J4" s="506"/>
      <c r="K4" s="506"/>
      <c r="L4" s="506"/>
    </row>
    <row r="5" spans="1:12">
      <c r="A5" s="399"/>
      <c r="B5" s="361"/>
      <c r="C5" s="399"/>
      <c r="D5" s="430"/>
      <c r="E5" s="399"/>
      <c r="F5" s="487"/>
      <c r="G5" s="429"/>
      <c r="H5" s="429"/>
      <c r="I5" s="429"/>
      <c r="J5" s="399"/>
      <c r="K5" s="399"/>
      <c r="L5" s="399"/>
    </row>
    <row r="6" spans="1:12" s="736" customFormat="1" ht="378.75" customHeight="1">
      <c r="A6" s="1314" t="s">
        <v>0</v>
      </c>
      <c r="B6" s="1314" t="s">
        <v>1</v>
      </c>
      <c r="C6" s="1314" t="s">
        <v>2</v>
      </c>
      <c r="D6" s="1314" t="s">
        <v>3</v>
      </c>
      <c r="E6" s="1314" t="s">
        <v>4</v>
      </c>
      <c r="F6" s="1314" t="s">
        <v>140</v>
      </c>
      <c r="G6" s="1777" t="s">
        <v>1890</v>
      </c>
      <c r="H6" s="1777" t="s">
        <v>1889</v>
      </c>
      <c r="I6" s="1778" t="s">
        <v>1891</v>
      </c>
      <c r="J6" s="1176" t="s">
        <v>2473</v>
      </c>
      <c r="K6" s="1176" t="s">
        <v>2429</v>
      </c>
      <c r="L6" s="1176" t="s">
        <v>2431</v>
      </c>
    </row>
    <row r="7" spans="1:12" s="736" customFormat="1" ht="25.5">
      <c r="A7" s="377" t="s">
        <v>9</v>
      </c>
      <c r="B7" s="1604"/>
      <c r="C7" s="1605"/>
      <c r="D7" s="1607" t="s">
        <v>1161</v>
      </c>
      <c r="E7" s="1539" t="s">
        <v>11</v>
      </c>
      <c r="F7" s="1606">
        <v>165</v>
      </c>
      <c r="G7" s="378"/>
      <c r="H7" s="1056"/>
      <c r="I7" s="1578">
        <f t="shared" ref="I7:I14" si="0">SUM(F7*H7)</f>
        <v>0</v>
      </c>
      <c r="J7" s="557"/>
      <c r="K7" s="292" t="s">
        <v>2430</v>
      </c>
      <c r="L7" s="1313" t="s">
        <v>2430</v>
      </c>
    </row>
    <row r="8" spans="1:12" s="736" customFormat="1" ht="25.5">
      <c r="A8" s="377" t="s">
        <v>12</v>
      </c>
      <c r="B8" s="931"/>
      <c r="C8" s="587"/>
      <c r="D8" s="1480" t="s">
        <v>1162</v>
      </c>
      <c r="E8" s="377" t="s">
        <v>211</v>
      </c>
      <c r="F8" s="1102">
        <v>35</v>
      </c>
      <c r="G8" s="378"/>
      <c r="H8" s="1056"/>
      <c r="I8" s="1578">
        <f t="shared" si="0"/>
        <v>0</v>
      </c>
      <c r="J8" s="557"/>
      <c r="K8" s="292" t="s">
        <v>2430</v>
      </c>
      <c r="L8" s="1313" t="s">
        <v>2430</v>
      </c>
    </row>
    <row r="9" spans="1:12" s="736" customFormat="1" ht="25.5">
      <c r="A9" s="377" t="s">
        <v>13</v>
      </c>
      <c r="B9" s="586"/>
      <c r="C9" s="579"/>
      <c r="D9" s="883" t="s">
        <v>1163</v>
      </c>
      <c r="E9" s="377" t="s">
        <v>11</v>
      </c>
      <c r="F9" s="1102">
        <v>5</v>
      </c>
      <c r="G9" s="378"/>
      <c r="H9" s="1056"/>
      <c r="I9" s="1578">
        <f t="shared" si="0"/>
        <v>0</v>
      </c>
      <c r="J9" s="557"/>
      <c r="K9" s="292" t="s">
        <v>2430</v>
      </c>
      <c r="L9" s="1313" t="s">
        <v>2430</v>
      </c>
    </row>
    <row r="10" spans="1:12" s="736" customFormat="1" ht="25.5">
      <c r="A10" s="377" t="s">
        <v>16</v>
      </c>
      <c r="B10" s="559"/>
      <c r="C10" s="579"/>
      <c r="D10" s="375" t="s">
        <v>1164</v>
      </c>
      <c r="E10" s="377" t="s">
        <v>11</v>
      </c>
      <c r="F10" s="1102">
        <v>60</v>
      </c>
      <c r="G10" s="378"/>
      <c r="H10" s="1056"/>
      <c r="I10" s="1578">
        <f t="shared" si="0"/>
        <v>0</v>
      </c>
      <c r="J10" s="557"/>
      <c r="K10" s="292" t="s">
        <v>2430</v>
      </c>
      <c r="L10" s="1313" t="s">
        <v>2430</v>
      </c>
    </row>
    <row r="11" spans="1:12" s="736" customFormat="1" ht="51">
      <c r="A11" s="377" t="s">
        <v>19</v>
      </c>
      <c r="B11" s="559"/>
      <c r="C11" s="579"/>
      <c r="D11" s="716" t="s">
        <v>1165</v>
      </c>
      <c r="E11" s="377" t="s">
        <v>11</v>
      </c>
      <c r="F11" s="1102">
        <v>20</v>
      </c>
      <c r="G11" s="378"/>
      <c r="H11" s="1056"/>
      <c r="I11" s="1578">
        <f t="shared" si="0"/>
        <v>0</v>
      </c>
      <c r="J11" s="557"/>
      <c r="K11" s="292" t="s">
        <v>2430</v>
      </c>
      <c r="L11" s="1313" t="s">
        <v>2430</v>
      </c>
    </row>
    <row r="12" spans="1:12" s="736" customFormat="1" ht="38.25">
      <c r="A12" s="377" t="s">
        <v>21</v>
      </c>
      <c r="B12" s="559"/>
      <c r="C12" s="579"/>
      <c r="D12" s="716" t="s">
        <v>1166</v>
      </c>
      <c r="E12" s="377" t="s">
        <v>11</v>
      </c>
      <c r="F12" s="1102">
        <v>5</v>
      </c>
      <c r="G12" s="378"/>
      <c r="H12" s="1056"/>
      <c r="I12" s="1578">
        <f t="shared" si="0"/>
        <v>0</v>
      </c>
      <c r="J12" s="557"/>
      <c r="K12" s="292" t="s">
        <v>2430</v>
      </c>
      <c r="L12" s="1313" t="s">
        <v>2430</v>
      </c>
    </row>
    <row r="13" spans="1:12" s="736" customFormat="1" ht="51">
      <c r="A13" s="377" t="s">
        <v>22</v>
      </c>
      <c r="B13" s="559"/>
      <c r="C13" s="751"/>
      <c r="D13" s="716" t="s">
        <v>1167</v>
      </c>
      <c r="E13" s="377" t="s">
        <v>11</v>
      </c>
      <c r="F13" s="1102">
        <v>5</v>
      </c>
      <c r="G13" s="378"/>
      <c r="H13" s="1056"/>
      <c r="I13" s="1578">
        <f t="shared" si="0"/>
        <v>0</v>
      </c>
      <c r="J13" s="751"/>
      <c r="K13" s="292" t="s">
        <v>2430</v>
      </c>
      <c r="L13" s="1313" t="s">
        <v>2430</v>
      </c>
    </row>
    <row r="14" spans="1:12" s="736" customFormat="1" ht="51">
      <c r="A14" s="377" t="s">
        <v>24</v>
      </c>
      <c r="B14" s="716"/>
      <c r="C14" s="582"/>
      <c r="D14" s="716" t="s">
        <v>1168</v>
      </c>
      <c r="E14" s="374" t="s">
        <v>11</v>
      </c>
      <c r="F14" s="582">
        <v>5</v>
      </c>
      <c r="G14" s="378"/>
      <c r="H14" s="1056"/>
      <c r="I14" s="1056">
        <f t="shared" si="0"/>
        <v>0</v>
      </c>
      <c r="J14" s="715"/>
      <c r="K14" s="292" t="s">
        <v>2430</v>
      </c>
      <c r="L14" s="1313" t="s">
        <v>2430</v>
      </c>
    </row>
    <row r="15" spans="1:12" ht="15">
      <c r="A15" s="401"/>
      <c r="B15" s="402"/>
      <c r="C15" s="461"/>
      <c r="D15" s="462" t="s">
        <v>136</v>
      </c>
      <c r="E15" s="401"/>
      <c r="F15" s="463"/>
      <c r="G15" s="406"/>
      <c r="H15" s="1585"/>
      <c r="I15" s="748">
        <f>SUM(I7:I14)</f>
        <v>0</v>
      </c>
      <c r="J15" s="362"/>
      <c r="K15" s="509"/>
      <c r="L15" s="509"/>
    </row>
    <row r="16" spans="1:12" ht="15">
      <c r="A16" s="401"/>
      <c r="B16" s="402"/>
      <c r="C16" s="461"/>
      <c r="D16" s="469"/>
      <c r="E16" s="401"/>
      <c r="F16" s="463"/>
      <c r="G16" s="406"/>
      <c r="H16" s="401"/>
      <c r="I16" s="401"/>
      <c r="J16" s="362"/>
      <c r="K16" s="460"/>
      <c r="L16" s="460"/>
    </row>
    <row r="17" spans="1:12">
      <c r="A17" s="401"/>
      <c r="B17" s="498"/>
      <c r="C17" s="476"/>
      <c r="D17" s="497"/>
      <c r="E17" s="401"/>
      <c r="F17" s="463"/>
      <c r="G17" s="406"/>
      <c r="H17" s="401"/>
      <c r="I17" s="401"/>
      <c r="J17" s="362"/>
      <c r="K17" s="460"/>
      <c r="L17" s="460"/>
    </row>
    <row r="18" spans="1:12" s="1528" customFormat="1" ht="13.5">
      <c r="A18" s="1874" t="s">
        <v>195</v>
      </c>
      <c r="B18" s="1874"/>
      <c r="C18" s="1499"/>
      <c r="D18" s="624"/>
      <c r="E18" s="625"/>
      <c r="F18" s="1500"/>
      <c r="G18" s="626"/>
      <c r="H18" s="625"/>
      <c r="I18" s="625"/>
      <c r="J18" s="633"/>
      <c r="K18" s="1497"/>
      <c r="L18" s="1497"/>
    </row>
    <row r="19" spans="1:12" s="1528" customFormat="1" ht="13.5">
      <c r="A19" s="602" t="s">
        <v>248</v>
      </c>
      <c r="B19" s="626"/>
      <c r="C19" s="624"/>
      <c r="D19" s="625"/>
      <c r="E19" s="625"/>
      <c r="F19" s="1500"/>
      <c r="G19" s="626"/>
      <c r="H19" s="625"/>
      <c r="I19" s="625"/>
      <c r="J19" s="633"/>
      <c r="K19" s="1497"/>
      <c r="L19" s="1497"/>
    </row>
    <row r="20" spans="1:12" s="1528" customFormat="1" ht="13.5">
      <c r="A20" s="1498" t="s">
        <v>2201</v>
      </c>
      <c r="B20" s="1501"/>
      <c r="C20" s="1498"/>
      <c r="D20" s="1502"/>
      <c r="E20" s="625"/>
      <c r="F20" s="1500"/>
      <c r="G20" s="626"/>
      <c r="H20" s="625"/>
      <c r="I20" s="625"/>
      <c r="J20" s="633"/>
      <c r="K20" s="1497"/>
      <c r="L20" s="1497"/>
    </row>
  </sheetData>
  <mergeCells count="1">
    <mergeCell ref="A18:B18"/>
  </mergeCells>
  <phoneticPr fontId="101" type="noConversion"/>
  <pageMargins left="0.25" right="0.25" top="0.75" bottom="0.75" header="0.3" footer="0.3"/>
  <pageSetup paperSize="9" scale="75" fitToHeight="0" orientation="landscape" r:id="rId1"/>
  <headerFooter>
    <oddHeader>&amp;C&amp;"-,Pogrubiony"&amp;12FORMULARZ ASORTYMENTOWO - CENOWY&amp;R&amp;12Załącznik nr 2 do SWZ
Załącznik nr ...... do umowy</oddHeader>
    <oddFooter>Strona &amp;P z &amp;N</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4">
    <pageSetUpPr fitToPage="1"/>
  </sheetPr>
  <dimension ref="A2:L10"/>
  <sheetViews>
    <sheetView zoomScaleNormal="100" workbookViewId="0">
      <selection activeCell="A6" sqref="A6:XFD7"/>
    </sheetView>
  </sheetViews>
  <sheetFormatPr defaultColWidth="8.85546875" defaultRowHeight="12.75"/>
  <cols>
    <col min="1" max="1" width="6.5703125" style="1" customWidth="1"/>
    <col min="2" max="2" width="25.42578125" style="2" customWidth="1"/>
    <col min="3" max="3" width="10.42578125" style="2" customWidth="1"/>
    <col min="4" max="4" width="28" style="3" customWidth="1"/>
    <col min="5" max="5" width="7.42578125" style="2" customWidth="1"/>
    <col min="6" max="6" width="8" style="1" customWidth="1"/>
    <col min="7" max="7" width="5.5703125" style="1" customWidth="1"/>
    <col min="8" max="8" width="13.5703125" style="4" customWidth="1"/>
    <col min="9" max="9" width="15" style="3" customWidth="1"/>
    <col min="10" max="10" width="18.140625" style="24" customWidth="1"/>
    <col min="11" max="11" width="17.28515625" style="24" customWidth="1"/>
    <col min="12" max="12" width="22.7109375" style="24" customWidth="1"/>
    <col min="13" max="201" width="8.85546875" style="24" customWidth="1"/>
    <col min="202" max="202" width="6.5703125" style="24" customWidth="1"/>
    <col min="203" max="203" width="28.5703125" style="24" customWidth="1"/>
    <col min="204" max="204" width="36" style="24" customWidth="1"/>
    <col min="205" max="205" width="5.42578125" style="24" customWidth="1"/>
    <col min="206" max="206" width="6.5703125" style="24" customWidth="1"/>
    <col min="207" max="207" width="8.85546875" style="24" customWidth="1"/>
    <col min="208" max="208" width="12.5703125" style="24" customWidth="1"/>
    <col min="209" max="209" width="15.85546875" style="24" customWidth="1"/>
    <col min="210" max="212" width="0" style="24" hidden="1" customWidth="1"/>
    <col min="213" max="213" width="11.5703125" style="24" customWidth="1"/>
    <col min="214" max="16384" width="8.85546875" style="24"/>
  </cols>
  <sheetData>
    <row r="2" spans="1:12" customFormat="1" ht="15.75">
      <c r="A2" s="1140"/>
      <c r="B2" s="1426" t="s">
        <v>2354</v>
      </c>
      <c r="C2" s="180"/>
      <c r="D2" s="52"/>
      <c r="F2" s="32"/>
      <c r="G2" s="32"/>
      <c r="H2" s="32"/>
      <c r="I2" s="32"/>
      <c r="J2" s="32"/>
    </row>
    <row r="3" spans="1:12" s="109" customFormat="1">
      <c r="B3" s="170"/>
      <c r="C3" s="170"/>
      <c r="F3" s="134"/>
      <c r="G3" s="134"/>
      <c r="H3" s="134"/>
      <c r="I3" s="134"/>
      <c r="J3" s="134"/>
    </row>
    <row r="4" spans="1:12" customFormat="1" ht="15">
      <c r="F4" s="32"/>
      <c r="G4" s="32"/>
      <c r="H4" s="32"/>
      <c r="I4" s="32"/>
      <c r="J4" s="32"/>
    </row>
    <row r="5" spans="1:12" s="141" customFormat="1" ht="357">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201" customFormat="1" ht="39" customHeight="1">
      <c r="A6" s="203" t="s">
        <v>9</v>
      </c>
      <c r="B6" s="938"/>
      <c r="C6" s="938"/>
      <c r="D6" s="293" t="s">
        <v>441</v>
      </c>
      <c r="E6" s="186" t="s">
        <v>11</v>
      </c>
      <c r="F6" s="261">
        <v>95</v>
      </c>
      <c r="G6" s="262"/>
      <c r="H6" s="1608"/>
      <c r="I6" s="1415">
        <f>F6*H6</f>
        <v>0</v>
      </c>
      <c r="J6" s="257"/>
      <c r="K6" s="292" t="s">
        <v>2430</v>
      </c>
      <c r="L6" s="1313" t="s">
        <v>2430</v>
      </c>
    </row>
    <row r="7" spans="1:12" s="201" customFormat="1" ht="39" customHeight="1">
      <c r="A7" s="203" t="s">
        <v>12</v>
      </c>
      <c r="B7" s="938"/>
      <c r="C7" s="938"/>
      <c r="D7" s="293" t="s">
        <v>442</v>
      </c>
      <c r="E7" s="186" t="s">
        <v>11</v>
      </c>
      <c r="F7" s="261">
        <v>10</v>
      </c>
      <c r="G7" s="262"/>
      <c r="H7" s="1608"/>
      <c r="I7" s="1415">
        <f>F7*H7</f>
        <v>0</v>
      </c>
      <c r="J7" s="257"/>
      <c r="K7" s="292" t="s">
        <v>2430</v>
      </c>
      <c r="L7" s="1313" t="s">
        <v>2430</v>
      </c>
    </row>
    <row r="8" spans="1:12">
      <c r="D8" s="151" t="s">
        <v>136</v>
      </c>
      <c r="G8" s="21"/>
      <c r="H8" s="1609"/>
      <c r="I8" s="202">
        <f>SUM(I6:I7)</f>
        <v>0</v>
      </c>
    </row>
    <row r="9" spans="1:12">
      <c r="G9" s="21"/>
      <c r="H9" s="151"/>
      <c r="I9" s="22"/>
    </row>
    <row r="10" spans="1:12">
      <c r="A10" s="100" t="s">
        <v>212</v>
      </c>
      <c r="B10" s="3"/>
      <c r="D10" s="1"/>
    </row>
  </sheetData>
  <pageMargins left="0.25" right="0.25" top="0.75" bottom="0.75" header="0.3" footer="0.3"/>
  <pageSetup paperSize="9" scale="80" fitToHeight="0" orientation="landscape" r:id="rId1"/>
  <headerFooter>
    <oddHeader>&amp;C&amp;"-,Pogrubiony"&amp;12FORMULARZ ASORTYMENTOWO - CENOWY&amp;R&amp;12Załącznik nr 2 do SWZ
Załącznik nr ...... do umowy</oddHeader>
    <oddFooter>Strona &amp;P z &amp;N</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4" zoomScaleNormal="100" workbookViewId="0">
      <selection activeCell="I23" sqref="I23"/>
    </sheetView>
  </sheetViews>
  <sheetFormatPr defaultColWidth="9.140625" defaultRowHeight="14.25"/>
  <cols>
    <col min="1" max="1" width="5.140625" style="481" customWidth="1"/>
    <col min="2" max="2" width="30.42578125" style="481" customWidth="1"/>
    <col min="3" max="3" width="10.85546875" style="481" customWidth="1"/>
    <col min="4" max="4" width="24.5703125" style="481" customWidth="1"/>
    <col min="5" max="5" width="6.85546875" style="481" bestFit="1" customWidth="1"/>
    <col min="6" max="6" width="6.5703125" style="481" bestFit="1" customWidth="1"/>
    <col min="7" max="7" width="8.140625" style="481" customWidth="1"/>
    <col min="8" max="8" width="13.5703125" style="481" customWidth="1"/>
    <col min="9" max="9" width="15" style="481" customWidth="1"/>
    <col min="10" max="10" width="22" style="481" customWidth="1"/>
    <col min="11" max="11" width="17.85546875" style="481" customWidth="1"/>
    <col min="12" max="12" width="24.140625" style="481" customWidth="1"/>
    <col min="13" max="16384" width="9.140625" style="481"/>
  </cols>
  <sheetData>
    <row r="1" spans="1:12" ht="18">
      <c r="A1" s="542"/>
      <c r="B1" s="565"/>
      <c r="C1" s="540"/>
      <c r="D1" s="566"/>
      <c r="E1" s="405"/>
      <c r="F1" s="567"/>
      <c r="G1" s="568"/>
      <c r="H1" s="568"/>
      <c r="I1" s="568"/>
      <c r="J1" s="405"/>
      <c r="K1" s="405"/>
      <c r="L1" s="405"/>
    </row>
    <row r="2" spans="1:12" ht="15.75">
      <c r="A2" s="1144"/>
      <c r="B2" s="1150"/>
      <c r="C2" s="436"/>
      <c r="D2" s="566"/>
      <c r="E2" s="405"/>
      <c r="F2" s="567"/>
      <c r="G2" s="568"/>
      <c r="H2" s="568"/>
      <c r="I2" s="568"/>
      <c r="J2" s="405"/>
      <c r="K2" s="405"/>
      <c r="L2" s="405"/>
    </row>
    <row r="3" spans="1:12" ht="19.5" customHeight="1">
      <c r="A3" s="541"/>
      <c r="B3" s="1875" t="s">
        <v>2355</v>
      </c>
      <c r="C3" s="1875"/>
      <c r="D3" s="1875"/>
      <c r="E3" s="541"/>
      <c r="F3" s="572"/>
      <c r="G3" s="573"/>
      <c r="H3" s="573"/>
      <c r="I3" s="573"/>
      <c r="J3" s="541"/>
      <c r="K3" s="541"/>
      <c r="L3" s="541"/>
    </row>
    <row r="4" spans="1:12" ht="15">
      <c r="A4" s="542"/>
      <c r="B4" s="566"/>
      <c r="C4" s="569"/>
      <c r="D4" s="574"/>
      <c r="E4" s="405"/>
      <c r="F4" s="567"/>
      <c r="G4" s="568"/>
      <c r="H4" s="568"/>
      <c r="I4" s="568"/>
      <c r="J4" s="405"/>
      <c r="K4" s="405"/>
      <c r="L4" s="405"/>
    </row>
    <row r="5" spans="1:12" ht="15">
      <c r="A5" s="542"/>
      <c r="B5" s="566"/>
      <c r="C5" s="569"/>
      <c r="D5" s="566"/>
      <c r="E5" s="405"/>
      <c r="F5" s="567"/>
      <c r="G5" s="568"/>
      <c r="H5" s="568"/>
      <c r="I5" s="568"/>
      <c r="J5" s="405"/>
      <c r="K5" s="405"/>
      <c r="L5" s="405"/>
    </row>
    <row r="6" spans="1:12" ht="357">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s="736" customFormat="1" ht="54.75" customHeight="1">
      <c r="A7" s="374" t="s">
        <v>9</v>
      </c>
      <c r="B7" s="376"/>
      <c r="C7" s="376"/>
      <c r="D7" s="376" t="s">
        <v>1350</v>
      </c>
      <c r="E7" s="377" t="s">
        <v>11</v>
      </c>
      <c r="F7" s="384">
        <v>400</v>
      </c>
      <c r="G7" s="378"/>
      <c r="H7" s="1057"/>
      <c r="I7" s="1057">
        <f t="shared" ref="I7:I13" si="0">SUM(F7*H7)</f>
        <v>0</v>
      </c>
      <c r="J7" s="1055"/>
      <c r="K7" s="292" t="s">
        <v>2430</v>
      </c>
      <c r="L7" s="1313" t="s">
        <v>2430</v>
      </c>
    </row>
    <row r="8" spans="1:12" s="736" customFormat="1" ht="54.75" customHeight="1">
      <c r="A8" s="374" t="s">
        <v>12</v>
      </c>
      <c r="B8" s="376"/>
      <c r="C8" s="376"/>
      <c r="D8" s="376" t="s">
        <v>1351</v>
      </c>
      <c r="E8" s="377" t="s">
        <v>11</v>
      </c>
      <c r="F8" s="384">
        <v>300</v>
      </c>
      <c r="G8" s="378"/>
      <c r="H8" s="1057"/>
      <c r="I8" s="1057">
        <f t="shared" si="0"/>
        <v>0</v>
      </c>
      <c r="J8" s="1055"/>
      <c r="K8" s="292" t="s">
        <v>2430</v>
      </c>
      <c r="L8" s="1313" t="s">
        <v>2430</v>
      </c>
    </row>
    <row r="9" spans="1:12" s="736" customFormat="1" ht="54.75" customHeight="1">
      <c r="A9" s="374" t="s">
        <v>13</v>
      </c>
      <c r="B9" s="376"/>
      <c r="C9" s="376"/>
      <c r="D9" s="376" t="s">
        <v>1352</v>
      </c>
      <c r="E9" s="377" t="s">
        <v>11</v>
      </c>
      <c r="F9" s="384">
        <v>9100</v>
      </c>
      <c r="G9" s="378"/>
      <c r="H9" s="1057"/>
      <c r="I9" s="1057">
        <f t="shared" si="0"/>
        <v>0</v>
      </c>
      <c r="J9" s="1055"/>
      <c r="K9" s="292" t="s">
        <v>2430</v>
      </c>
      <c r="L9" s="1313" t="s">
        <v>2430</v>
      </c>
    </row>
    <row r="10" spans="1:12" s="736" customFormat="1" ht="54.75" customHeight="1">
      <c r="A10" s="374" t="s">
        <v>16</v>
      </c>
      <c r="B10" s="376"/>
      <c r="C10" s="376"/>
      <c r="D10" s="376" t="s">
        <v>1353</v>
      </c>
      <c r="E10" s="377" t="s">
        <v>11</v>
      </c>
      <c r="F10" s="384">
        <v>4845</v>
      </c>
      <c r="G10" s="378"/>
      <c r="H10" s="1057"/>
      <c r="I10" s="1057">
        <f t="shared" si="0"/>
        <v>0</v>
      </c>
      <c r="J10" s="1055"/>
      <c r="K10" s="292" t="s">
        <v>2430</v>
      </c>
      <c r="L10" s="1313" t="s">
        <v>2430</v>
      </c>
    </row>
    <row r="11" spans="1:12" s="736" customFormat="1" ht="54.75" customHeight="1">
      <c r="A11" s="374" t="s">
        <v>19</v>
      </c>
      <c r="B11" s="376"/>
      <c r="C11" s="376"/>
      <c r="D11" s="376" t="s">
        <v>1354</v>
      </c>
      <c r="E11" s="377" t="s">
        <v>11</v>
      </c>
      <c r="F11" s="384">
        <v>2265</v>
      </c>
      <c r="G11" s="378"/>
      <c r="H11" s="1057"/>
      <c r="I11" s="1057">
        <f t="shared" si="0"/>
        <v>0</v>
      </c>
      <c r="J11" s="1055"/>
      <c r="K11" s="292" t="s">
        <v>2430</v>
      </c>
      <c r="L11" s="1313" t="s">
        <v>2430</v>
      </c>
    </row>
    <row r="12" spans="1:12" s="736" customFormat="1" ht="54.75" customHeight="1">
      <c r="A12" s="374" t="s">
        <v>21</v>
      </c>
      <c r="B12" s="376"/>
      <c r="C12" s="376"/>
      <c r="D12" s="376" t="s">
        <v>1826</v>
      </c>
      <c r="E12" s="377" t="s">
        <v>11</v>
      </c>
      <c r="F12" s="384">
        <v>15</v>
      </c>
      <c r="G12" s="378"/>
      <c r="H12" s="1057"/>
      <c r="I12" s="1057">
        <f t="shared" si="0"/>
        <v>0</v>
      </c>
      <c r="J12" s="1055"/>
      <c r="K12" s="292" t="s">
        <v>2430</v>
      </c>
      <c r="L12" s="1313" t="s">
        <v>2430</v>
      </c>
    </row>
    <row r="13" spans="1:12" s="736" customFormat="1" ht="54.75" customHeight="1">
      <c r="A13" s="374" t="s">
        <v>22</v>
      </c>
      <c r="B13" s="376"/>
      <c r="C13" s="376"/>
      <c r="D13" s="376" t="s">
        <v>1827</v>
      </c>
      <c r="E13" s="377" t="s">
        <v>11</v>
      </c>
      <c r="F13" s="384">
        <v>15</v>
      </c>
      <c r="G13" s="378"/>
      <c r="H13" s="1057"/>
      <c r="I13" s="1057">
        <f t="shared" si="0"/>
        <v>0</v>
      </c>
      <c r="J13" s="1055"/>
      <c r="K13" s="292" t="s">
        <v>2430</v>
      </c>
      <c r="L13" s="1313" t="s">
        <v>2430</v>
      </c>
    </row>
    <row r="14" spans="1:12" ht="15">
      <c r="A14" s="562"/>
      <c r="B14" s="562"/>
      <c r="C14" s="590"/>
      <c r="D14" s="591" t="s">
        <v>136</v>
      </c>
      <c r="E14" s="562"/>
      <c r="F14" s="592"/>
      <c r="G14" s="594"/>
      <c r="H14" s="1078"/>
      <c r="I14" s="1079">
        <f>SUM(I7:I13)</f>
        <v>0</v>
      </c>
      <c r="J14" s="405"/>
      <c r="K14" s="593"/>
      <c r="L14" s="593"/>
    </row>
    <row r="15" spans="1:12" ht="27.75" customHeight="1">
      <c r="A15" s="542"/>
      <c r="B15" s="402"/>
      <c r="C15" s="596"/>
      <c r="D15" s="406"/>
      <c r="E15" s="469"/>
      <c r="F15" s="401"/>
      <c r="G15" s="463"/>
      <c r="H15" s="406"/>
      <c r="I15" s="401"/>
      <c r="J15" s="405"/>
      <c r="K15" s="597"/>
      <c r="L15" s="597"/>
    </row>
    <row r="16" spans="1:12" ht="15">
      <c r="A16" s="100" t="s">
        <v>212</v>
      </c>
      <c r="B16" s="605"/>
      <c r="C16" s="606"/>
      <c r="D16" s="605"/>
      <c r="E16" s="608"/>
      <c r="F16" s="609"/>
      <c r="G16" s="463"/>
      <c r="H16" s="406"/>
      <c r="I16" s="401"/>
      <c r="J16" s="405"/>
      <c r="K16" s="405"/>
      <c r="L16" s="405"/>
    </row>
    <row r="17" spans="1:12" ht="15">
      <c r="A17" s="401"/>
      <c r="B17" s="402"/>
      <c r="C17" s="596"/>
      <c r="D17" s="406"/>
      <c r="E17" s="469"/>
      <c r="F17" s="401"/>
      <c r="G17" s="463"/>
      <c r="H17" s="406"/>
      <c r="I17" s="401"/>
      <c r="J17" s="399"/>
      <c r="K17" s="399"/>
      <c r="L17" s="399"/>
    </row>
    <row r="18" spans="1:12" ht="15">
      <c r="A18" s="401"/>
      <c r="B18" s="402"/>
      <c r="C18" s="596"/>
      <c r="D18" s="406"/>
      <c r="E18" s="469"/>
      <c r="F18" s="401"/>
      <c r="G18" s="463"/>
      <c r="H18" s="406"/>
      <c r="I18" s="401"/>
      <c r="J18" s="399"/>
      <c r="K18" s="399"/>
      <c r="L18" s="399"/>
    </row>
    <row r="19" spans="1:12" ht="15">
      <c r="A19" s="401"/>
      <c r="B19" s="402"/>
      <c r="C19" s="596"/>
      <c r="D19" s="406"/>
      <c r="E19" s="469"/>
      <c r="F19" s="401"/>
      <c r="G19" s="463"/>
      <c r="H19" s="406"/>
      <c r="I19" s="401"/>
      <c r="J19" s="399"/>
      <c r="K19" s="399"/>
      <c r="L19" s="399"/>
    </row>
    <row r="20" spans="1:12" ht="15">
      <c r="A20" s="401"/>
      <c r="B20" s="402"/>
      <c r="C20" s="596"/>
      <c r="D20" s="406"/>
      <c r="E20" s="469"/>
      <c r="F20" s="401"/>
      <c r="G20" s="463"/>
      <c r="H20" s="406"/>
      <c r="I20" s="401"/>
      <c r="J20" s="399"/>
      <c r="K20" s="399"/>
      <c r="L20" s="399"/>
    </row>
    <row r="21" spans="1:12" ht="15">
      <c r="A21" s="401"/>
      <c r="B21" s="402"/>
      <c r="C21" s="596"/>
      <c r="D21" s="406"/>
      <c r="E21" s="469"/>
      <c r="F21" s="401"/>
      <c r="G21" s="463"/>
      <c r="H21" s="406"/>
      <c r="I21" s="401"/>
      <c r="J21" s="399"/>
      <c r="K21" s="399"/>
      <c r="L21" s="399"/>
    </row>
    <row r="22" spans="1:12">
      <c r="A22" s="401"/>
      <c r="B22" s="402"/>
      <c r="C22" s="596"/>
      <c r="D22" s="406"/>
      <c r="J22" s="399"/>
      <c r="K22" s="399"/>
      <c r="L22" s="399"/>
    </row>
    <row r="23" spans="1:12">
      <c r="A23" s="401"/>
      <c r="B23" s="402"/>
      <c r="C23" s="596"/>
      <c r="D23" s="406"/>
      <c r="J23" s="399"/>
      <c r="K23" s="399"/>
      <c r="L23" s="399"/>
    </row>
    <row r="24" spans="1:12" ht="15">
      <c r="A24" s="401"/>
      <c r="B24" s="402"/>
      <c r="C24" s="596"/>
      <c r="D24" s="406"/>
      <c r="E24" s="469"/>
      <c r="F24" s="401"/>
      <c r="G24" s="463"/>
      <c r="H24" s="406"/>
      <c r="I24" s="401"/>
      <c r="J24" s="399"/>
      <c r="K24" s="399"/>
      <c r="L24" s="399"/>
    </row>
  </sheetData>
  <mergeCells count="1">
    <mergeCell ref="B3:D3"/>
  </mergeCells>
  <phoneticPr fontId="101" type="noConversion"/>
  <pageMargins left="0.25" right="0.25" top="0.75" bottom="0.75" header="0.3" footer="0.3"/>
  <pageSetup paperSize="9" scale="77" fitToHeight="0" orientation="landscape" r:id="rId1"/>
  <headerFooter>
    <oddHeader>&amp;C&amp;"-,Pogrubiony"&amp;12FORMULARZ ASORTYMENTOWO - CENOWY&amp;R&amp;12Załącznik nr 2 do SWZ
Załącznik nr ...... do umowy</oddHeader>
    <oddFooter>Strona &amp;P z &amp;N</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opLeftCell="A10" zoomScaleNormal="100" workbookViewId="0">
      <selection activeCell="N6" sqref="N6"/>
    </sheetView>
  </sheetViews>
  <sheetFormatPr defaultRowHeight="15"/>
  <cols>
    <col min="1" max="1" width="5.140625" customWidth="1"/>
    <col min="2" max="2" width="30.42578125" customWidth="1"/>
    <col min="3" max="3" width="9" customWidth="1"/>
    <col min="4" max="4" width="27.42578125" style="174" customWidth="1"/>
    <col min="5" max="5" width="6.85546875" bestFit="1" customWidth="1"/>
    <col min="6" max="6" width="6.5703125" bestFit="1" customWidth="1"/>
    <col min="7" max="7" width="6.7109375" customWidth="1"/>
    <col min="8" max="8" width="13.5703125" customWidth="1"/>
    <col min="9" max="9" width="15" customWidth="1"/>
    <col min="10" max="11" width="18.140625" customWidth="1"/>
    <col min="12" max="12" width="24.7109375" customWidth="1"/>
  </cols>
  <sheetData>
    <row r="1" spans="1:16" ht="18">
      <c r="A1" s="542"/>
      <c r="B1" s="565"/>
      <c r="C1" s="540"/>
      <c r="D1" s="1786"/>
      <c r="E1" s="405"/>
      <c r="F1" s="567"/>
      <c r="G1" s="568"/>
      <c r="H1" s="568"/>
      <c r="I1" s="568"/>
      <c r="J1" s="405"/>
      <c r="K1" s="405"/>
      <c r="L1" s="405"/>
      <c r="M1" s="481"/>
      <c r="N1" s="481"/>
      <c r="O1" s="481"/>
      <c r="P1" s="481"/>
    </row>
    <row r="2" spans="1:16" ht="15.75">
      <c r="A2" s="1144"/>
      <c r="B2" s="1150"/>
      <c r="C2" s="436"/>
      <c r="D2" s="1786"/>
      <c r="E2" s="405"/>
      <c r="F2" s="567"/>
      <c r="G2" s="568"/>
      <c r="H2" s="568"/>
      <c r="I2" s="568"/>
      <c r="J2" s="405"/>
      <c r="K2" s="405"/>
      <c r="L2" s="405"/>
      <c r="M2" s="481"/>
      <c r="N2" s="481"/>
      <c r="O2" s="481"/>
      <c r="P2" s="481"/>
    </row>
    <row r="3" spans="1:16" ht="15.75">
      <c r="A3" s="541"/>
      <c r="B3" s="1875" t="s">
        <v>2366</v>
      </c>
      <c r="C3" s="1875"/>
      <c r="D3" s="1875"/>
      <c r="E3" s="541"/>
      <c r="F3" s="572"/>
      <c r="G3" s="573"/>
      <c r="H3" s="573"/>
      <c r="I3" s="573"/>
      <c r="J3" s="541"/>
      <c r="K3" s="541"/>
      <c r="L3" s="541"/>
      <c r="M3" s="481"/>
      <c r="N3" s="481"/>
      <c r="O3" s="481"/>
      <c r="P3" s="481"/>
    </row>
    <row r="4" spans="1:16">
      <c r="A4" s="542"/>
      <c r="B4" s="566"/>
      <c r="C4" s="569"/>
      <c r="D4" s="1787"/>
      <c r="E4" s="405"/>
      <c r="F4" s="567"/>
      <c r="G4" s="568"/>
      <c r="H4" s="568"/>
      <c r="I4" s="568"/>
      <c r="J4" s="405"/>
      <c r="K4" s="405"/>
      <c r="L4" s="405"/>
      <c r="M4" s="481"/>
      <c r="N4" s="481"/>
      <c r="O4" s="481"/>
      <c r="P4" s="481"/>
    </row>
    <row r="5" spans="1:16">
      <c r="A5" s="542"/>
      <c r="B5" s="566"/>
      <c r="C5" s="569"/>
      <c r="D5" s="1786"/>
      <c r="E5" s="405"/>
      <c r="F5" s="567"/>
      <c r="G5" s="568"/>
      <c r="H5" s="568"/>
      <c r="I5" s="568"/>
      <c r="J5" s="405"/>
      <c r="K5" s="405"/>
      <c r="L5" s="405"/>
      <c r="M5" s="481"/>
      <c r="N5" s="481"/>
      <c r="O5" s="481"/>
      <c r="P5" s="481"/>
    </row>
    <row r="6" spans="1:16" ht="344.25">
      <c r="A6" s="1192" t="s">
        <v>0</v>
      </c>
      <c r="B6" s="1192" t="s">
        <v>1</v>
      </c>
      <c r="C6" s="1192" t="s">
        <v>2</v>
      </c>
      <c r="D6" s="1192" t="s">
        <v>3</v>
      </c>
      <c r="E6" s="1192" t="s">
        <v>4</v>
      </c>
      <c r="F6" s="1192" t="s">
        <v>140</v>
      </c>
      <c r="G6" s="1192" t="s">
        <v>1890</v>
      </c>
      <c r="H6" s="1192" t="s">
        <v>1889</v>
      </c>
      <c r="I6" s="1192" t="s">
        <v>1891</v>
      </c>
      <c r="J6" s="1176" t="s">
        <v>2473</v>
      </c>
      <c r="K6" s="1176" t="s">
        <v>2429</v>
      </c>
      <c r="L6" s="1176" t="s">
        <v>2431</v>
      </c>
      <c r="M6" s="481"/>
      <c r="N6" s="481"/>
      <c r="O6" s="481"/>
      <c r="P6" s="481"/>
    </row>
    <row r="7" spans="1:16" s="312" customFormat="1" ht="63.75" customHeight="1">
      <c r="A7" s="545" t="s">
        <v>9</v>
      </c>
      <c r="B7" s="546"/>
      <c r="C7" s="546"/>
      <c r="D7" s="1784" t="s">
        <v>2359</v>
      </c>
      <c r="E7" s="547" t="s">
        <v>11</v>
      </c>
      <c r="F7" s="548">
        <v>150</v>
      </c>
      <c r="G7" s="549"/>
      <c r="H7" s="1057"/>
      <c r="I7" s="1057">
        <f t="shared" ref="I7:I14" si="0">SUM(F7*H7)</f>
        <v>0</v>
      </c>
      <c r="J7" s="558"/>
      <c r="K7" s="292" t="s">
        <v>2430</v>
      </c>
      <c r="L7" s="1313" t="s">
        <v>2430</v>
      </c>
      <c r="M7" s="736"/>
      <c r="N7" s="736"/>
      <c r="O7" s="736"/>
      <c r="P7" s="736"/>
    </row>
    <row r="8" spans="1:16" s="312" customFormat="1" ht="63.75" customHeight="1">
      <c r="A8" s="545" t="s">
        <v>12</v>
      </c>
      <c r="B8" s="546"/>
      <c r="C8" s="546"/>
      <c r="D8" s="1784" t="s">
        <v>2360</v>
      </c>
      <c r="E8" s="547" t="s">
        <v>11</v>
      </c>
      <c r="F8" s="548">
        <v>550</v>
      </c>
      <c r="G8" s="549"/>
      <c r="H8" s="1057"/>
      <c r="I8" s="1057">
        <f t="shared" si="0"/>
        <v>0</v>
      </c>
      <c r="J8" s="558"/>
      <c r="K8" s="292" t="s">
        <v>2430</v>
      </c>
      <c r="L8" s="1313" t="s">
        <v>2430</v>
      </c>
      <c r="M8" s="736"/>
      <c r="N8" s="736"/>
      <c r="O8" s="736"/>
      <c r="P8" s="736"/>
    </row>
    <row r="9" spans="1:16" s="312" customFormat="1" ht="63.75" customHeight="1">
      <c r="A9" s="545" t="s">
        <v>13</v>
      </c>
      <c r="B9" s="546"/>
      <c r="C9" s="546"/>
      <c r="D9" s="1784" t="s">
        <v>2361</v>
      </c>
      <c r="E9" s="547" t="s">
        <v>11</v>
      </c>
      <c r="F9" s="548">
        <v>500</v>
      </c>
      <c r="G9" s="549"/>
      <c r="H9" s="1057"/>
      <c r="I9" s="1057">
        <f t="shared" si="0"/>
        <v>0</v>
      </c>
      <c r="J9" s="558"/>
      <c r="K9" s="292" t="s">
        <v>2430</v>
      </c>
      <c r="L9" s="1313" t="s">
        <v>2430</v>
      </c>
      <c r="M9" s="736"/>
      <c r="N9" s="736"/>
      <c r="O9" s="736"/>
      <c r="P9" s="736"/>
    </row>
    <row r="10" spans="1:16" s="312" customFormat="1" ht="63.75" customHeight="1">
      <c r="A10" s="545" t="s">
        <v>16</v>
      </c>
      <c r="B10" s="546"/>
      <c r="C10" s="546"/>
      <c r="D10" s="1784" t="s">
        <v>2358</v>
      </c>
      <c r="E10" s="547" t="s">
        <v>11</v>
      </c>
      <c r="F10" s="548">
        <v>150</v>
      </c>
      <c r="G10" s="549"/>
      <c r="H10" s="1057"/>
      <c r="I10" s="1057">
        <f t="shared" si="0"/>
        <v>0</v>
      </c>
      <c r="J10" s="558"/>
      <c r="K10" s="292" t="s">
        <v>2430</v>
      </c>
      <c r="L10" s="1313" t="s">
        <v>2430</v>
      </c>
      <c r="M10" s="736"/>
      <c r="N10" s="736"/>
      <c r="O10" s="736"/>
      <c r="P10" s="736"/>
    </row>
    <row r="11" spans="1:16" s="312" customFormat="1" ht="63.75" customHeight="1">
      <c r="A11" s="545" t="s">
        <v>19</v>
      </c>
      <c r="B11" s="546"/>
      <c r="C11" s="546"/>
      <c r="D11" s="1784" t="s">
        <v>2362</v>
      </c>
      <c r="E11" s="547" t="s">
        <v>11</v>
      </c>
      <c r="F11" s="548">
        <v>650</v>
      </c>
      <c r="G11" s="549"/>
      <c r="H11" s="1057"/>
      <c r="I11" s="1057">
        <f t="shared" si="0"/>
        <v>0</v>
      </c>
      <c r="J11" s="558"/>
      <c r="K11" s="292" t="s">
        <v>2430</v>
      </c>
      <c r="L11" s="1313" t="s">
        <v>2430</v>
      </c>
      <c r="M11" s="736"/>
      <c r="N11" s="736"/>
      <c r="O11" s="736"/>
      <c r="P11" s="736"/>
    </row>
    <row r="12" spans="1:16" s="312" customFormat="1" ht="63.75" customHeight="1">
      <c r="A12" s="545" t="s">
        <v>21</v>
      </c>
      <c r="B12" s="546"/>
      <c r="C12" s="546"/>
      <c r="D12" s="1784" t="s">
        <v>2363</v>
      </c>
      <c r="E12" s="547" t="s">
        <v>11</v>
      </c>
      <c r="F12" s="548">
        <v>150</v>
      </c>
      <c r="G12" s="549"/>
      <c r="H12" s="1057"/>
      <c r="I12" s="1057">
        <f t="shared" si="0"/>
        <v>0</v>
      </c>
      <c r="J12" s="558"/>
      <c r="K12" s="292" t="s">
        <v>2430</v>
      </c>
      <c r="L12" s="1313" t="s">
        <v>2430</v>
      </c>
      <c r="M12" s="736"/>
      <c r="N12" s="736"/>
      <c r="O12" s="736"/>
      <c r="P12" s="736"/>
    </row>
    <row r="13" spans="1:16" s="312" customFormat="1" ht="63.75" customHeight="1">
      <c r="A13" s="545" t="s">
        <v>22</v>
      </c>
      <c r="B13" s="546"/>
      <c r="C13" s="546"/>
      <c r="D13" s="1784" t="s">
        <v>2364</v>
      </c>
      <c r="E13" s="547" t="s">
        <v>11</v>
      </c>
      <c r="F13" s="548">
        <v>150</v>
      </c>
      <c r="G13" s="549"/>
      <c r="H13" s="1057"/>
      <c r="I13" s="1057">
        <f t="shared" si="0"/>
        <v>0</v>
      </c>
      <c r="J13" s="558"/>
      <c r="K13" s="292" t="s">
        <v>2430</v>
      </c>
      <c r="L13" s="1313" t="s">
        <v>2430</v>
      </c>
      <c r="M13" s="736"/>
      <c r="N13" s="736"/>
      <c r="O13" s="736"/>
      <c r="P13" s="736"/>
    </row>
    <row r="14" spans="1:16" s="312" customFormat="1" ht="63.75" customHeight="1">
      <c r="A14" s="545" t="s">
        <v>24</v>
      </c>
      <c r="B14" s="546"/>
      <c r="C14" s="546"/>
      <c r="D14" s="1784" t="s">
        <v>2365</v>
      </c>
      <c r="E14" s="547" t="s">
        <v>11</v>
      </c>
      <c r="F14" s="548">
        <v>150</v>
      </c>
      <c r="G14" s="549"/>
      <c r="H14" s="1057"/>
      <c r="I14" s="1057">
        <f t="shared" si="0"/>
        <v>0</v>
      </c>
      <c r="J14" s="558"/>
      <c r="K14" s="292" t="s">
        <v>2430</v>
      </c>
      <c r="L14" s="1313" t="s">
        <v>2430</v>
      </c>
      <c r="M14" s="736"/>
      <c r="N14" s="736"/>
      <c r="O14" s="736"/>
      <c r="P14" s="736"/>
    </row>
    <row r="15" spans="1:16">
      <c r="A15" s="562"/>
      <c r="B15" s="562"/>
      <c r="C15" s="590"/>
      <c r="D15" s="1788" t="s">
        <v>136</v>
      </c>
      <c r="E15" s="562"/>
      <c r="F15" s="592"/>
      <c r="G15" s="594"/>
      <c r="H15" s="1078"/>
      <c r="I15" s="1079">
        <f>SUM(I7:I14)</f>
        <v>0</v>
      </c>
      <c r="J15" s="405"/>
      <c r="K15" s="593"/>
      <c r="L15" s="593"/>
      <c r="M15" s="481"/>
      <c r="N15" s="481"/>
      <c r="O15" s="481"/>
      <c r="P15" s="481"/>
    </row>
    <row r="16" spans="1:16">
      <c r="A16" s="542"/>
      <c r="B16" s="402"/>
      <c r="C16" s="596"/>
      <c r="D16" s="406"/>
      <c r="E16" s="469"/>
      <c r="F16" s="401"/>
      <c r="G16" s="463"/>
      <c r="H16" s="406"/>
      <c r="I16" s="401"/>
      <c r="J16" s="405"/>
      <c r="K16" s="597"/>
      <c r="L16" s="597"/>
      <c r="M16" s="481"/>
      <c r="N16" s="481"/>
      <c r="O16" s="481"/>
      <c r="P16" s="481"/>
    </row>
    <row r="17" spans="1:16">
      <c r="A17" s="100" t="s">
        <v>212</v>
      </c>
      <c r="B17" s="605"/>
      <c r="C17" s="606"/>
      <c r="D17" s="606"/>
      <c r="E17" s="608"/>
      <c r="F17" s="609"/>
      <c r="G17" s="463"/>
      <c r="H17" s="406"/>
      <c r="I17" s="401"/>
      <c r="J17" s="405"/>
      <c r="K17" s="405"/>
      <c r="L17" s="405"/>
      <c r="M17" s="481"/>
      <c r="N17" s="481"/>
      <c r="O17" s="481"/>
      <c r="P17" s="481"/>
    </row>
  </sheetData>
  <mergeCells count="1">
    <mergeCell ref="B3:D3"/>
  </mergeCells>
  <phoneticPr fontId="101" type="noConversion"/>
  <pageMargins left="0.25" right="0.25" top="0.75" bottom="0.75" header="0.3" footer="0.3"/>
  <pageSetup paperSize="9" scale="78" fitToHeight="0" orientation="landscape" r:id="rId1"/>
  <headerFooter>
    <oddHeader>&amp;C&amp;"-,Pogrubiony"&amp;12FORMULARZ ASORTYMENTOWO - CENOWY&amp;R&amp;12Załącznik nr 2 do SWZ
Załącznik nr ...... do umowy</oddHeader>
    <oddFooter>Strona &amp;P z &amp;N</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abSelected="1" zoomScaleNormal="100" workbookViewId="0">
      <selection activeCell="J16" sqref="J16"/>
    </sheetView>
  </sheetViews>
  <sheetFormatPr defaultColWidth="8.5703125" defaultRowHeight="12.75"/>
  <cols>
    <col min="1" max="1" width="5.42578125" style="401" customWidth="1"/>
    <col min="2" max="2" width="26.28515625" style="402" customWidth="1"/>
    <col min="3" max="3" width="11.5703125" style="402" customWidth="1"/>
    <col min="4" max="4" width="34.5703125" style="406" customWidth="1"/>
    <col min="5" max="5" width="7.42578125" style="402" customWidth="1"/>
    <col min="6" max="6" width="7.42578125" style="401" customWidth="1"/>
    <col min="7" max="7" width="5.5703125" style="463" customWidth="1"/>
    <col min="8" max="8" width="13.5703125" style="406" customWidth="1"/>
    <col min="9" max="9" width="15" style="401" customWidth="1"/>
    <col min="10" max="10" width="19.42578125" style="401" customWidth="1"/>
    <col min="11" max="11" width="18" style="399" customWidth="1"/>
    <col min="12" max="12" width="25.5703125" style="399" customWidth="1"/>
    <col min="13" max="192" width="8.5703125" style="399"/>
    <col min="193" max="193" width="6.5703125" style="399" customWidth="1"/>
    <col min="194" max="194" width="28.5703125" style="399" customWidth="1"/>
    <col min="195" max="195" width="36" style="399" customWidth="1"/>
    <col min="196" max="196" width="5.42578125" style="399" customWidth="1"/>
    <col min="197" max="197" width="6.5703125" style="399" customWidth="1"/>
    <col min="198" max="198" width="8.85546875" style="399" customWidth="1"/>
    <col min="199" max="199" width="12.5703125" style="399" customWidth="1"/>
    <col min="200" max="200" width="15.85546875" style="399" customWidth="1"/>
    <col min="201" max="203" width="0" style="399" hidden="1" customWidth="1"/>
    <col min="204" max="204" width="11.5703125" style="399" customWidth="1"/>
    <col min="205" max="255" width="8.5703125" style="399"/>
    <col min="256" max="256" width="5.42578125" style="399" customWidth="1"/>
    <col min="257" max="257" width="27.5703125" style="399" customWidth="1"/>
    <col min="258" max="258" width="14.42578125" style="399" customWidth="1"/>
    <col min="259" max="259" width="38" style="399" customWidth="1"/>
    <col min="260" max="261" width="7.42578125" style="399" customWidth="1"/>
    <col min="262" max="262" width="12.42578125" style="399" customWidth="1"/>
    <col min="263" max="263" width="5.42578125" style="399" customWidth="1"/>
    <col min="264" max="264" width="13.85546875" style="399" customWidth="1"/>
    <col min="265" max="265" width="13.5703125" style="399" customWidth="1"/>
    <col min="266" max="448" width="8.5703125" style="399"/>
    <col min="449" max="449" width="6.5703125" style="399" customWidth="1"/>
    <col min="450" max="450" width="28.5703125" style="399" customWidth="1"/>
    <col min="451" max="451" width="36" style="399" customWidth="1"/>
    <col min="452" max="452" width="5.42578125" style="399" customWidth="1"/>
    <col min="453" max="453" width="6.5703125" style="399" customWidth="1"/>
    <col min="454" max="454" width="8.85546875" style="399" customWidth="1"/>
    <col min="455" max="455" width="12.5703125" style="399" customWidth="1"/>
    <col min="456" max="456" width="15.85546875" style="399" customWidth="1"/>
    <col min="457" max="459" width="0" style="399" hidden="1" customWidth="1"/>
    <col min="460" max="460" width="11.5703125" style="399" customWidth="1"/>
    <col min="461" max="511" width="8.5703125" style="399"/>
    <col min="512" max="512" width="5.42578125" style="399" customWidth="1"/>
    <col min="513" max="513" width="27.5703125" style="399" customWidth="1"/>
    <col min="514" max="514" width="14.42578125" style="399" customWidth="1"/>
    <col min="515" max="515" width="38" style="399" customWidth="1"/>
    <col min="516" max="517" width="7.42578125" style="399" customWidth="1"/>
    <col min="518" max="518" width="12.42578125" style="399" customWidth="1"/>
    <col min="519" max="519" width="5.42578125" style="399" customWidth="1"/>
    <col min="520" max="520" width="13.85546875" style="399" customWidth="1"/>
    <col min="521" max="521" width="13.5703125" style="399" customWidth="1"/>
    <col min="522" max="704" width="8.5703125" style="399"/>
    <col min="705" max="705" width="6.5703125" style="399" customWidth="1"/>
    <col min="706" max="706" width="28.5703125" style="399" customWidth="1"/>
    <col min="707" max="707" width="36" style="399" customWidth="1"/>
    <col min="708" max="708" width="5.42578125" style="399" customWidth="1"/>
    <col min="709" max="709" width="6.5703125" style="399" customWidth="1"/>
    <col min="710" max="710" width="8.85546875" style="399" customWidth="1"/>
    <col min="711" max="711" width="12.5703125" style="399" customWidth="1"/>
    <col min="712" max="712" width="15.85546875" style="399" customWidth="1"/>
    <col min="713" max="715" width="0" style="399" hidden="1" customWidth="1"/>
    <col min="716" max="716" width="11.5703125" style="399" customWidth="1"/>
    <col min="717" max="767" width="8.5703125" style="399"/>
    <col min="768" max="768" width="5.42578125" style="399" customWidth="1"/>
    <col min="769" max="769" width="27.5703125" style="399" customWidth="1"/>
    <col min="770" max="770" width="14.42578125" style="399" customWidth="1"/>
    <col min="771" max="771" width="38" style="399" customWidth="1"/>
    <col min="772" max="773" width="7.42578125" style="399" customWidth="1"/>
    <col min="774" max="774" width="12.42578125" style="399" customWidth="1"/>
    <col min="775" max="775" width="5.42578125" style="399" customWidth="1"/>
    <col min="776" max="776" width="13.85546875" style="399" customWidth="1"/>
    <col min="777" max="777" width="13.5703125" style="399" customWidth="1"/>
    <col min="778" max="960" width="8.5703125" style="399"/>
    <col min="961" max="961" width="6.5703125" style="399" customWidth="1"/>
    <col min="962" max="962" width="28.5703125" style="399" customWidth="1"/>
    <col min="963" max="963" width="36" style="399" customWidth="1"/>
    <col min="964" max="964" width="5.42578125" style="399" customWidth="1"/>
    <col min="965" max="965" width="6.5703125" style="399" customWidth="1"/>
    <col min="966" max="966" width="8.85546875" style="399" customWidth="1"/>
    <col min="967" max="967" width="12.5703125" style="399" customWidth="1"/>
    <col min="968" max="968" width="15.85546875" style="399" customWidth="1"/>
    <col min="969" max="971" width="0" style="399" hidden="1" customWidth="1"/>
    <col min="972" max="972" width="11.5703125" style="399" customWidth="1"/>
    <col min="973" max="1023" width="8.5703125" style="399"/>
    <col min="1024" max="1024" width="5.42578125" style="399" customWidth="1"/>
    <col min="1025" max="1025" width="27.5703125" style="399" customWidth="1"/>
    <col min="1026" max="1026" width="14.42578125" style="399" customWidth="1"/>
    <col min="1027" max="1027" width="38" style="399" customWidth="1"/>
    <col min="1028" max="1029" width="7.42578125" style="399" customWidth="1"/>
    <col min="1030" max="1030" width="12.42578125" style="399" customWidth="1"/>
    <col min="1031" max="1031" width="5.42578125" style="399" customWidth="1"/>
    <col min="1032" max="1032" width="13.85546875" style="399" customWidth="1"/>
    <col min="1033" max="1033" width="13.5703125" style="399" customWidth="1"/>
    <col min="1034" max="1216" width="8.5703125" style="399"/>
    <col min="1217" max="1217" width="6.5703125" style="399" customWidth="1"/>
    <col min="1218" max="1218" width="28.5703125" style="399" customWidth="1"/>
    <col min="1219" max="1219" width="36" style="399" customWidth="1"/>
    <col min="1220" max="1220" width="5.42578125" style="399" customWidth="1"/>
    <col min="1221" max="1221" width="6.5703125" style="399" customWidth="1"/>
    <col min="1222" max="1222" width="8.85546875" style="399" customWidth="1"/>
    <col min="1223" max="1223" width="12.5703125" style="399" customWidth="1"/>
    <col min="1224" max="1224" width="15.85546875" style="399" customWidth="1"/>
    <col min="1225" max="1227" width="0" style="399" hidden="1" customWidth="1"/>
    <col min="1228" max="1228" width="11.5703125" style="399" customWidth="1"/>
    <col min="1229" max="1279" width="8.5703125" style="399"/>
    <col min="1280" max="1280" width="5.42578125" style="399" customWidth="1"/>
    <col min="1281" max="1281" width="27.5703125" style="399" customWidth="1"/>
    <col min="1282" max="1282" width="14.42578125" style="399" customWidth="1"/>
    <col min="1283" max="1283" width="38" style="399" customWidth="1"/>
    <col min="1284" max="1285" width="7.42578125" style="399" customWidth="1"/>
    <col min="1286" max="1286" width="12.42578125" style="399" customWidth="1"/>
    <col min="1287" max="1287" width="5.42578125" style="399" customWidth="1"/>
    <col min="1288" max="1288" width="13.85546875" style="399" customWidth="1"/>
    <col min="1289" max="1289" width="13.5703125" style="399" customWidth="1"/>
    <col min="1290" max="1472" width="8.5703125" style="399"/>
    <col min="1473" max="1473" width="6.5703125" style="399" customWidth="1"/>
    <col min="1474" max="1474" width="28.5703125" style="399" customWidth="1"/>
    <col min="1475" max="1475" width="36" style="399" customWidth="1"/>
    <col min="1476" max="1476" width="5.42578125" style="399" customWidth="1"/>
    <col min="1477" max="1477" width="6.5703125" style="399" customWidth="1"/>
    <col min="1478" max="1478" width="8.85546875" style="399" customWidth="1"/>
    <col min="1479" max="1479" width="12.5703125" style="399" customWidth="1"/>
    <col min="1480" max="1480" width="15.85546875" style="399" customWidth="1"/>
    <col min="1481" max="1483" width="0" style="399" hidden="1" customWidth="1"/>
    <col min="1484" max="1484" width="11.5703125" style="399" customWidth="1"/>
    <col min="1485" max="1535" width="8.5703125" style="399"/>
    <col min="1536" max="1536" width="5.42578125" style="399" customWidth="1"/>
    <col min="1537" max="1537" width="27.5703125" style="399" customWidth="1"/>
    <col min="1538" max="1538" width="14.42578125" style="399" customWidth="1"/>
    <col min="1539" max="1539" width="38" style="399" customWidth="1"/>
    <col min="1540" max="1541" width="7.42578125" style="399" customWidth="1"/>
    <col min="1542" max="1542" width="12.42578125" style="399" customWidth="1"/>
    <col min="1543" max="1543" width="5.42578125" style="399" customWidth="1"/>
    <col min="1544" max="1544" width="13.85546875" style="399" customWidth="1"/>
    <col min="1545" max="1545" width="13.5703125" style="399" customWidth="1"/>
    <col min="1546" max="1728" width="8.5703125" style="399"/>
    <col min="1729" max="1729" width="6.5703125" style="399" customWidth="1"/>
    <col min="1730" max="1730" width="28.5703125" style="399" customWidth="1"/>
    <col min="1731" max="1731" width="36" style="399" customWidth="1"/>
    <col min="1732" max="1732" width="5.42578125" style="399" customWidth="1"/>
    <col min="1733" max="1733" width="6.5703125" style="399" customWidth="1"/>
    <col min="1734" max="1734" width="8.85546875" style="399" customWidth="1"/>
    <col min="1735" max="1735" width="12.5703125" style="399" customWidth="1"/>
    <col min="1736" max="1736" width="15.85546875" style="399" customWidth="1"/>
    <col min="1737" max="1739" width="0" style="399" hidden="1" customWidth="1"/>
    <col min="1740" max="1740" width="11.5703125" style="399" customWidth="1"/>
    <col min="1741" max="1791" width="8.5703125" style="399"/>
    <col min="1792" max="1792" width="5.42578125" style="399" customWidth="1"/>
    <col min="1793" max="1793" width="27.5703125" style="399" customWidth="1"/>
    <col min="1794" max="1794" width="14.42578125" style="399" customWidth="1"/>
    <col min="1795" max="1795" width="38" style="399" customWidth="1"/>
    <col min="1796" max="1797" width="7.42578125" style="399" customWidth="1"/>
    <col min="1798" max="1798" width="12.42578125" style="399" customWidth="1"/>
    <col min="1799" max="1799" width="5.42578125" style="399" customWidth="1"/>
    <col min="1800" max="1800" width="13.85546875" style="399" customWidth="1"/>
    <col min="1801" max="1801" width="13.5703125" style="399" customWidth="1"/>
    <col min="1802" max="1984" width="8.5703125" style="399"/>
    <col min="1985" max="1985" width="6.5703125" style="399" customWidth="1"/>
    <col min="1986" max="1986" width="28.5703125" style="399" customWidth="1"/>
    <col min="1987" max="1987" width="36" style="399" customWidth="1"/>
    <col min="1988" max="1988" width="5.42578125" style="399" customWidth="1"/>
    <col min="1989" max="1989" width="6.5703125" style="399" customWidth="1"/>
    <col min="1990" max="1990" width="8.85546875" style="399" customWidth="1"/>
    <col min="1991" max="1991" width="12.5703125" style="399" customWidth="1"/>
    <col min="1992" max="1992" width="15.85546875" style="399" customWidth="1"/>
    <col min="1993" max="1995" width="0" style="399" hidden="1" customWidth="1"/>
    <col min="1996" max="1996" width="11.5703125" style="399" customWidth="1"/>
    <col min="1997" max="2047" width="8.5703125" style="399"/>
    <col min="2048" max="2048" width="5.42578125" style="399" customWidth="1"/>
    <col min="2049" max="2049" width="27.5703125" style="399" customWidth="1"/>
    <col min="2050" max="2050" width="14.42578125" style="399" customWidth="1"/>
    <col min="2051" max="2051" width="38" style="399" customWidth="1"/>
    <col min="2052" max="2053" width="7.42578125" style="399" customWidth="1"/>
    <col min="2054" max="2054" width="12.42578125" style="399" customWidth="1"/>
    <col min="2055" max="2055" width="5.42578125" style="399" customWidth="1"/>
    <col min="2056" max="2056" width="13.85546875" style="399" customWidth="1"/>
    <col min="2057" max="2057" width="13.5703125" style="399" customWidth="1"/>
    <col min="2058" max="2240" width="8.5703125" style="399"/>
    <col min="2241" max="2241" width="6.5703125" style="399" customWidth="1"/>
    <col min="2242" max="2242" width="28.5703125" style="399" customWidth="1"/>
    <col min="2243" max="2243" width="36" style="399" customWidth="1"/>
    <col min="2244" max="2244" width="5.42578125" style="399" customWidth="1"/>
    <col min="2245" max="2245" width="6.5703125" style="399" customWidth="1"/>
    <col min="2246" max="2246" width="8.85546875" style="399" customWidth="1"/>
    <col min="2247" max="2247" width="12.5703125" style="399" customWidth="1"/>
    <col min="2248" max="2248" width="15.85546875" style="399" customWidth="1"/>
    <col min="2249" max="2251" width="0" style="399" hidden="1" customWidth="1"/>
    <col min="2252" max="2252" width="11.5703125" style="399" customWidth="1"/>
    <col min="2253" max="2303" width="8.5703125" style="399"/>
    <col min="2304" max="2304" width="5.42578125" style="399" customWidth="1"/>
    <col min="2305" max="2305" width="27.5703125" style="399" customWidth="1"/>
    <col min="2306" max="2306" width="14.42578125" style="399" customWidth="1"/>
    <col min="2307" max="2307" width="38" style="399" customWidth="1"/>
    <col min="2308" max="2309" width="7.42578125" style="399" customWidth="1"/>
    <col min="2310" max="2310" width="12.42578125" style="399" customWidth="1"/>
    <col min="2311" max="2311" width="5.42578125" style="399" customWidth="1"/>
    <col min="2312" max="2312" width="13.85546875" style="399" customWidth="1"/>
    <col min="2313" max="2313" width="13.5703125" style="399" customWidth="1"/>
    <col min="2314" max="2496" width="8.5703125" style="399"/>
    <col min="2497" max="2497" width="6.5703125" style="399" customWidth="1"/>
    <col min="2498" max="2498" width="28.5703125" style="399" customWidth="1"/>
    <col min="2499" max="2499" width="36" style="399" customWidth="1"/>
    <col min="2500" max="2500" width="5.42578125" style="399" customWidth="1"/>
    <col min="2501" max="2501" width="6.5703125" style="399" customWidth="1"/>
    <col min="2502" max="2502" width="8.85546875" style="399" customWidth="1"/>
    <col min="2503" max="2503" width="12.5703125" style="399" customWidth="1"/>
    <col min="2504" max="2504" width="15.85546875" style="399" customWidth="1"/>
    <col min="2505" max="2507" width="0" style="399" hidden="1" customWidth="1"/>
    <col min="2508" max="2508" width="11.5703125" style="399" customWidth="1"/>
    <col min="2509" max="2559" width="8.5703125" style="399"/>
    <col min="2560" max="2560" width="5.42578125" style="399" customWidth="1"/>
    <col min="2561" max="2561" width="27.5703125" style="399" customWidth="1"/>
    <col min="2562" max="2562" width="14.42578125" style="399" customWidth="1"/>
    <col min="2563" max="2563" width="38" style="399" customWidth="1"/>
    <col min="2564" max="2565" width="7.42578125" style="399" customWidth="1"/>
    <col min="2566" max="2566" width="12.42578125" style="399" customWidth="1"/>
    <col min="2567" max="2567" width="5.42578125" style="399" customWidth="1"/>
    <col min="2568" max="2568" width="13.85546875" style="399" customWidth="1"/>
    <col min="2569" max="2569" width="13.5703125" style="399" customWidth="1"/>
    <col min="2570" max="2752" width="8.5703125" style="399"/>
    <col min="2753" max="2753" width="6.5703125" style="399" customWidth="1"/>
    <col min="2754" max="2754" width="28.5703125" style="399" customWidth="1"/>
    <col min="2755" max="2755" width="36" style="399" customWidth="1"/>
    <col min="2756" max="2756" width="5.42578125" style="399" customWidth="1"/>
    <col min="2757" max="2757" width="6.5703125" style="399" customWidth="1"/>
    <col min="2758" max="2758" width="8.85546875" style="399" customWidth="1"/>
    <col min="2759" max="2759" width="12.5703125" style="399" customWidth="1"/>
    <col min="2760" max="2760" width="15.85546875" style="399" customWidth="1"/>
    <col min="2761" max="2763" width="0" style="399" hidden="1" customWidth="1"/>
    <col min="2764" max="2764" width="11.5703125" style="399" customWidth="1"/>
    <col min="2765" max="2815" width="8.5703125" style="399"/>
    <col min="2816" max="2816" width="5.42578125" style="399" customWidth="1"/>
    <col min="2817" max="2817" width="27.5703125" style="399" customWidth="1"/>
    <col min="2818" max="2818" width="14.42578125" style="399" customWidth="1"/>
    <col min="2819" max="2819" width="38" style="399" customWidth="1"/>
    <col min="2820" max="2821" width="7.42578125" style="399" customWidth="1"/>
    <col min="2822" max="2822" width="12.42578125" style="399" customWidth="1"/>
    <col min="2823" max="2823" width="5.42578125" style="399" customWidth="1"/>
    <col min="2824" max="2824" width="13.85546875" style="399" customWidth="1"/>
    <col min="2825" max="2825" width="13.5703125" style="399" customWidth="1"/>
    <col min="2826" max="3008" width="8.5703125" style="399"/>
    <col min="3009" max="3009" width="6.5703125" style="399" customWidth="1"/>
    <col min="3010" max="3010" width="28.5703125" style="399" customWidth="1"/>
    <col min="3011" max="3011" width="36" style="399" customWidth="1"/>
    <col min="3012" max="3012" width="5.42578125" style="399" customWidth="1"/>
    <col min="3013" max="3013" width="6.5703125" style="399" customWidth="1"/>
    <col min="3014" max="3014" width="8.85546875" style="399" customWidth="1"/>
    <col min="3015" max="3015" width="12.5703125" style="399" customWidth="1"/>
    <col min="3016" max="3016" width="15.85546875" style="399" customWidth="1"/>
    <col min="3017" max="3019" width="0" style="399" hidden="1" customWidth="1"/>
    <col min="3020" max="3020" width="11.5703125" style="399" customWidth="1"/>
    <col min="3021" max="3071" width="8.5703125" style="399"/>
    <col min="3072" max="3072" width="5.42578125" style="399" customWidth="1"/>
    <col min="3073" max="3073" width="27.5703125" style="399" customWidth="1"/>
    <col min="3074" max="3074" width="14.42578125" style="399" customWidth="1"/>
    <col min="3075" max="3075" width="38" style="399" customWidth="1"/>
    <col min="3076" max="3077" width="7.42578125" style="399" customWidth="1"/>
    <col min="3078" max="3078" width="12.42578125" style="399" customWidth="1"/>
    <col min="3079" max="3079" width="5.42578125" style="399" customWidth="1"/>
    <col min="3080" max="3080" width="13.85546875" style="399" customWidth="1"/>
    <col min="3081" max="3081" width="13.5703125" style="399" customWidth="1"/>
    <col min="3082" max="3264" width="8.5703125" style="399"/>
    <col min="3265" max="3265" width="6.5703125" style="399" customWidth="1"/>
    <col min="3266" max="3266" width="28.5703125" style="399" customWidth="1"/>
    <col min="3267" max="3267" width="36" style="399" customWidth="1"/>
    <col min="3268" max="3268" width="5.42578125" style="399" customWidth="1"/>
    <col min="3269" max="3269" width="6.5703125" style="399" customWidth="1"/>
    <col min="3270" max="3270" width="8.85546875" style="399" customWidth="1"/>
    <col min="3271" max="3271" width="12.5703125" style="399" customWidth="1"/>
    <col min="3272" max="3272" width="15.85546875" style="399" customWidth="1"/>
    <col min="3273" max="3275" width="0" style="399" hidden="1" customWidth="1"/>
    <col min="3276" max="3276" width="11.5703125" style="399" customWidth="1"/>
    <col min="3277" max="3327" width="8.5703125" style="399"/>
    <col min="3328" max="3328" width="5.42578125" style="399" customWidth="1"/>
    <col min="3329" max="3329" width="27.5703125" style="399" customWidth="1"/>
    <col min="3330" max="3330" width="14.42578125" style="399" customWidth="1"/>
    <col min="3331" max="3331" width="38" style="399" customWidth="1"/>
    <col min="3332" max="3333" width="7.42578125" style="399" customWidth="1"/>
    <col min="3334" max="3334" width="12.42578125" style="399" customWidth="1"/>
    <col min="3335" max="3335" width="5.42578125" style="399" customWidth="1"/>
    <col min="3336" max="3336" width="13.85546875" style="399" customWidth="1"/>
    <col min="3337" max="3337" width="13.5703125" style="399" customWidth="1"/>
    <col min="3338" max="3520" width="8.5703125" style="399"/>
    <col min="3521" max="3521" width="6.5703125" style="399" customWidth="1"/>
    <col min="3522" max="3522" width="28.5703125" style="399" customWidth="1"/>
    <col min="3523" max="3523" width="36" style="399" customWidth="1"/>
    <col min="3524" max="3524" width="5.42578125" style="399" customWidth="1"/>
    <col min="3525" max="3525" width="6.5703125" style="399" customWidth="1"/>
    <col min="3526" max="3526" width="8.85546875" style="399" customWidth="1"/>
    <col min="3527" max="3527" width="12.5703125" style="399" customWidth="1"/>
    <col min="3528" max="3528" width="15.85546875" style="399" customWidth="1"/>
    <col min="3529" max="3531" width="0" style="399" hidden="1" customWidth="1"/>
    <col min="3532" max="3532" width="11.5703125" style="399" customWidth="1"/>
    <col min="3533" max="3583" width="8.5703125" style="399"/>
    <col min="3584" max="3584" width="5.42578125" style="399" customWidth="1"/>
    <col min="3585" max="3585" width="27.5703125" style="399" customWidth="1"/>
    <col min="3586" max="3586" width="14.42578125" style="399" customWidth="1"/>
    <col min="3587" max="3587" width="38" style="399" customWidth="1"/>
    <col min="3588" max="3589" width="7.42578125" style="399" customWidth="1"/>
    <col min="3590" max="3590" width="12.42578125" style="399" customWidth="1"/>
    <col min="3591" max="3591" width="5.42578125" style="399" customWidth="1"/>
    <col min="3592" max="3592" width="13.85546875" style="399" customWidth="1"/>
    <col min="3593" max="3593" width="13.5703125" style="399" customWidth="1"/>
    <col min="3594" max="3776" width="8.5703125" style="399"/>
    <col min="3777" max="3777" width="6.5703125" style="399" customWidth="1"/>
    <col min="3778" max="3778" width="28.5703125" style="399" customWidth="1"/>
    <col min="3779" max="3779" width="36" style="399" customWidth="1"/>
    <col min="3780" max="3780" width="5.42578125" style="399" customWidth="1"/>
    <col min="3781" max="3781" width="6.5703125" style="399" customWidth="1"/>
    <col min="3782" max="3782" width="8.85546875" style="399" customWidth="1"/>
    <col min="3783" max="3783" width="12.5703125" style="399" customWidth="1"/>
    <col min="3784" max="3784" width="15.85546875" style="399" customWidth="1"/>
    <col min="3785" max="3787" width="0" style="399" hidden="1" customWidth="1"/>
    <col min="3788" max="3788" width="11.5703125" style="399" customWidth="1"/>
    <col min="3789" max="3839" width="8.5703125" style="399"/>
    <col min="3840" max="3840" width="5.42578125" style="399" customWidth="1"/>
    <col min="3841" max="3841" width="27.5703125" style="399" customWidth="1"/>
    <col min="3842" max="3842" width="14.42578125" style="399" customWidth="1"/>
    <col min="3843" max="3843" width="38" style="399" customWidth="1"/>
    <col min="3844" max="3845" width="7.42578125" style="399" customWidth="1"/>
    <col min="3846" max="3846" width="12.42578125" style="399" customWidth="1"/>
    <col min="3847" max="3847" width="5.42578125" style="399" customWidth="1"/>
    <col min="3848" max="3848" width="13.85546875" style="399" customWidth="1"/>
    <col min="3849" max="3849" width="13.5703125" style="399" customWidth="1"/>
    <col min="3850" max="4032" width="8.5703125" style="399"/>
    <col min="4033" max="4033" width="6.5703125" style="399" customWidth="1"/>
    <col min="4034" max="4034" width="28.5703125" style="399" customWidth="1"/>
    <col min="4035" max="4035" width="36" style="399" customWidth="1"/>
    <col min="4036" max="4036" width="5.42578125" style="399" customWidth="1"/>
    <col min="4037" max="4037" width="6.5703125" style="399" customWidth="1"/>
    <col min="4038" max="4038" width="8.85546875" style="399" customWidth="1"/>
    <col min="4039" max="4039" width="12.5703125" style="399" customWidth="1"/>
    <col min="4040" max="4040" width="15.85546875" style="399" customWidth="1"/>
    <col min="4041" max="4043" width="0" style="399" hidden="1" customWidth="1"/>
    <col min="4044" max="4044" width="11.5703125" style="399" customWidth="1"/>
    <col min="4045" max="4095" width="8.5703125" style="399"/>
    <col min="4096" max="4096" width="5.42578125" style="399" customWidth="1"/>
    <col min="4097" max="4097" width="27.5703125" style="399" customWidth="1"/>
    <col min="4098" max="4098" width="14.42578125" style="399" customWidth="1"/>
    <col min="4099" max="4099" width="38" style="399" customWidth="1"/>
    <col min="4100" max="4101" width="7.42578125" style="399" customWidth="1"/>
    <col min="4102" max="4102" width="12.42578125" style="399" customWidth="1"/>
    <col min="4103" max="4103" width="5.42578125" style="399" customWidth="1"/>
    <col min="4104" max="4104" width="13.85546875" style="399" customWidth="1"/>
    <col min="4105" max="4105" width="13.5703125" style="399" customWidth="1"/>
    <col min="4106" max="4288" width="8.5703125" style="399"/>
    <col min="4289" max="4289" width="6.5703125" style="399" customWidth="1"/>
    <col min="4290" max="4290" width="28.5703125" style="399" customWidth="1"/>
    <col min="4291" max="4291" width="36" style="399" customWidth="1"/>
    <col min="4292" max="4292" width="5.42578125" style="399" customWidth="1"/>
    <col min="4293" max="4293" width="6.5703125" style="399" customWidth="1"/>
    <col min="4294" max="4294" width="8.85546875" style="399" customWidth="1"/>
    <col min="4295" max="4295" width="12.5703125" style="399" customWidth="1"/>
    <col min="4296" max="4296" width="15.85546875" style="399" customWidth="1"/>
    <col min="4297" max="4299" width="0" style="399" hidden="1" customWidth="1"/>
    <col min="4300" max="4300" width="11.5703125" style="399" customWidth="1"/>
    <col min="4301" max="4351" width="8.5703125" style="399"/>
    <col min="4352" max="4352" width="5.42578125" style="399" customWidth="1"/>
    <col min="4353" max="4353" width="27.5703125" style="399" customWidth="1"/>
    <col min="4354" max="4354" width="14.42578125" style="399" customWidth="1"/>
    <col min="4355" max="4355" width="38" style="399" customWidth="1"/>
    <col min="4356" max="4357" width="7.42578125" style="399" customWidth="1"/>
    <col min="4358" max="4358" width="12.42578125" style="399" customWidth="1"/>
    <col min="4359" max="4359" width="5.42578125" style="399" customWidth="1"/>
    <col min="4360" max="4360" width="13.85546875" style="399" customWidth="1"/>
    <col min="4361" max="4361" width="13.5703125" style="399" customWidth="1"/>
    <col min="4362" max="4544" width="8.5703125" style="399"/>
    <col min="4545" max="4545" width="6.5703125" style="399" customWidth="1"/>
    <col min="4546" max="4546" width="28.5703125" style="399" customWidth="1"/>
    <col min="4547" max="4547" width="36" style="399" customWidth="1"/>
    <col min="4548" max="4548" width="5.42578125" style="399" customWidth="1"/>
    <col min="4549" max="4549" width="6.5703125" style="399" customWidth="1"/>
    <col min="4550" max="4550" width="8.85546875" style="399" customWidth="1"/>
    <col min="4551" max="4551" width="12.5703125" style="399" customWidth="1"/>
    <col min="4552" max="4552" width="15.85546875" style="399" customWidth="1"/>
    <col min="4553" max="4555" width="0" style="399" hidden="1" customWidth="1"/>
    <col min="4556" max="4556" width="11.5703125" style="399" customWidth="1"/>
    <col min="4557" max="4607" width="8.5703125" style="399"/>
    <col min="4608" max="4608" width="5.42578125" style="399" customWidth="1"/>
    <col min="4609" max="4609" width="27.5703125" style="399" customWidth="1"/>
    <col min="4610" max="4610" width="14.42578125" style="399" customWidth="1"/>
    <col min="4611" max="4611" width="38" style="399" customWidth="1"/>
    <col min="4612" max="4613" width="7.42578125" style="399" customWidth="1"/>
    <col min="4614" max="4614" width="12.42578125" style="399" customWidth="1"/>
    <col min="4615" max="4615" width="5.42578125" style="399" customWidth="1"/>
    <col min="4616" max="4616" width="13.85546875" style="399" customWidth="1"/>
    <col min="4617" max="4617" width="13.5703125" style="399" customWidth="1"/>
    <col min="4618" max="4800" width="8.5703125" style="399"/>
    <col min="4801" max="4801" width="6.5703125" style="399" customWidth="1"/>
    <col min="4802" max="4802" width="28.5703125" style="399" customWidth="1"/>
    <col min="4803" max="4803" width="36" style="399" customWidth="1"/>
    <col min="4804" max="4804" width="5.42578125" style="399" customWidth="1"/>
    <col min="4805" max="4805" width="6.5703125" style="399" customWidth="1"/>
    <col min="4806" max="4806" width="8.85546875" style="399" customWidth="1"/>
    <col min="4807" max="4807" width="12.5703125" style="399" customWidth="1"/>
    <col min="4808" max="4808" width="15.85546875" style="399" customWidth="1"/>
    <col min="4809" max="4811" width="0" style="399" hidden="1" customWidth="1"/>
    <col min="4812" max="4812" width="11.5703125" style="399" customWidth="1"/>
    <col min="4813" max="4863" width="8.5703125" style="399"/>
    <col min="4864" max="4864" width="5.42578125" style="399" customWidth="1"/>
    <col min="4865" max="4865" width="27.5703125" style="399" customWidth="1"/>
    <col min="4866" max="4866" width="14.42578125" style="399" customWidth="1"/>
    <col min="4867" max="4867" width="38" style="399" customWidth="1"/>
    <col min="4868" max="4869" width="7.42578125" style="399" customWidth="1"/>
    <col min="4870" max="4870" width="12.42578125" style="399" customWidth="1"/>
    <col min="4871" max="4871" width="5.42578125" style="399" customWidth="1"/>
    <col min="4872" max="4872" width="13.85546875" style="399" customWidth="1"/>
    <col min="4873" max="4873" width="13.5703125" style="399" customWidth="1"/>
    <col min="4874" max="5056" width="8.5703125" style="399"/>
    <col min="5057" max="5057" width="6.5703125" style="399" customWidth="1"/>
    <col min="5058" max="5058" width="28.5703125" style="399" customWidth="1"/>
    <col min="5059" max="5059" width="36" style="399" customWidth="1"/>
    <col min="5060" max="5060" width="5.42578125" style="399" customWidth="1"/>
    <col min="5061" max="5061" width="6.5703125" style="399" customWidth="1"/>
    <col min="5062" max="5062" width="8.85546875" style="399" customWidth="1"/>
    <col min="5063" max="5063" width="12.5703125" style="399" customWidth="1"/>
    <col min="5064" max="5064" width="15.85546875" style="399" customWidth="1"/>
    <col min="5065" max="5067" width="0" style="399" hidden="1" customWidth="1"/>
    <col min="5068" max="5068" width="11.5703125" style="399" customWidth="1"/>
    <col min="5069" max="5119" width="8.5703125" style="399"/>
    <col min="5120" max="5120" width="5.42578125" style="399" customWidth="1"/>
    <col min="5121" max="5121" width="27.5703125" style="399" customWidth="1"/>
    <col min="5122" max="5122" width="14.42578125" style="399" customWidth="1"/>
    <col min="5123" max="5123" width="38" style="399" customWidth="1"/>
    <col min="5124" max="5125" width="7.42578125" style="399" customWidth="1"/>
    <col min="5126" max="5126" width="12.42578125" style="399" customWidth="1"/>
    <col min="5127" max="5127" width="5.42578125" style="399" customWidth="1"/>
    <col min="5128" max="5128" width="13.85546875" style="399" customWidth="1"/>
    <col min="5129" max="5129" width="13.5703125" style="399" customWidth="1"/>
    <col min="5130" max="5312" width="8.5703125" style="399"/>
    <col min="5313" max="5313" width="6.5703125" style="399" customWidth="1"/>
    <col min="5314" max="5314" width="28.5703125" style="399" customWidth="1"/>
    <col min="5315" max="5315" width="36" style="399" customWidth="1"/>
    <col min="5316" max="5316" width="5.42578125" style="399" customWidth="1"/>
    <col min="5317" max="5317" width="6.5703125" style="399" customWidth="1"/>
    <col min="5318" max="5318" width="8.85546875" style="399" customWidth="1"/>
    <col min="5319" max="5319" width="12.5703125" style="399" customWidth="1"/>
    <col min="5320" max="5320" width="15.85546875" style="399" customWidth="1"/>
    <col min="5321" max="5323" width="0" style="399" hidden="1" customWidth="1"/>
    <col min="5324" max="5324" width="11.5703125" style="399" customWidth="1"/>
    <col min="5325" max="5375" width="8.5703125" style="399"/>
    <col min="5376" max="5376" width="5.42578125" style="399" customWidth="1"/>
    <col min="5377" max="5377" width="27.5703125" style="399" customWidth="1"/>
    <col min="5378" max="5378" width="14.42578125" style="399" customWidth="1"/>
    <col min="5379" max="5379" width="38" style="399" customWidth="1"/>
    <col min="5380" max="5381" width="7.42578125" style="399" customWidth="1"/>
    <col min="5382" max="5382" width="12.42578125" style="399" customWidth="1"/>
    <col min="5383" max="5383" width="5.42578125" style="399" customWidth="1"/>
    <col min="5384" max="5384" width="13.85546875" style="399" customWidth="1"/>
    <col min="5385" max="5385" width="13.5703125" style="399" customWidth="1"/>
    <col min="5386" max="5568" width="8.5703125" style="399"/>
    <col min="5569" max="5569" width="6.5703125" style="399" customWidth="1"/>
    <col min="5570" max="5570" width="28.5703125" style="399" customWidth="1"/>
    <col min="5571" max="5571" width="36" style="399" customWidth="1"/>
    <col min="5572" max="5572" width="5.42578125" style="399" customWidth="1"/>
    <col min="5573" max="5573" width="6.5703125" style="399" customWidth="1"/>
    <col min="5574" max="5574" width="8.85546875" style="399" customWidth="1"/>
    <col min="5575" max="5575" width="12.5703125" style="399" customWidth="1"/>
    <col min="5576" max="5576" width="15.85546875" style="399" customWidth="1"/>
    <col min="5577" max="5579" width="0" style="399" hidden="1" customWidth="1"/>
    <col min="5580" max="5580" width="11.5703125" style="399" customWidth="1"/>
    <col min="5581" max="5631" width="8.5703125" style="399"/>
    <col min="5632" max="5632" width="5.42578125" style="399" customWidth="1"/>
    <col min="5633" max="5633" width="27.5703125" style="399" customWidth="1"/>
    <col min="5634" max="5634" width="14.42578125" style="399" customWidth="1"/>
    <col min="5635" max="5635" width="38" style="399" customWidth="1"/>
    <col min="5636" max="5637" width="7.42578125" style="399" customWidth="1"/>
    <col min="5638" max="5638" width="12.42578125" style="399" customWidth="1"/>
    <col min="5639" max="5639" width="5.42578125" style="399" customWidth="1"/>
    <col min="5640" max="5640" width="13.85546875" style="399" customWidth="1"/>
    <col min="5641" max="5641" width="13.5703125" style="399" customWidth="1"/>
    <col min="5642" max="5824" width="8.5703125" style="399"/>
    <col min="5825" max="5825" width="6.5703125" style="399" customWidth="1"/>
    <col min="5826" max="5826" width="28.5703125" style="399" customWidth="1"/>
    <col min="5827" max="5827" width="36" style="399" customWidth="1"/>
    <col min="5828" max="5828" width="5.42578125" style="399" customWidth="1"/>
    <col min="5829" max="5829" width="6.5703125" style="399" customWidth="1"/>
    <col min="5830" max="5830" width="8.85546875" style="399" customWidth="1"/>
    <col min="5831" max="5831" width="12.5703125" style="399" customWidth="1"/>
    <col min="5832" max="5832" width="15.85546875" style="399" customWidth="1"/>
    <col min="5833" max="5835" width="0" style="399" hidden="1" customWidth="1"/>
    <col min="5836" max="5836" width="11.5703125" style="399" customWidth="1"/>
    <col min="5837" max="5887" width="8.5703125" style="399"/>
    <col min="5888" max="5888" width="5.42578125" style="399" customWidth="1"/>
    <col min="5889" max="5889" width="27.5703125" style="399" customWidth="1"/>
    <col min="5890" max="5890" width="14.42578125" style="399" customWidth="1"/>
    <col min="5891" max="5891" width="38" style="399" customWidth="1"/>
    <col min="5892" max="5893" width="7.42578125" style="399" customWidth="1"/>
    <col min="5894" max="5894" width="12.42578125" style="399" customWidth="1"/>
    <col min="5895" max="5895" width="5.42578125" style="399" customWidth="1"/>
    <col min="5896" max="5896" width="13.85546875" style="399" customWidth="1"/>
    <col min="5897" max="5897" width="13.5703125" style="399" customWidth="1"/>
    <col min="5898" max="6080" width="8.5703125" style="399"/>
    <col min="6081" max="6081" width="6.5703125" style="399" customWidth="1"/>
    <col min="6082" max="6082" width="28.5703125" style="399" customWidth="1"/>
    <col min="6083" max="6083" width="36" style="399" customWidth="1"/>
    <col min="6084" max="6084" width="5.42578125" style="399" customWidth="1"/>
    <col min="6085" max="6085" width="6.5703125" style="399" customWidth="1"/>
    <col min="6086" max="6086" width="8.85546875" style="399" customWidth="1"/>
    <col min="6087" max="6087" width="12.5703125" style="399" customWidth="1"/>
    <col min="6088" max="6088" width="15.85546875" style="399" customWidth="1"/>
    <col min="6089" max="6091" width="0" style="399" hidden="1" customWidth="1"/>
    <col min="6092" max="6092" width="11.5703125" style="399" customWidth="1"/>
    <col min="6093" max="6143" width="8.5703125" style="399"/>
    <col min="6144" max="6144" width="5.42578125" style="399" customWidth="1"/>
    <col min="6145" max="6145" width="27.5703125" style="399" customWidth="1"/>
    <col min="6146" max="6146" width="14.42578125" style="399" customWidth="1"/>
    <col min="6147" max="6147" width="38" style="399" customWidth="1"/>
    <col min="6148" max="6149" width="7.42578125" style="399" customWidth="1"/>
    <col min="6150" max="6150" width="12.42578125" style="399" customWidth="1"/>
    <col min="6151" max="6151" width="5.42578125" style="399" customWidth="1"/>
    <col min="6152" max="6152" width="13.85546875" style="399" customWidth="1"/>
    <col min="6153" max="6153" width="13.5703125" style="399" customWidth="1"/>
    <col min="6154" max="6336" width="8.5703125" style="399"/>
    <col min="6337" max="6337" width="6.5703125" style="399" customWidth="1"/>
    <col min="6338" max="6338" width="28.5703125" style="399" customWidth="1"/>
    <col min="6339" max="6339" width="36" style="399" customWidth="1"/>
    <col min="6340" max="6340" width="5.42578125" style="399" customWidth="1"/>
    <col min="6341" max="6341" width="6.5703125" style="399" customWidth="1"/>
    <col min="6342" max="6342" width="8.85546875" style="399" customWidth="1"/>
    <col min="6343" max="6343" width="12.5703125" style="399" customWidth="1"/>
    <col min="6344" max="6344" width="15.85546875" style="399" customWidth="1"/>
    <col min="6345" max="6347" width="0" style="399" hidden="1" customWidth="1"/>
    <col min="6348" max="6348" width="11.5703125" style="399" customWidth="1"/>
    <col min="6349" max="6399" width="8.5703125" style="399"/>
    <col min="6400" max="6400" width="5.42578125" style="399" customWidth="1"/>
    <col min="6401" max="6401" width="27.5703125" style="399" customWidth="1"/>
    <col min="6402" max="6402" width="14.42578125" style="399" customWidth="1"/>
    <col min="6403" max="6403" width="38" style="399" customWidth="1"/>
    <col min="6404" max="6405" width="7.42578125" style="399" customWidth="1"/>
    <col min="6406" max="6406" width="12.42578125" style="399" customWidth="1"/>
    <col min="6407" max="6407" width="5.42578125" style="399" customWidth="1"/>
    <col min="6408" max="6408" width="13.85546875" style="399" customWidth="1"/>
    <col min="6409" max="6409" width="13.5703125" style="399" customWidth="1"/>
    <col min="6410" max="6592" width="8.5703125" style="399"/>
    <col min="6593" max="6593" width="6.5703125" style="399" customWidth="1"/>
    <col min="6594" max="6594" width="28.5703125" style="399" customWidth="1"/>
    <col min="6595" max="6595" width="36" style="399" customWidth="1"/>
    <col min="6596" max="6596" width="5.42578125" style="399" customWidth="1"/>
    <col min="6597" max="6597" width="6.5703125" style="399" customWidth="1"/>
    <col min="6598" max="6598" width="8.85546875" style="399" customWidth="1"/>
    <col min="6599" max="6599" width="12.5703125" style="399" customWidth="1"/>
    <col min="6600" max="6600" width="15.85546875" style="399" customWidth="1"/>
    <col min="6601" max="6603" width="0" style="399" hidden="1" customWidth="1"/>
    <col min="6604" max="6604" width="11.5703125" style="399" customWidth="1"/>
    <col min="6605" max="6655" width="8.5703125" style="399"/>
    <col min="6656" max="6656" width="5.42578125" style="399" customWidth="1"/>
    <col min="6657" max="6657" width="27.5703125" style="399" customWidth="1"/>
    <col min="6658" max="6658" width="14.42578125" style="399" customWidth="1"/>
    <col min="6659" max="6659" width="38" style="399" customWidth="1"/>
    <col min="6660" max="6661" width="7.42578125" style="399" customWidth="1"/>
    <col min="6662" max="6662" width="12.42578125" style="399" customWidth="1"/>
    <col min="6663" max="6663" width="5.42578125" style="399" customWidth="1"/>
    <col min="6664" max="6664" width="13.85546875" style="399" customWidth="1"/>
    <col min="6665" max="6665" width="13.5703125" style="399" customWidth="1"/>
    <col min="6666" max="6848" width="8.5703125" style="399"/>
    <col min="6849" max="6849" width="6.5703125" style="399" customWidth="1"/>
    <col min="6850" max="6850" width="28.5703125" style="399" customWidth="1"/>
    <col min="6851" max="6851" width="36" style="399" customWidth="1"/>
    <col min="6852" max="6852" width="5.42578125" style="399" customWidth="1"/>
    <col min="6853" max="6853" width="6.5703125" style="399" customWidth="1"/>
    <col min="6854" max="6854" width="8.85546875" style="399" customWidth="1"/>
    <col min="6855" max="6855" width="12.5703125" style="399" customWidth="1"/>
    <col min="6856" max="6856" width="15.85546875" style="399" customWidth="1"/>
    <col min="6857" max="6859" width="0" style="399" hidden="1" customWidth="1"/>
    <col min="6860" max="6860" width="11.5703125" style="399" customWidth="1"/>
    <col min="6861" max="6911" width="8.5703125" style="399"/>
    <col min="6912" max="6912" width="5.42578125" style="399" customWidth="1"/>
    <col min="6913" max="6913" width="27.5703125" style="399" customWidth="1"/>
    <col min="6914" max="6914" width="14.42578125" style="399" customWidth="1"/>
    <col min="6915" max="6915" width="38" style="399" customWidth="1"/>
    <col min="6916" max="6917" width="7.42578125" style="399" customWidth="1"/>
    <col min="6918" max="6918" width="12.42578125" style="399" customWidth="1"/>
    <col min="6919" max="6919" width="5.42578125" style="399" customWidth="1"/>
    <col min="6920" max="6920" width="13.85546875" style="399" customWidth="1"/>
    <col min="6921" max="6921" width="13.5703125" style="399" customWidth="1"/>
    <col min="6922" max="7104" width="8.5703125" style="399"/>
    <col min="7105" max="7105" width="6.5703125" style="399" customWidth="1"/>
    <col min="7106" max="7106" width="28.5703125" style="399" customWidth="1"/>
    <col min="7107" max="7107" width="36" style="399" customWidth="1"/>
    <col min="7108" max="7108" width="5.42578125" style="399" customWidth="1"/>
    <col min="7109" max="7109" width="6.5703125" style="399" customWidth="1"/>
    <col min="7110" max="7110" width="8.85546875" style="399" customWidth="1"/>
    <col min="7111" max="7111" width="12.5703125" style="399" customWidth="1"/>
    <col min="7112" max="7112" width="15.85546875" style="399" customWidth="1"/>
    <col min="7113" max="7115" width="0" style="399" hidden="1" customWidth="1"/>
    <col min="7116" max="7116" width="11.5703125" style="399" customWidth="1"/>
    <col min="7117" max="7167" width="8.5703125" style="399"/>
    <col min="7168" max="7168" width="5.42578125" style="399" customWidth="1"/>
    <col min="7169" max="7169" width="27.5703125" style="399" customWidth="1"/>
    <col min="7170" max="7170" width="14.42578125" style="399" customWidth="1"/>
    <col min="7171" max="7171" width="38" style="399" customWidth="1"/>
    <col min="7172" max="7173" width="7.42578125" style="399" customWidth="1"/>
    <col min="7174" max="7174" width="12.42578125" style="399" customWidth="1"/>
    <col min="7175" max="7175" width="5.42578125" style="399" customWidth="1"/>
    <col min="7176" max="7176" width="13.85546875" style="399" customWidth="1"/>
    <col min="7177" max="7177" width="13.5703125" style="399" customWidth="1"/>
    <col min="7178" max="7360" width="8.5703125" style="399"/>
    <col min="7361" max="7361" width="6.5703125" style="399" customWidth="1"/>
    <col min="7362" max="7362" width="28.5703125" style="399" customWidth="1"/>
    <col min="7363" max="7363" width="36" style="399" customWidth="1"/>
    <col min="7364" max="7364" width="5.42578125" style="399" customWidth="1"/>
    <col min="7365" max="7365" width="6.5703125" style="399" customWidth="1"/>
    <col min="7366" max="7366" width="8.85546875" style="399" customWidth="1"/>
    <col min="7367" max="7367" width="12.5703125" style="399" customWidth="1"/>
    <col min="7368" max="7368" width="15.85546875" style="399" customWidth="1"/>
    <col min="7369" max="7371" width="0" style="399" hidden="1" customWidth="1"/>
    <col min="7372" max="7372" width="11.5703125" style="399" customWidth="1"/>
    <col min="7373" max="7423" width="8.5703125" style="399"/>
    <col min="7424" max="7424" width="5.42578125" style="399" customWidth="1"/>
    <col min="7425" max="7425" width="27.5703125" style="399" customWidth="1"/>
    <col min="7426" max="7426" width="14.42578125" style="399" customWidth="1"/>
    <col min="7427" max="7427" width="38" style="399" customWidth="1"/>
    <col min="7428" max="7429" width="7.42578125" style="399" customWidth="1"/>
    <col min="7430" max="7430" width="12.42578125" style="399" customWidth="1"/>
    <col min="7431" max="7431" width="5.42578125" style="399" customWidth="1"/>
    <col min="7432" max="7432" width="13.85546875" style="399" customWidth="1"/>
    <col min="7433" max="7433" width="13.5703125" style="399" customWidth="1"/>
    <col min="7434" max="7616" width="8.5703125" style="399"/>
    <col min="7617" max="7617" width="6.5703125" style="399" customWidth="1"/>
    <col min="7618" max="7618" width="28.5703125" style="399" customWidth="1"/>
    <col min="7619" max="7619" width="36" style="399" customWidth="1"/>
    <col min="7620" max="7620" width="5.42578125" style="399" customWidth="1"/>
    <col min="7621" max="7621" width="6.5703125" style="399" customWidth="1"/>
    <col min="7622" max="7622" width="8.85546875" style="399" customWidth="1"/>
    <col min="7623" max="7623" width="12.5703125" style="399" customWidth="1"/>
    <col min="7624" max="7624" width="15.85546875" style="399" customWidth="1"/>
    <col min="7625" max="7627" width="0" style="399" hidden="1" customWidth="1"/>
    <col min="7628" max="7628" width="11.5703125" style="399" customWidth="1"/>
    <col min="7629" max="7679" width="8.5703125" style="399"/>
    <col min="7680" max="7680" width="5.42578125" style="399" customWidth="1"/>
    <col min="7681" max="7681" width="27.5703125" style="399" customWidth="1"/>
    <col min="7682" max="7682" width="14.42578125" style="399" customWidth="1"/>
    <col min="7683" max="7683" width="38" style="399" customWidth="1"/>
    <col min="7684" max="7685" width="7.42578125" style="399" customWidth="1"/>
    <col min="7686" max="7686" width="12.42578125" style="399" customWidth="1"/>
    <col min="7687" max="7687" width="5.42578125" style="399" customWidth="1"/>
    <col min="7688" max="7688" width="13.85546875" style="399" customWidth="1"/>
    <col min="7689" max="7689" width="13.5703125" style="399" customWidth="1"/>
    <col min="7690" max="7872" width="8.5703125" style="399"/>
    <col min="7873" max="7873" width="6.5703125" style="399" customWidth="1"/>
    <col min="7874" max="7874" width="28.5703125" style="399" customWidth="1"/>
    <col min="7875" max="7875" width="36" style="399" customWidth="1"/>
    <col min="7876" max="7876" width="5.42578125" style="399" customWidth="1"/>
    <col min="7877" max="7877" width="6.5703125" style="399" customWidth="1"/>
    <col min="7878" max="7878" width="8.85546875" style="399" customWidth="1"/>
    <col min="7879" max="7879" width="12.5703125" style="399" customWidth="1"/>
    <col min="7880" max="7880" width="15.85546875" style="399" customWidth="1"/>
    <col min="7881" max="7883" width="0" style="399" hidden="1" customWidth="1"/>
    <col min="7884" max="7884" width="11.5703125" style="399" customWidth="1"/>
    <col min="7885" max="7935" width="8.5703125" style="399"/>
    <col min="7936" max="7936" width="5.42578125" style="399" customWidth="1"/>
    <col min="7937" max="7937" width="27.5703125" style="399" customWidth="1"/>
    <col min="7938" max="7938" width="14.42578125" style="399" customWidth="1"/>
    <col min="7939" max="7939" width="38" style="399" customWidth="1"/>
    <col min="7940" max="7941" width="7.42578125" style="399" customWidth="1"/>
    <col min="7942" max="7942" width="12.42578125" style="399" customWidth="1"/>
    <col min="7943" max="7943" width="5.42578125" style="399" customWidth="1"/>
    <col min="7944" max="7944" width="13.85546875" style="399" customWidth="1"/>
    <col min="7945" max="7945" width="13.5703125" style="399" customWidth="1"/>
    <col min="7946" max="8128" width="8.5703125" style="399"/>
    <col min="8129" max="8129" width="6.5703125" style="399" customWidth="1"/>
    <col min="8130" max="8130" width="28.5703125" style="399" customWidth="1"/>
    <col min="8131" max="8131" width="36" style="399" customWidth="1"/>
    <col min="8132" max="8132" width="5.42578125" style="399" customWidth="1"/>
    <col min="8133" max="8133" width="6.5703125" style="399" customWidth="1"/>
    <col min="8134" max="8134" width="8.85546875" style="399" customWidth="1"/>
    <col min="8135" max="8135" width="12.5703125" style="399" customWidth="1"/>
    <col min="8136" max="8136" width="15.85546875" style="399" customWidth="1"/>
    <col min="8137" max="8139" width="0" style="399" hidden="1" customWidth="1"/>
    <col min="8140" max="8140" width="11.5703125" style="399" customWidth="1"/>
    <col min="8141" max="8191" width="8.5703125" style="399"/>
    <col min="8192" max="8192" width="5.42578125" style="399" customWidth="1"/>
    <col min="8193" max="8193" width="27.5703125" style="399" customWidth="1"/>
    <col min="8194" max="8194" width="14.42578125" style="399" customWidth="1"/>
    <col min="8195" max="8195" width="38" style="399" customWidth="1"/>
    <col min="8196" max="8197" width="7.42578125" style="399" customWidth="1"/>
    <col min="8198" max="8198" width="12.42578125" style="399" customWidth="1"/>
    <col min="8199" max="8199" width="5.42578125" style="399" customWidth="1"/>
    <col min="8200" max="8200" width="13.85546875" style="399" customWidth="1"/>
    <col min="8201" max="8201" width="13.5703125" style="399" customWidth="1"/>
    <col min="8202" max="8384" width="8.5703125" style="399"/>
    <col min="8385" max="8385" width="6.5703125" style="399" customWidth="1"/>
    <col min="8386" max="8386" width="28.5703125" style="399" customWidth="1"/>
    <col min="8387" max="8387" width="36" style="399" customWidth="1"/>
    <col min="8388" max="8388" width="5.42578125" style="399" customWidth="1"/>
    <col min="8389" max="8389" width="6.5703125" style="399" customWidth="1"/>
    <col min="8390" max="8390" width="8.85546875" style="399" customWidth="1"/>
    <col min="8391" max="8391" width="12.5703125" style="399" customWidth="1"/>
    <col min="8392" max="8392" width="15.85546875" style="399" customWidth="1"/>
    <col min="8393" max="8395" width="0" style="399" hidden="1" customWidth="1"/>
    <col min="8396" max="8396" width="11.5703125" style="399" customWidth="1"/>
    <col min="8397" max="8447" width="8.5703125" style="399"/>
    <col min="8448" max="8448" width="5.42578125" style="399" customWidth="1"/>
    <col min="8449" max="8449" width="27.5703125" style="399" customWidth="1"/>
    <col min="8450" max="8450" width="14.42578125" style="399" customWidth="1"/>
    <col min="8451" max="8451" width="38" style="399" customWidth="1"/>
    <col min="8452" max="8453" width="7.42578125" style="399" customWidth="1"/>
    <col min="8454" max="8454" width="12.42578125" style="399" customWidth="1"/>
    <col min="8455" max="8455" width="5.42578125" style="399" customWidth="1"/>
    <col min="8456" max="8456" width="13.85546875" style="399" customWidth="1"/>
    <col min="8457" max="8457" width="13.5703125" style="399" customWidth="1"/>
    <col min="8458" max="8640" width="8.5703125" style="399"/>
    <col min="8641" max="8641" width="6.5703125" style="399" customWidth="1"/>
    <col min="8642" max="8642" width="28.5703125" style="399" customWidth="1"/>
    <col min="8643" max="8643" width="36" style="399" customWidth="1"/>
    <col min="8644" max="8644" width="5.42578125" style="399" customWidth="1"/>
    <col min="8645" max="8645" width="6.5703125" style="399" customWidth="1"/>
    <col min="8646" max="8646" width="8.85546875" style="399" customWidth="1"/>
    <col min="8647" max="8647" width="12.5703125" style="399" customWidth="1"/>
    <col min="8648" max="8648" width="15.85546875" style="399" customWidth="1"/>
    <col min="8649" max="8651" width="0" style="399" hidden="1" customWidth="1"/>
    <col min="8652" max="8652" width="11.5703125" style="399" customWidth="1"/>
    <col min="8653" max="8703" width="8.5703125" style="399"/>
    <col min="8704" max="8704" width="5.42578125" style="399" customWidth="1"/>
    <col min="8705" max="8705" width="27.5703125" style="399" customWidth="1"/>
    <col min="8706" max="8706" width="14.42578125" style="399" customWidth="1"/>
    <col min="8707" max="8707" width="38" style="399" customWidth="1"/>
    <col min="8708" max="8709" width="7.42578125" style="399" customWidth="1"/>
    <col min="8710" max="8710" width="12.42578125" style="399" customWidth="1"/>
    <col min="8711" max="8711" width="5.42578125" style="399" customWidth="1"/>
    <col min="8712" max="8712" width="13.85546875" style="399" customWidth="1"/>
    <col min="8713" max="8713" width="13.5703125" style="399" customWidth="1"/>
    <col min="8714" max="8896" width="8.5703125" style="399"/>
    <col min="8897" max="8897" width="6.5703125" style="399" customWidth="1"/>
    <col min="8898" max="8898" width="28.5703125" style="399" customWidth="1"/>
    <col min="8899" max="8899" width="36" style="399" customWidth="1"/>
    <col min="8900" max="8900" width="5.42578125" style="399" customWidth="1"/>
    <col min="8901" max="8901" width="6.5703125" style="399" customWidth="1"/>
    <col min="8902" max="8902" width="8.85546875" style="399" customWidth="1"/>
    <col min="8903" max="8903" width="12.5703125" style="399" customWidth="1"/>
    <col min="8904" max="8904" width="15.85546875" style="399" customWidth="1"/>
    <col min="8905" max="8907" width="0" style="399" hidden="1" customWidth="1"/>
    <col min="8908" max="8908" width="11.5703125" style="399" customWidth="1"/>
    <col min="8909" max="8959" width="8.5703125" style="399"/>
    <col min="8960" max="8960" width="5.42578125" style="399" customWidth="1"/>
    <col min="8961" max="8961" width="27.5703125" style="399" customWidth="1"/>
    <col min="8962" max="8962" width="14.42578125" style="399" customWidth="1"/>
    <col min="8963" max="8963" width="38" style="399" customWidth="1"/>
    <col min="8964" max="8965" width="7.42578125" style="399" customWidth="1"/>
    <col min="8966" max="8966" width="12.42578125" style="399" customWidth="1"/>
    <col min="8967" max="8967" width="5.42578125" style="399" customWidth="1"/>
    <col min="8968" max="8968" width="13.85546875" style="399" customWidth="1"/>
    <col min="8969" max="8969" width="13.5703125" style="399" customWidth="1"/>
    <col min="8970" max="9152" width="8.5703125" style="399"/>
    <col min="9153" max="9153" width="6.5703125" style="399" customWidth="1"/>
    <col min="9154" max="9154" width="28.5703125" style="399" customWidth="1"/>
    <col min="9155" max="9155" width="36" style="399" customWidth="1"/>
    <col min="9156" max="9156" width="5.42578125" style="399" customWidth="1"/>
    <col min="9157" max="9157" width="6.5703125" style="399" customWidth="1"/>
    <col min="9158" max="9158" width="8.85546875" style="399" customWidth="1"/>
    <col min="9159" max="9159" width="12.5703125" style="399" customWidth="1"/>
    <col min="9160" max="9160" width="15.85546875" style="399" customWidth="1"/>
    <col min="9161" max="9163" width="0" style="399" hidden="1" customWidth="1"/>
    <col min="9164" max="9164" width="11.5703125" style="399" customWidth="1"/>
    <col min="9165" max="9215" width="8.5703125" style="399"/>
    <col min="9216" max="9216" width="5.42578125" style="399" customWidth="1"/>
    <col min="9217" max="9217" width="27.5703125" style="399" customWidth="1"/>
    <col min="9218" max="9218" width="14.42578125" style="399" customWidth="1"/>
    <col min="9219" max="9219" width="38" style="399" customWidth="1"/>
    <col min="9220" max="9221" width="7.42578125" style="399" customWidth="1"/>
    <col min="9222" max="9222" width="12.42578125" style="399" customWidth="1"/>
    <col min="9223" max="9223" width="5.42578125" style="399" customWidth="1"/>
    <col min="9224" max="9224" width="13.85546875" style="399" customWidth="1"/>
    <col min="9225" max="9225" width="13.5703125" style="399" customWidth="1"/>
    <col min="9226" max="9408" width="8.5703125" style="399"/>
    <col min="9409" max="9409" width="6.5703125" style="399" customWidth="1"/>
    <col min="9410" max="9410" width="28.5703125" style="399" customWidth="1"/>
    <col min="9411" max="9411" width="36" style="399" customWidth="1"/>
    <col min="9412" max="9412" width="5.42578125" style="399" customWidth="1"/>
    <col min="9413" max="9413" width="6.5703125" style="399" customWidth="1"/>
    <col min="9414" max="9414" width="8.85546875" style="399" customWidth="1"/>
    <col min="9415" max="9415" width="12.5703125" style="399" customWidth="1"/>
    <col min="9416" max="9416" width="15.85546875" style="399" customWidth="1"/>
    <col min="9417" max="9419" width="0" style="399" hidden="1" customWidth="1"/>
    <col min="9420" max="9420" width="11.5703125" style="399" customWidth="1"/>
    <col min="9421" max="9471" width="8.5703125" style="399"/>
    <col min="9472" max="9472" width="5.42578125" style="399" customWidth="1"/>
    <col min="9473" max="9473" width="27.5703125" style="399" customWidth="1"/>
    <col min="9474" max="9474" width="14.42578125" style="399" customWidth="1"/>
    <col min="9475" max="9475" width="38" style="399" customWidth="1"/>
    <col min="9476" max="9477" width="7.42578125" style="399" customWidth="1"/>
    <col min="9478" max="9478" width="12.42578125" style="399" customWidth="1"/>
    <col min="9479" max="9479" width="5.42578125" style="399" customWidth="1"/>
    <col min="9480" max="9480" width="13.85546875" style="399" customWidth="1"/>
    <col min="9481" max="9481" width="13.5703125" style="399" customWidth="1"/>
    <col min="9482" max="9664" width="8.5703125" style="399"/>
    <col min="9665" max="9665" width="6.5703125" style="399" customWidth="1"/>
    <col min="9666" max="9666" width="28.5703125" style="399" customWidth="1"/>
    <col min="9667" max="9667" width="36" style="399" customWidth="1"/>
    <col min="9668" max="9668" width="5.42578125" style="399" customWidth="1"/>
    <col min="9669" max="9669" width="6.5703125" style="399" customWidth="1"/>
    <col min="9670" max="9670" width="8.85546875" style="399" customWidth="1"/>
    <col min="9671" max="9671" width="12.5703125" style="399" customWidth="1"/>
    <col min="9672" max="9672" width="15.85546875" style="399" customWidth="1"/>
    <col min="9673" max="9675" width="0" style="399" hidden="1" customWidth="1"/>
    <col min="9676" max="9676" width="11.5703125" style="399" customWidth="1"/>
    <col min="9677" max="9727" width="8.5703125" style="399"/>
    <col min="9728" max="9728" width="5.42578125" style="399" customWidth="1"/>
    <col min="9729" max="9729" width="27.5703125" style="399" customWidth="1"/>
    <col min="9730" max="9730" width="14.42578125" style="399" customWidth="1"/>
    <col min="9731" max="9731" width="38" style="399" customWidth="1"/>
    <col min="9732" max="9733" width="7.42578125" style="399" customWidth="1"/>
    <col min="9734" max="9734" width="12.42578125" style="399" customWidth="1"/>
    <col min="9735" max="9735" width="5.42578125" style="399" customWidth="1"/>
    <col min="9736" max="9736" width="13.85546875" style="399" customWidth="1"/>
    <col min="9737" max="9737" width="13.5703125" style="399" customWidth="1"/>
    <col min="9738" max="9920" width="8.5703125" style="399"/>
    <col min="9921" max="9921" width="6.5703125" style="399" customWidth="1"/>
    <col min="9922" max="9922" width="28.5703125" style="399" customWidth="1"/>
    <col min="9923" max="9923" width="36" style="399" customWidth="1"/>
    <col min="9924" max="9924" width="5.42578125" style="399" customWidth="1"/>
    <col min="9925" max="9925" width="6.5703125" style="399" customWidth="1"/>
    <col min="9926" max="9926" width="8.85546875" style="399" customWidth="1"/>
    <col min="9927" max="9927" width="12.5703125" style="399" customWidth="1"/>
    <col min="9928" max="9928" width="15.85546875" style="399" customWidth="1"/>
    <col min="9929" max="9931" width="0" style="399" hidden="1" customWidth="1"/>
    <col min="9932" max="9932" width="11.5703125" style="399" customWidth="1"/>
    <col min="9933" max="9983" width="8.5703125" style="399"/>
    <col min="9984" max="9984" width="5.42578125" style="399" customWidth="1"/>
    <col min="9985" max="9985" width="27.5703125" style="399" customWidth="1"/>
    <col min="9986" max="9986" width="14.42578125" style="399" customWidth="1"/>
    <col min="9987" max="9987" width="38" style="399" customWidth="1"/>
    <col min="9988" max="9989" width="7.42578125" style="399" customWidth="1"/>
    <col min="9990" max="9990" width="12.42578125" style="399" customWidth="1"/>
    <col min="9991" max="9991" width="5.42578125" style="399" customWidth="1"/>
    <col min="9992" max="9992" width="13.85546875" style="399" customWidth="1"/>
    <col min="9993" max="9993" width="13.5703125" style="399" customWidth="1"/>
    <col min="9994" max="10176" width="8.5703125" style="399"/>
    <col min="10177" max="10177" width="6.5703125" style="399" customWidth="1"/>
    <col min="10178" max="10178" width="28.5703125" style="399" customWidth="1"/>
    <col min="10179" max="10179" width="36" style="399" customWidth="1"/>
    <col min="10180" max="10180" width="5.42578125" style="399" customWidth="1"/>
    <col min="10181" max="10181" width="6.5703125" style="399" customWidth="1"/>
    <col min="10182" max="10182" width="8.85546875" style="399" customWidth="1"/>
    <col min="10183" max="10183" width="12.5703125" style="399" customWidth="1"/>
    <col min="10184" max="10184" width="15.85546875" style="399" customWidth="1"/>
    <col min="10185" max="10187" width="0" style="399" hidden="1" customWidth="1"/>
    <col min="10188" max="10188" width="11.5703125" style="399" customWidth="1"/>
    <col min="10189" max="10239" width="8.5703125" style="399"/>
    <col min="10240" max="10240" width="5.42578125" style="399" customWidth="1"/>
    <col min="10241" max="10241" width="27.5703125" style="399" customWidth="1"/>
    <col min="10242" max="10242" width="14.42578125" style="399" customWidth="1"/>
    <col min="10243" max="10243" width="38" style="399" customWidth="1"/>
    <col min="10244" max="10245" width="7.42578125" style="399" customWidth="1"/>
    <col min="10246" max="10246" width="12.42578125" style="399" customWidth="1"/>
    <col min="10247" max="10247" width="5.42578125" style="399" customWidth="1"/>
    <col min="10248" max="10248" width="13.85546875" style="399" customWidth="1"/>
    <col min="10249" max="10249" width="13.5703125" style="399" customWidth="1"/>
    <col min="10250" max="10432" width="8.5703125" style="399"/>
    <col min="10433" max="10433" width="6.5703125" style="399" customWidth="1"/>
    <col min="10434" max="10434" width="28.5703125" style="399" customWidth="1"/>
    <col min="10435" max="10435" width="36" style="399" customWidth="1"/>
    <col min="10436" max="10436" width="5.42578125" style="399" customWidth="1"/>
    <col min="10437" max="10437" width="6.5703125" style="399" customWidth="1"/>
    <col min="10438" max="10438" width="8.85546875" style="399" customWidth="1"/>
    <col min="10439" max="10439" width="12.5703125" style="399" customWidth="1"/>
    <col min="10440" max="10440" width="15.85546875" style="399" customWidth="1"/>
    <col min="10441" max="10443" width="0" style="399" hidden="1" customWidth="1"/>
    <col min="10444" max="10444" width="11.5703125" style="399" customWidth="1"/>
    <col min="10445" max="10495" width="8.5703125" style="399"/>
    <col min="10496" max="10496" width="5.42578125" style="399" customWidth="1"/>
    <col min="10497" max="10497" width="27.5703125" style="399" customWidth="1"/>
    <col min="10498" max="10498" width="14.42578125" style="399" customWidth="1"/>
    <col min="10499" max="10499" width="38" style="399" customWidth="1"/>
    <col min="10500" max="10501" width="7.42578125" style="399" customWidth="1"/>
    <col min="10502" max="10502" width="12.42578125" style="399" customWidth="1"/>
    <col min="10503" max="10503" width="5.42578125" style="399" customWidth="1"/>
    <col min="10504" max="10504" width="13.85546875" style="399" customWidth="1"/>
    <col min="10505" max="10505" width="13.5703125" style="399" customWidth="1"/>
    <col min="10506" max="10688" width="8.5703125" style="399"/>
    <col min="10689" max="10689" width="6.5703125" style="399" customWidth="1"/>
    <col min="10690" max="10690" width="28.5703125" style="399" customWidth="1"/>
    <col min="10691" max="10691" width="36" style="399" customWidth="1"/>
    <col min="10692" max="10692" width="5.42578125" style="399" customWidth="1"/>
    <col min="10693" max="10693" width="6.5703125" style="399" customWidth="1"/>
    <col min="10694" max="10694" width="8.85546875" style="399" customWidth="1"/>
    <col min="10695" max="10695" width="12.5703125" style="399" customWidth="1"/>
    <col min="10696" max="10696" width="15.85546875" style="399" customWidth="1"/>
    <col min="10697" max="10699" width="0" style="399" hidden="1" customWidth="1"/>
    <col min="10700" max="10700" width="11.5703125" style="399" customWidth="1"/>
    <col min="10701" max="10751" width="8.5703125" style="399"/>
    <col min="10752" max="10752" width="5.42578125" style="399" customWidth="1"/>
    <col min="10753" max="10753" width="27.5703125" style="399" customWidth="1"/>
    <col min="10754" max="10754" width="14.42578125" style="399" customWidth="1"/>
    <col min="10755" max="10755" width="38" style="399" customWidth="1"/>
    <col min="10756" max="10757" width="7.42578125" style="399" customWidth="1"/>
    <col min="10758" max="10758" width="12.42578125" style="399" customWidth="1"/>
    <col min="10759" max="10759" width="5.42578125" style="399" customWidth="1"/>
    <col min="10760" max="10760" width="13.85546875" style="399" customWidth="1"/>
    <col min="10761" max="10761" width="13.5703125" style="399" customWidth="1"/>
    <col min="10762" max="10944" width="8.5703125" style="399"/>
    <col min="10945" max="10945" width="6.5703125" style="399" customWidth="1"/>
    <col min="10946" max="10946" width="28.5703125" style="399" customWidth="1"/>
    <col min="10947" max="10947" width="36" style="399" customWidth="1"/>
    <col min="10948" max="10948" width="5.42578125" style="399" customWidth="1"/>
    <col min="10949" max="10949" width="6.5703125" style="399" customWidth="1"/>
    <col min="10950" max="10950" width="8.85546875" style="399" customWidth="1"/>
    <col min="10951" max="10951" width="12.5703125" style="399" customWidth="1"/>
    <col min="10952" max="10952" width="15.85546875" style="399" customWidth="1"/>
    <col min="10953" max="10955" width="0" style="399" hidden="1" customWidth="1"/>
    <col min="10956" max="10956" width="11.5703125" style="399" customWidth="1"/>
    <col min="10957" max="11007" width="8.5703125" style="399"/>
    <col min="11008" max="11008" width="5.42578125" style="399" customWidth="1"/>
    <col min="11009" max="11009" width="27.5703125" style="399" customWidth="1"/>
    <col min="11010" max="11010" width="14.42578125" style="399" customWidth="1"/>
    <col min="11011" max="11011" width="38" style="399" customWidth="1"/>
    <col min="11012" max="11013" width="7.42578125" style="399" customWidth="1"/>
    <col min="11014" max="11014" width="12.42578125" style="399" customWidth="1"/>
    <col min="11015" max="11015" width="5.42578125" style="399" customWidth="1"/>
    <col min="11016" max="11016" width="13.85546875" style="399" customWidth="1"/>
    <col min="11017" max="11017" width="13.5703125" style="399" customWidth="1"/>
    <col min="11018" max="11200" width="8.5703125" style="399"/>
    <col min="11201" max="11201" width="6.5703125" style="399" customWidth="1"/>
    <col min="11202" max="11202" width="28.5703125" style="399" customWidth="1"/>
    <col min="11203" max="11203" width="36" style="399" customWidth="1"/>
    <col min="11204" max="11204" width="5.42578125" style="399" customWidth="1"/>
    <col min="11205" max="11205" width="6.5703125" style="399" customWidth="1"/>
    <col min="11206" max="11206" width="8.85546875" style="399" customWidth="1"/>
    <col min="11207" max="11207" width="12.5703125" style="399" customWidth="1"/>
    <col min="11208" max="11208" width="15.85546875" style="399" customWidth="1"/>
    <col min="11209" max="11211" width="0" style="399" hidden="1" customWidth="1"/>
    <col min="11212" max="11212" width="11.5703125" style="399" customWidth="1"/>
    <col min="11213" max="11263" width="8.5703125" style="399"/>
    <col min="11264" max="11264" width="5.42578125" style="399" customWidth="1"/>
    <col min="11265" max="11265" width="27.5703125" style="399" customWidth="1"/>
    <col min="11266" max="11266" width="14.42578125" style="399" customWidth="1"/>
    <col min="11267" max="11267" width="38" style="399" customWidth="1"/>
    <col min="11268" max="11269" width="7.42578125" style="399" customWidth="1"/>
    <col min="11270" max="11270" width="12.42578125" style="399" customWidth="1"/>
    <col min="11271" max="11271" width="5.42578125" style="399" customWidth="1"/>
    <col min="11272" max="11272" width="13.85546875" style="399" customWidth="1"/>
    <col min="11273" max="11273" width="13.5703125" style="399" customWidth="1"/>
    <col min="11274" max="11456" width="8.5703125" style="399"/>
    <col min="11457" max="11457" width="6.5703125" style="399" customWidth="1"/>
    <col min="11458" max="11458" width="28.5703125" style="399" customWidth="1"/>
    <col min="11459" max="11459" width="36" style="399" customWidth="1"/>
    <col min="11460" max="11460" width="5.42578125" style="399" customWidth="1"/>
    <col min="11461" max="11461" width="6.5703125" style="399" customWidth="1"/>
    <col min="11462" max="11462" width="8.85546875" style="399" customWidth="1"/>
    <col min="11463" max="11463" width="12.5703125" style="399" customWidth="1"/>
    <col min="11464" max="11464" width="15.85546875" style="399" customWidth="1"/>
    <col min="11465" max="11467" width="0" style="399" hidden="1" customWidth="1"/>
    <col min="11468" max="11468" width="11.5703125" style="399" customWidth="1"/>
    <col min="11469" max="11519" width="8.5703125" style="399"/>
    <col min="11520" max="11520" width="5.42578125" style="399" customWidth="1"/>
    <col min="11521" max="11521" width="27.5703125" style="399" customWidth="1"/>
    <col min="11522" max="11522" width="14.42578125" style="399" customWidth="1"/>
    <col min="11523" max="11523" width="38" style="399" customWidth="1"/>
    <col min="11524" max="11525" width="7.42578125" style="399" customWidth="1"/>
    <col min="11526" max="11526" width="12.42578125" style="399" customWidth="1"/>
    <col min="11527" max="11527" width="5.42578125" style="399" customWidth="1"/>
    <col min="11528" max="11528" width="13.85546875" style="399" customWidth="1"/>
    <col min="11529" max="11529" width="13.5703125" style="399" customWidth="1"/>
    <col min="11530" max="11712" width="8.5703125" style="399"/>
    <col min="11713" max="11713" width="6.5703125" style="399" customWidth="1"/>
    <col min="11714" max="11714" width="28.5703125" style="399" customWidth="1"/>
    <col min="11715" max="11715" width="36" style="399" customWidth="1"/>
    <col min="11716" max="11716" width="5.42578125" style="399" customWidth="1"/>
    <col min="11717" max="11717" width="6.5703125" style="399" customWidth="1"/>
    <col min="11718" max="11718" width="8.85546875" style="399" customWidth="1"/>
    <col min="11719" max="11719" width="12.5703125" style="399" customWidth="1"/>
    <col min="11720" max="11720" width="15.85546875" style="399" customWidth="1"/>
    <col min="11721" max="11723" width="0" style="399" hidden="1" customWidth="1"/>
    <col min="11724" max="11724" width="11.5703125" style="399" customWidth="1"/>
    <col min="11725" max="11775" width="8.5703125" style="399"/>
    <col min="11776" max="11776" width="5.42578125" style="399" customWidth="1"/>
    <col min="11777" max="11777" width="27.5703125" style="399" customWidth="1"/>
    <col min="11778" max="11778" width="14.42578125" style="399" customWidth="1"/>
    <col min="11779" max="11779" width="38" style="399" customWidth="1"/>
    <col min="11780" max="11781" width="7.42578125" style="399" customWidth="1"/>
    <col min="11782" max="11782" width="12.42578125" style="399" customWidth="1"/>
    <col min="11783" max="11783" width="5.42578125" style="399" customWidth="1"/>
    <col min="11784" max="11784" width="13.85546875" style="399" customWidth="1"/>
    <col min="11785" max="11785" width="13.5703125" style="399" customWidth="1"/>
    <col min="11786" max="11968" width="8.5703125" style="399"/>
    <col min="11969" max="11969" width="6.5703125" style="399" customWidth="1"/>
    <col min="11970" max="11970" width="28.5703125" style="399" customWidth="1"/>
    <col min="11971" max="11971" width="36" style="399" customWidth="1"/>
    <col min="11972" max="11972" width="5.42578125" style="399" customWidth="1"/>
    <col min="11973" max="11973" width="6.5703125" style="399" customWidth="1"/>
    <col min="11974" max="11974" width="8.85546875" style="399" customWidth="1"/>
    <col min="11975" max="11975" width="12.5703125" style="399" customWidth="1"/>
    <col min="11976" max="11976" width="15.85546875" style="399" customWidth="1"/>
    <col min="11977" max="11979" width="0" style="399" hidden="1" customWidth="1"/>
    <col min="11980" max="11980" width="11.5703125" style="399" customWidth="1"/>
    <col min="11981" max="12031" width="8.5703125" style="399"/>
    <col min="12032" max="12032" width="5.42578125" style="399" customWidth="1"/>
    <col min="12033" max="12033" width="27.5703125" style="399" customWidth="1"/>
    <col min="12034" max="12034" width="14.42578125" style="399" customWidth="1"/>
    <col min="12035" max="12035" width="38" style="399" customWidth="1"/>
    <col min="12036" max="12037" width="7.42578125" style="399" customWidth="1"/>
    <col min="12038" max="12038" width="12.42578125" style="399" customWidth="1"/>
    <col min="12039" max="12039" width="5.42578125" style="399" customWidth="1"/>
    <col min="12040" max="12040" width="13.85546875" style="399" customWidth="1"/>
    <col min="12041" max="12041" width="13.5703125" style="399" customWidth="1"/>
    <col min="12042" max="12224" width="8.5703125" style="399"/>
    <col min="12225" max="12225" width="6.5703125" style="399" customWidth="1"/>
    <col min="12226" max="12226" width="28.5703125" style="399" customWidth="1"/>
    <col min="12227" max="12227" width="36" style="399" customWidth="1"/>
    <col min="12228" max="12228" width="5.42578125" style="399" customWidth="1"/>
    <col min="12229" max="12229" width="6.5703125" style="399" customWidth="1"/>
    <col min="12230" max="12230" width="8.85546875" style="399" customWidth="1"/>
    <col min="12231" max="12231" width="12.5703125" style="399" customWidth="1"/>
    <col min="12232" max="12232" width="15.85546875" style="399" customWidth="1"/>
    <col min="12233" max="12235" width="0" style="399" hidden="1" customWidth="1"/>
    <col min="12236" max="12236" width="11.5703125" style="399" customWidth="1"/>
    <col min="12237" max="12287" width="8.5703125" style="399"/>
    <col min="12288" max="12288" width="5.42578125" style="399" customWidth="1"/>
    <col min="12289" max="12289" width="27.5703125" style="399" customWidth="1"/>
    <col min="12290" max="12290" width="14.42578125" style="399" customWidth="1"/>
    <col min="12291" max="12291" width="38" style="399" customWidth="1"/>
    <col min="12292" max="12293" width="7.42578125" style="399" customWidth="1"/>
    <col min="12294" max="12294" width="12.42578125" style="399" customWidth="1"/>
    <col min="12295" max="12295" width="5.42578125" style="399" customWidth="1"/>
    <col min="12296" max="12296" width="13.85546875" style="399" customWidth="1"/>
    <col min="12297" max="12297" width="13.5703125" style="399" customWidth="1"/>
    <col min="12298" max="12480" width="8.5703125" style="399"/>
    <col min="12481" max="12481" width="6.5703125" style="399" customWidth="1"/>
    <col min="12482" max="12482" width="28.5703125" style="399" customWidth="1"/>
    <col min="12483" max="12483" width="36" style="399" customWidth="1"/>
    <col min="12484" max="12484" width="5.42578125" style="399" customWidth="1"/>
    <col min="12485" max="12485" width="6.5703125" style="399" customWidth="1"/>
    <col min="12486" max="12486" width="8.85546875" style="399" customWidth="1"/>
    <col min="12487" max="12487" width="12.5703125" style="399" customWidth="1"/>
    <col min="12488" max="12488" width="15.85546875" style="399" customWidth="1"/>
    <col min="12489" max="12491" width="0" style="399" hidden="1" customWidth="1"/>
    <col min="12492" max="12492" width="11.5703125" style="399" customWidth="1"/>
    <col min="12493" max="12543" width="8.5703125" style="399"/>
    <col min="12544" max="12544" width="5.42578125" style="399" customWidth="1"/>
    <col min="12545" max="12545" width="27.5703125" style="399" customWidth="1"/>
    <col min="12546" max="12546" width="14.42578125" style="399" customWidth="1"/>
    <col min="12547" max="12547" width="38" style="399" customWidth="1"/>
    <col min="12548" max="12549" width="7.42578125" style="399" customWidth="1"/>
    <col min="12550" max="12550" width="12.42578125" style="399" customWidth="1"/>
    <col min="12551" max="12551" width="5.42578125" style="399" customWidth="1"/>
    <col min="12552" max="12552" width="13.85546875" style="399" customWidth="1"/>
    <col min="12553" max="12553" width="13.5703125" style="399" customWidth="1"/>
    <col min="12554" max="12736" width="8.5703125" style="399"/>
    <col min="12737" max="12737" width="6.5703125" style="399" customWidth="1"/>
    <col min="12738" max="12738" width="28.5703125" style="399" customWidth="1"/>
    <col min="12739" max="12739" width="36" style="399" customWidth="1"/>
    <col min="12740" max="12740" width="5.42578125" style="399" customWidth="1"/>
    <col min="12741" max="12741" width="6.5703125" style="399" customWidth="1"/>
    <col min="12742" max="12742" width="8.85546875" style="399" customWidth="1"/>
    <col min="12743" max="12743" width="12.5703125" style="399" customWidth="1"/>
    <col min="12744" max="12744" width="15.85546875" style="399" customWidth="1"/>
    <col min="12745" max="12747" width="0" style="399" hidden="1" customWidth="1"/>
    <col min="12748" max="12748" width="11.5703125" style="399" customWidth="1"/>
    <col min="12749" max="12799" width="8.5703125" style="399"/>
    <col min="12800" max="12800" width="5.42578125" style="399" customWidth="1"/>
    <col min="12801" max="12801" width="27.5703125" style="399" customWidth="1"/>
    <col min="12802" max="12802" width="14.42578125" style="399" customWidth="1"/>
    <col min="12803" max="12803" width="38" style="399" customWidth="1"/>
    <col min="12804" max="12805" width="7.42578125" style="399" customWidth="1"/>
    <col min="12806" max="12806" width="12.42578125" style="399" customWidth="1"/>
    <col min="12807" max="12807" width="5.42578125" style="399" customWidth="1"/>
    <col min="12808" max="12808" width="13.85546875" style="399" customWidth="1"/>
    <col min="12809" max="12809" width="13.5703125" style="399" customWidth="1"/>
    <col min="12810" max="12992" width="8.5703125" style="399"/>
    <col min="12993" max="12993" width="6.5703125" style="399" customWidth="1"/>
    <col min="12994" max="12994" width="28.5703125" style="399" customWidth="1"/>
    <col min="12995" max="12995" width="36" style="399" customWidth="1"/>
    <col min="12996" max="12996" width="5.42578125" style="399" customWidth="1"/>
    <col min="12997" max="12997" width="6.5703125" style="399" customWidth="1"/>
    <col min="12998" max="12998" width="8.85546875" style="399" customWidth="1"/>
    <col min="12999" max="12999" width="12.5703125" style="399" customWidth="1"/>
    <col min="13000" max="13000" width="15.85546875" style="399" customWidth="1"/>
    <col min="13001" max="13003" width="0" style="399" hidden="1" customWidth="1"/>
    <col min="13004" max="13004" width="11.5703125" style="399" customWidth="1"/>
    <col min="13005" max="13055" width="8.5703125" style="399"/>
    <col min="13056" max="13056" width="5.42578125" style="399" customWidth="1"/>
    <col min="13057" max="13057" width="27.5703125" style="399" customWidth="1"/>
    <col min="13058" max="13058" width="14.42578125" style="399" customWidth="1"/>
    <col min="13059" max="13059" width="38" style="399" customWidth="1"/>
    <col min="13060" max="13061" width="7.42578125" style="399" customWidth="1"/>
    <col min="13062" max="13062" width="12.42578125" style="399" customWidth="1"/>
    <col min="13063" max="13063" width="5.42578125" style="399" customWidth="1"/>
    <col min="13064" max="13064" width="13.85546875" style="399" customWidth="1"/>
    <col min="13065" max="13065" width="13.5703125" style="399" customWidth="1"/>
    <col min="13066" max="13248" width="8.5703125" style="399"/>
    <col min="13249" max="13249" width="6.5703125" style="399" customWidth="1"/>
    <col min="13250" max="13250" width="28.5703125" style="399" customWidth="1"/>
    <col min="13251" max="13251" width="36" style="399" customWidth="1"/>
    <col min="13252" max="13252" width="5.42578125" style="399" customWidth="1"/>
    <col min="13253" max="13253" width="6.5703125" style="399" customWidth="1"/>
    <col min="13254" max="13254" width="8.85546875" style="399" customWidth="1"/>
    <col min="13255" max="13255" width="12.5703125" style="399" customWidth="1"/>
    <col min="13256" max="13256" width="15.85546875" style="399" customWidth="1"/>
    <col min="13257" max="13259" width="0" style="399" hidden="1" customWidth="1"/>
    <col min="13260" max="13260" width="11.5703125" style="399" customWidth="1"/>
    <col min="13261" max="13311" width="8.5703125" style="399"/>
    <col min="13312" max="13312" width="5.42578125" style="399" customWidth="1"/>
    <col min="13313" max="13313" width="27.5703125" style="399" customWidth="1"/>
    <col min="13314" max="13314" width="14.42578125" style="399" customWidth="1"/>
    <col min="13315" max="13315" width="38" style="399" customWidth="1"/>
    <col min="13316" max="13317" width="7.42578125" style="399" customWidth="1"/>
    <col min="13318" max="13318" width="12.42578125" style="399" customWidth="1"/>
    <col min="13319" max="13319" width="5.42578125" style="399" customWidth="1"/>
    <col min="13320" max="13320" width="13.85546875" style="399" customWidth="1"/>
    <col min="13321" max="13321" width="13.5703125" style="399" customWidth="1"/>
    <col min="13322" max="13504" width="8.5703125" style="399"/>
    <col min="13505" max="13505" width="6.5703125" style="399" customWidth="1"/>
    <col min="13506" max="13506" width="28.5703125" style="399" customWidth="1"/>
    <col min="13507" max="13507" width="36" style="399" customWidth="1"/>
    <col min="13508" max="13508" width="5.42578125" style="399" customWidth="1"/>
    <col min="13509" max="13509" width="6.5703125" style="399" customWidth="1"/>
    <col min="13510" max="13510" width="8.85546875" style="399" customWidth="1"/>
    <col min="13511" max="13511" width="12.5703125" style="399" customWidth="1"/>
    <col min="13512" max="13512" width="15.85546875" style="399" customWidth="1"/>
    <col min="13513" max="13515" width="0" style="399" hidden="1" customWidth="1"/>
    <col min="13516" max="13516" width="11.5703125" style="399" customWidth="1"/>
    <col min="13517" max="13567" width="8.5703125" style="399"/>
    <col min="13568" max="13568" width="5.42578125" style="399" customWidth="1"/>
    <col min="13569" max="13569" width="27.5703125" style="399" customWidth="1"/>
    <col min="13570" max="13570" width="14.42578125" style="399" customWidth="1"/>
    <col min="13571" max="13571" width="38" style="399" customWidth="1"/>
    <col min="13572" max="13573" width="7.42578125" style="399" customWidth="1"/>
    <col min="13574" max="13574" width="12.42578125" style="399" customWidth="1"/>
    <col min="13575" max="13575" width="5.42578125" style="399" customWidth="1"/>
    <col min="13576" max="13576" width="13.85546875" style="399" customWidth="1"/>
    <col min="13577" max="13577" width="13.5703125" style="399" customWidth="1"/>
    <col min="13578" max="13760" width="8.5703125" style="399"/>
    <col min="13761" max="13761" width="6.5703125" style="399" customWidth="1"/>
    <col min="13762" max="13762" width="28.5703125" style="399" customWidth="1"/>
    <col min="13763" max="13763" width="36" style="399" customWidth="1"/>
    <col min="13764" max="13764" width="5.42578125" style="399" customWidth="1"/>
    <col min="13765" max="13765" width="6.5703125" style="399" customWidth="1"/>
    <col min="13766" max="13766" width="8.85546875" style="399" customWidth="1"/>
    <col min="13767" max="13767" width="12.5703125" style="399" customWidth="1"/>
    <col min="13768" max="13768" width="15.85546875" style="399" customWidth="1"/>
    <col min="13769" max="13771" width="0" style="399" hidden="1" customWidth="1"/>
    <col min="13772" max="13772" width="11.5703125" style="399" customWidth="1"/>
    <col min="13773" max="13823" width="8.5703125" style="399"/>
    <col min="13824" max="13824" width="5.42578125" style="399" customWidth="1"/>
    <col min="13825" max="13825" width="27.5703125" style="399" customWidth="1"/>
    <col min="13826" max="13826" width="14.42578125" style="399" customWidth="1"/>
    <col min="13827" max="13827" width="38" style="399" customWidth="1"/>
    <col min="13828" max="13829" width="7.42578125" style="399" customWidth="1"/>
    <col min="13830" max="13830" width="12.42578125" style="399" customWidth="1"/>
    <col min="13831" max="13831" width="5.42578125" style="399" customWidth="1"/>
    <col min="13832" max="13832" width="13.85546875" style="399" customWidth="1"/>
    <col min="13833" max="13833" width="13.5703125" style="399" customWidth="1"/>
    <col min="13834" max="14016" width="8.5703125" style="399"/>
    <col min="14017" max="14017" width="6.5703125" style="399" customWidth="1"/>
    <col min="14018" max="14018" width="28.5703125" style="399" customWidth="1"/>
    <col min="14019" max="14019" width="36" style="399" customWidth="1"/>
    <col min="14020" max="14020" width="5.42578125" style="399" customWidth="1"/>
    <col min="14021" max="14021" width="6.5703125" style="399" customWidth="1"/>
    <col min="14022" max="14022" width="8.85546875" style="399" customWidth="1"/>
    <col min="14023" max="14023" width="12.5703125" style="399" customWidth="1"/>
    <col min="14024" max="14024" width="15.85546875" style="399" customWidth="1"/>
    <col min="14025" max="14027" width="0" style="399" hidden="1" customWidth="1"/>
    <col min="14028" max="14028" width="11.5703125" style="399" customWidth="1"/>
    <col min="14029" max="14079" width="8.5703125" style="399"/>
    <col min="14080" max="14080" width="5.42578125" style="399" customWidth="1"/>
    <col min="14081" max="14081" width="27.5703125" style="399" customWidth="1"/>
    <col min="14082" max="14082" width="14.42578125" style="399" customWidth="1"/>
    <col min="14083" max="14083" width="38" style="399" customWidth="1"/>
    <col min="14084" max="14085" width="7.42578125" style="399" customWidth="1"/>
    <col min="14086" max="14086" width="12.42578125" style="399" customWidth="1"/>
    <col min="14087" max="14087" width="5.42578125" style="399" customWidth="1"/>
    <col min="14088" max="14088" width="13.85546875" style="399" customWidth="1"/>
    <col min="14089" max="14089" width="13.5703125" style="399" customWidth="1"/>
    <col min="14090" max="14272" width="8.5703125" style="399"/>
    <col min="14273" max="14273" width="6.5703125" style="399" customWidth="1"/>
    <col min="14274" max="14274" width="28.5703125" style="399" customWidth="1"/>
    <col min="14275" max="14275" width="36" style="399" customWidth="1"/>
    <col min="14276" max="14276" width="5.42578125" style="399" customWidth="1"/>
    <col min="14277" max="14277" width="6.5703125" style="399" customWidth="1"/>
    <col min="14278" max="14278" width="8.85546875" style="399" customWidth="1"/>
    <col min="14279" max="14279" width="12.5703125" style="399" customWidth="1"/>
    <col min="14280" max="14280" width="15.85546875" style="399" customWidth="1"/>
    <col min="14281" max="14283" width="0" style="399" hidden="1" customWidth="1"/>
    <col min="14284" max="14284" width="11.5703125" style="399" customWidth="1"/>
    <col min="14285" max="14335" width="8.5703125" style="399"/>
    <col min="14336" max="14336" width="5.42578125" style="399" customWidth="1"/>
    <col min="14337" max="14337" width="27.5703125" style="399" customWidth="1"/>
    <col min="14338" max="14338" width="14.42578125" style="399" customWidth="1"/>
    <col min="14339" max="14339" width="38" style="399" customWidth="1"/>
    <col min="14340" max="14341" width="7.42578125" style="399" customWidth="1"/>
    <col min="14342" max="14342" width="12.42578125" style="399" customWidth="1"/>
    <col min="14343" max="14343" width="5.42578125" style="399" customWidth="1"/>
    <col min="14344" max="14344" width="13.85546875" style="399" customWidth="1"/>
    <col min="14345" max="14345" width="13.5703125" style="399" customWidth="1"/>
    <col min="14346" max="14528" width="8.5703125" style="399"/>
    <col min="14529" max="14529" width="6.5703125" style="399" customWidth="1"/>
    <col min="14530" max="14530" width="28.5703125" style="399" customWidth="1"/>
    <col min="14531" max="14531" width="36" style="399" customWidth="1"/>
    <col min="14532" max="14532" width="5.42578125" style="399" customWidth="1"/>
    <col min="14533" max="14533" width="6.5703125" style="399" customWidth="1"/>
    <col min="14534" max="14534" width="8.85546875" style="399" customWidth="1"/>
    <col min="14535" max="14535" width="12.5703125" style="399" customWidth="1"/>
    <col min="14536" max="14536" width="15.85546875" style="399" customWidth="1"/>
    <col min="14537" max="14539" width="0" style="399" hidden="1" customWidth="1"/>
    <col min="14540" max="14540" width="11.5703125" style="399" customWidth="1"/>
    <col min="14541" max="14591" width="8.5703125" style="399"/>
    <col min="14592" max="14592" width="5.42578125" style="399" customWidth="1"/>
    <col min="14593" max="14593" width="27.5703125" style="399" customWidth="1"/>
    <col min="14594" max="14594" width="14.42578125" style="399" customWidth="1"/>
    <col min="14595" max="14595" width="38" style="399" customWidth="1"/>
    <col min="14596" max="14597" width="7.42578125" style="399" customWidth="1"/>
    <col min="14598" max="14598" width="12.42578125" style="399" customWidth="1"/>
    <col min="14599" max="14599" width="5.42578125" style="399" customWidth="1"/>
    <col min="14600" max="14600" width="13.85546875" style="399" customWidth="1"/>
    <col min="14601" max="14601" width="13.5703125" style="399" customWidth="1"/>
    <col min="14602" max="14784" width="8.5703125" style="399"/>
    <col min="14785" max="14785" width="6.5703125" style="399" customWidth="1"/>
    <col min="14786" max="14786" width="28.5703125" style="399" customWidth="1"/>
    <col min="14787" max="14787" width="36" style="399" customWidth="1"/>
    <col min="14788" max="14788" width="5.42578125" style="399" customWidth="1"/>
    <col min="14789" max="14789" width="6.5703125" style="399" customWidth="1"/>
    <col min="14790" max="14790" width="8.85546875" style="399" customWidth="1"/>
    <col min="14791" max="14791" width="12.5703125" style="399" customWidth="1"/>
    <col min="14792" max="14792" width="15.85546875" style="399" customWidth="1"/>
    <col min="14793" max="14795" width="0" style="399" hidden="1" customWidth="1"/>
    <col min="14796" max="14796" width="11.5703125" style="399" customWidth="1"/>
    <col min="14797" max="14847" width="8.5703125" style="399"/>
    <col min="14848" max="14848" width="5.42578125" style="399" customWidth="1"/>
    <col min="14849" max="14849" width="27.5703125" style="399" customWidth="1"/>
    <col min="14850" max="14850" width="14.42578125" style="399" customWidth="1"/>
    <col min="14851" max="14851" width="38" style="399" customWidth="1"/>
    <col min="14852" max="14853" width="7.42578125" style="399" customWidth="1"/>
    <col min="14854" max="14854" width="12.42578125" style="399" customWidth="1"/>
    <col min="14855" max="14855" width="5.42578125" style="399" customWidth="1"/>
    <col min="14856" max="14856" width="13.85546875" style="399" customWidth="1"/>
    <col min="14857" max="14857" width="13.5703125" style="399" customWidth="1"/>
    <col min="14858" max="15040" width="8.5703125" style="399"/>
    <col min="15041" max="15041" width="6.5703125" style="399" customWidth="1"/>
    <col min="15042" max="15042" width="28.5703125" style="399" customWidth="1"/>
    <col min="15043" max="15043" width="36" style="399" customWidth="1"/>
    <col min="15044" max="15044" width="5.42578125" style="399" customWidth="1"/>
    <col min="15045" max="15045" width="6.5703125" style="399" customWidth="1"/>
    <col min="15046" max="15046" width="8.85546875" style="399" customWidth="1"/>
    <col min="15047" max="15047" width="12.5703125" style="399" customWidth="1"/>
    <col min="15048" max="15048" width="15.85546875" style="399" customWidth="1"/>
    <col min="15049" max="15051" width="0" style="399" hidden="1" customWidth="1"/>
    <col min="15052" max="15052" width="11.5703125" style="399" customWidth="1"/>
    <col min="15053" max="15103" width="8.5703125" style="399"/>
    <col min="15104" max="15104" width="5.42578125" style="399" customWidth="1"/>
    <col min="15105" max="15105" width="27.5703125" style="399" customWidth="1"/>
    <col min="15106" max="15106" width="14.42578125" style="399" customWidth="1"/>
    <col min="15107" max="15107" width="38" style="399" customWidth="1"/>
    <col min="15108" max="15109" width="7.42578125" style="399" customWidth="1"/>
    <col min="15110" max="15110" width="12.42578125" style="399" customWidth="1"/>
    <col min="15111" max="15111" width="5.42578125" style="399" customWidth="1"/>
    <col min="15112" max="15112" width="13.85546875" style="399" customWidth="1"/>
    <col min="15113" max="15113" width="13.5703125" style="399" customWidth="1"/>
    <col min="15114" max="15296" width="8.5703125" style="399"/>
    <col min="15297" max="15297" width="6.5703125" style="399" customWidth="1"/>
    <col min="15298" max="15298" width="28.5703125" style="399" customWidth="1"/>
    <col min="15299" max="15299" width="36" style="399" customWidth="1"/>
    <col min="15300" max="15300" width="5.42578125" style="399" customWidth="1"/>
    <col min="15301" max="15301" width="6.5703125" style="399" customWidth="1"/>
    <col min="15302" max="15302" width="8.85546875" style="399" customWidth="1"/>
    <col min="15303" max="15303" width="12.5703125" style="399" customWidth="1"/>
    <col min="15304" max="15304" width="15.85546875" style="399" customWidth="1"/>
    <col min="15305" max="15307" width="0" style="399" hidden="1" customWidth="1"/>
    <col min="15308" max="15308" width="11.5703125" style="399" customWidth="1"/>
    <col min="15309" max="15359" width="8.5703125" style="399"/>
    <col min="15360" max="15360" width="5.42578125" style="399" customWidth="1"/>
    <col min="15361" max="15361" width="27.5703125" style="399" customWidth="1"/>
    <col min="15362" max="15362" width="14.42578125" style="399" customWidth="1"/>
    <col min="15363" max="15363" width="38" style="399" customWidth="1"/>
    <col min="15364" max="15365" width="7.42578125" style="399" customWidth="1"/>
    <col min="15366" max="15366" width="12.42578125" style="399" customWidth="1"/>
    <col min="15367" max="15367" width="5.42578125" style="399" customWidth="1"/>
    <col min="15368" max="15368" width="13.85546875" style="399" customWidth="1"/>
    <col min="15369" max="15369" width="13.5703125" style="399" customWidth="1"/>
    <col min="15370" max="15552" width="8.5703125" style="399"/>
    <col min="15553" max="15553" width="6.5703125" style="399" customWidth="1"/>
    <col min="15554" max="15554" width="28.5703125" style="399" customWidth="1"/>
    <col min="15555" max="15555" width="36" style="399" customWidth="1"/>
    <col min="15556" max="15556" width="5.42578125" style="399" customWidth="1"/>
    <col min="15557" max="15557" width="6.5703125" style="399" customWidth="1"/>
    <col min="15558" max="15558" width="8.85546875" style="399" customWidth="1"/>
    <col min="15559" max="15559" width="12.5703125" style="399" customWidth="1"/>
    <col min="15560" max="15560" width="15.85546875" style="399" customWidth="1"/>
    <col min="15561" max="15563" width="0" style="399" hidden="1" customWidth="1"/>
    <col min="15564" max="15564" width="11.5703125" style="399" customWidth="1"/>
    <col min="15565" max="15615" width="8.5703125" style="399"/>
    <col min="15616" max="15616" width="5.42578125" style="399" customWidth="1"/>
    <col min="15617" max="15617" width="27.5703125" style="399" customWidth="1"/>
    <col min="15618" max="15618" width="14.42578125" style="399" customWidth="1"/>
    <col min="15619" max="15619" width="38" style="399" customWidth="1"/>
    <col min="15620" max="15621" width="7.42578125" style="399" customWidth="1"/>
    <col min="15622" max="15622" width="12.42578125" style="399" customWidth="1"/>
    <col min="15623" max="15623" width="5.42578125" style="399" customWidth="1"/>
    <col min="15624" max="15624" width="13.85546875" style="399" customWidth="1"/>
    <col min="15625" max="15625" width="13.5703125" style="399" customWidth="1"/>
    <col min="15626" max="15808" width="8.5703125" style="399"/>
    <col min="15809" max="15809" width="6.5703125" style="399" customWidth="1"/>
    <col min="15810" max="15810" width="28.5703125" style="399" customWidth="1"/>
    <col min="15811" max="15811" width="36" style="399" customWidth="1"/>
    <col min="15812" max="15812" width="5.42578125" style="399" customWidth="1"/>
    <col min="15813" max="15813" width="6.5703125" style="399" customWidth="1"/>
    <col min="15814" max="15814" width="8.85546875" style="399" customWidth="1"/>
    <col min="15815" max="15815" width="12.5703125" style="399" customWidth="1"/>
    <col min="15816" max="15816" width="15.85546875" style="399" customWidth="1"/>
    <col min="15817" max="15819" width="0" style="399" hidden="1" customWidth="1"/>
    <col min="15820" max="15820" width="11.5703125" style="399" customWidth="1"/>
    <col min="15821" max="15871" width="8.5703125" style="399"/>
    <col min="15872" max="15872" width="5.42578125" style="399" customWidth="1"/>
    <col min="15873" max="15873" width="27.5703125" style="399" customWidth="1"/>
    <col min="15874" max="15874" width="14.42578125" style="399" customWidth="1"/>
    <col min="15875" max="15875" width="38" style="399" customWidth="1"/>
    <col min="15876" max="15877" width="7.42578125" style="399" customWidth="1"/>
    <col min="15878" max="15878" width="12.42578125" style="399" customWidth="1"/>
    <col min="15879" max="15879" width="5.42578125" style="399" customWidth="1"/>
    <col min="15880" max="15880" width="13.85546875" style="399" customWidth="1"/>
    <col min="15881" max="15881" width="13.5703125" style="399" customWidth="1"/>
    <col min="15882" max="16064" width="8.5703125" style="399"/>
    <col min="16065" max="16065" width="6.5703125" style="399" customWidth="1"/>
    <col min="16066" max="16066" width="28.5703125" style="399" customWidth="1"/>
    <col min="16067" max="16067" width="36" style="399" customWidth="1"/>
    <col min="16068" max="16068" width="5.42578125" style="399" customWidth="1"/>
    <col min="16069" max="16069" width="6.5703125" style="399" customWidth="1"/>
    <col min="16070" max="16070" width="8.85546875" style="399" customWidth="1"/>
    <col min="16071" max="16071" width="12.5703125" style="399" customWidth="1"/>
    <col min="16072" max="16072" width="15.85546875" style="399" customWidth="1"/>
    <col min="16073" max="16075" width="0" style="399" hidden="1" customWidth="1"/>
    <col min="16076" max="16076" width="11.5703125" style="399" customWidth="1"/>
    <col min="16077" max="16127" width="8.5703125" style="399"/>
    <col min="16128" max="16128" width="5.42578125" style="399" customWidth="1"/>
    <col min="16129" max="16129" width="27.5703125" style="399" customWidth="1"/>
    <col min="16130" max="16130" width="14.42578125" style="399" customWidth="1"/>
    <col min="16131" max="16131" width="38" style="399" customWidth="1"/>
    <col min="16132" max="16133" width="7.42578125" style="399" customWidth="1"/>
    <col min="16134" max="16134" width="12.42578125" style="399" customWidth="1"/>
    <col min="16135" max="16135" width="5.42578125" style="399" customWidth="1"/>
    <col min="16136" max="16136" width="13.85546875" style="399" customWidth="1"/>
    <col min="16137" max="16137" width="13.5703125" style="399" customWidth="1"/>
    <col min="16138" max="16320" width="8.5703125" style="399"/>
    <col min="16321" max="16321" width="6.5703125" style="399" customWidth="1"/>
    <col min="16322" max="16322" width="28.5703125" style="399" customWidth="1"/>
    <col min="16323" max="16323" width="36" style="399" customWidth="1"/>
    <col min="16324" max="16324" width="5.42578125" style="399" customWidth="1"/>
    <col min="16325" max="16325" width="6.5703125" style="399" customWidth="1"/>
    <col min="16326" max="16326" width="8.85546875" style="399" customWidth="1"/>
    <col min="16327" max="16327" width="12.5703125" style="399" customWidth="1"/>
    <col min="16328" max="16328" width="15.85546875" style="399" customWidth="1"/>
    <col min="16329" max="16331" width="0" style="399" hidden="1" customWidth="1"/>
    <col min="16332" max="16332" width="11.5703125" style="399" customWidth="1"/>
    <col min="16333" max="16384" width="8.5703125" style="399"/>
  </cols>
  <sheetData>
    <row r="1" spans="1:12" s="405" customFormat="1" ht="15"/>
    <row r="2" spans="1:12" s="405" customFormat="1" ht="22.5" customHeight="1">
      <c r="A2" s="1143"/>
      <c r="B2" s="1876" t="s">
        <v>2367</v>
      </c>
      <c r="C2" s="1876"/>
      <c r="D2" s="1876"/>
      <c r="E2" s="402"/>
      <c r="F2" s="674"/>
      <c r="G2" s="675"/>
      <c r="H2" s="675"/>
      <c r="I2" s="673"/>
    </row>
    <row r="3" spans="1:12" s="405" customFormat="1" ht="15"/>
    <row r="4" spans="1:12" s="405" customFormat="1" ht="333" customHeight="1">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s="616" customFormat="1" ht="59.25" customHeight="1">
      <c r="A5" s="374" t="s">
        <v>9</v>
      </c>
      <c r="B5" s="676"/>
      <c r="C5" s="374"/>
      <c r="D5" s="750" t="s">
        <v>1519</v>
      </c>
      <c r="E5" s="374" t="s">
        <v>11</v>
      </c>
      <c r="F5" s="384">
        <v>5</v>
      </c>
      <c r="G5" s="678"/>
      <c r="H5" s="677"/>
      <c r="I5" s="679">
        <f t="shared" ref="I5:I11" si="0">SUM(F5*H5)</f>
        <v>0</v>
      </c>
      <c r="J5" s="614"/>
      <c r="K5" s="292" t="s">
        <v>2430</v>
      </c>
      <c r="L5" s="1313" t="s">
        <v>2430</v>
      </c>
    </row>
    <row r="6" spans="1:12" s="666" customFormat="1" ht="59.25" customHeight="1">
      <c r="A6" s="374" t="s">
        <v>12</v>
      </c>
      <c r="B6" s="676"/>
      <c r="C6" s="374"/>
      <c r="D6" s="750" t="s">
        <v>1520</v>
      </c>
      <c r="E6" s="374" t="s">
        <v>11</v>
      </c>
      <c r="F6" s="384">
        <v>255</v>
      </c>
      <c r="G6" s="678"/>
      <c r="H6" s="677"/>
      <c r="I6" s="679">
        <f t="shared" si="0"/>
        <v>0</v>
      </c>
      <c r="J6" s="614"/>
      <c r="K6" s="292" t="s">
        <v>2430</v>
      </c>
      <c r="L6" s="1313" t="s">
        <v>2430</v>
      </c>
    </row>
    <row r="7" spans="1:12" s="666" customFormat="1" ht="59.25" customHeight="1">
      <c r="A7" s="374" t="s">
        <v>13</v>
      </c>
      <c r="B7" s="768"/>
      <c r="C7" s="374"/>
      <c r="D7" s="750" t="s">
        <v>1521</v>
      </c>
      <c r="E7" s="374" t="s">
        <v>11</v>
      </c>
      <c r="F7" s="384">
        <v>30</v>
      </c>
      <c r="G7" s="678"/>
      <c r="H7" s="677"/>
      <c r="I7" s="679">
        <f t="shared" si="0"/>
        <v>0</v>
      </c>
      <c r="J7" s="614"/>
      <c r="K7" s="292" t="s">
        <v>2430</v>
      </c>
      <c r="L7" s="1313" t="s">
        <v>2430</v>
      </c>
    </row>
    <row r="8" spans="1:12" s="383" customFormat="1" ht="59.25" customHeight="1">
      <c r="A8" s="374" t="s">
        <v>16</v>
      </c>
      <c r="B8" s="768"/>
      <c r="C8" s="374"/>
      <c r="D8" s="750" t="s">
        <v>1522</v>
      </c>
      <c r="E8" s="374" t="s">
        <v>11</v>
      </c>
      <c r="F8" s="384">
        <v>200</v>
      </c>
      <c r="G8" s="678"/>
      <c r="H8" s="677"/>
      <c r="I8" s="679">
        <f t="shared" si="0"/>
        <v>0</v>
      </c>
      <c r="J8" s="614"/>
      <c r="K8" s="292" t="s">
        <v>2430</v>
      </c>
      <c r="L8" s="1313" t="s">
        <v>2430</v>
      </c>
    </row>
    <row r="9" spans="1:12" s="405" customFormat="1" ht="59.25" customHeight="1">
      <c r="A9" s="374" t="s">
        <v>19</v>
      </c>
      <c r="B9" s="376"/>
      <c r="C9" s="374"/>
      <c r="D9" s="750" t="s">
        <v>1523</v>
      </c>
      <c r="E9" s="377" t="s">
        <v>11</v>
      </c>
      <c r="F9" s="384">
        <v>20</v>
      </c>
      <c r="G9" s="678"/>
      <c r="H9" s="677"/>
      <c r="I9" s="679">
        <f t="shared" si="0"/>
        <v>0</v>
      </c>
      <c r="J9" s="614"/>
      <c r="K9" s="292" t="s">
        <v>2430</v>
      </c>
      <c r="L9" s="1313" t="s">
        <v>2430</v>
      </c>
    </row>
    <row r="10" spans="1:12" s="405" customFormat="1" ht="59.25" customHeight="1">
      <c r="A10" s="374" t="s">
        <v>21</v>
      </c>
      <c r="B10" s="376"/>
      <c r="C10" s="374"/>
      <c r="D10" s="1765" t="s">
        <v>1524</v>
      </c>
      <c r="E10" s="377" t="s">
        <v>11</v>
      </c>
      <c r="F10" s="384">
        <v>5</v>
      </c>
      <c r="G10" s="678"/>
      <c r="H10" s="677"/>
      <c r="I10" s="679">
        <f t="shared" si="0"/>
        <v>0</v>
      </c>
      <c r="J10" s="614"/>
      <c r="K10" s="292" t="s">
        <v>2430</v>
      </c>
      <c r="L10" s="1313" t="s">
        <v>2430</v>
      </c>
    </row>
    <row r="11" spans="1:12" customFormat="1" ht="59.25" customHeight="1">
      <c r="A11" s="374" t="s">
        <v>22</v>
      </c>
      <c r="B11" s="546"/>
      <c r="C11" s="374"/>
      <c r="D11" s="1071" t="s">
        <v>1815</v>
      </c>
      <c r="E11" s="377" t="s">
        <v>11</v>
      </c>
      <c r="F11" s="384">
        <v>320</v>
      </c>
      <c r="G11" s="678"/>
      <c r="H11" s="677"/>
      <c r="I11" s="679">
        <f t="shared" si="0"/>
        <v>0</v>
      </c>
      <c r="J11" s="558"/>
      <c r="K11" s="292" t="s">
        <v>2430</v>
      </c>
      <c r="L11" s="1313" t="s">
        <v>2430</v>
      </c>
    </row>
    <row r="12" spans="1:12" s="405" customFormat="1" ht="15.75">
      <c r="A12" s="681"/>
      <c r="B12" s="682"/>
      <c r="C12" s="681"/>
      <c r="D12" s="683" t="s">
        <v>136</v>
      </c>
      <c r="E12" s="684"/>
      <c r="F12" s="685"/>
      <c r="G12" s="687"/>
      <c r="H12" s="686"/>
      <c r="I12" s="688">
        <f>SUM(I5:I11)</f>
        <v>0</v>
      </c>
      <c r="J12" s="689"/>
    </row>
    <row r="13" spans="1:12" s="405" customFormat="1" ht="15">
      <c r="A13" s="681"/>
      <c r="B13" s="682"/>
      <c r="C13" s="681"/>
      <c r="D13" s="690"/>
      <c r="E13" s="691"/>
      <c r="F13" s="692"/>
      <c r="G13" s="693"/>
      <c r="H13" s="689"/>
      <c r="I13" s="694"/>
      <c r="J13" s="689"/>
    </row>
    <row r="14" spans="1:12" s="405" customFormat="1" ht="15">
      <c r="A14" s="681"/>
      <c r="B14" s="682"/>
      <c r="C14" s="681"/>
      <c r="D14" s="690"/>
      <c r="E14" s="691"/>
      <c r="F14" s="692"/>
      <c r="G14" s="693"/>
      <c r="H14" s="689"/>
      <c r="I14" s="694"/>
      <c r="J14" s="689"/>
    </row>
    <row r="15" spans="1:12" ht="15">
      <c r="A15" s="466" t="s">
        <v>925</v>
      </c>
      <c r="B15" s="536"/>
      <c r="C15" s="467"/>
      <c r="D15" s="466"/>
      <c r="E15" s="405"/>
    </row>
  </sheetData>
  <mergeCells count="1">
    <mergeCell ref="B2:D2"/>
  </mergeCells>
  <phoneticPr fontId="101" type="noConversion"/>
  <pageMargins left="0.25" right="0.25" top="0.75" bottom="0.75" header="0.3" footer="0.3"/>
  <pageSetup paperSize="9" scale="75" fitToHeight="0" orientation="landscape" r:id="rId1"/>
  <headerFooter>
    <oddHeader>&amp;C&amp;"-,Pogrubiony"&amp;12FORMULARZ ASORTYMENTOWO - CENOWY&amp;R&amp;12Załącznik nr 2 do SWZ
Załącznik nr ...... do umowy</oddHeader>
    <oddFooter>Strona &amp;P z &amp;N</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topLeftCell="A3" zoomScaleNormal="100" workbookViewId="0">
      <selection activeCell="F8" sqref="F8"/>
    </sheetView>
  </sheetViews>
  <sheetFormatPr defaultRowHeight="15"/>
  <cols>
    <col min="1" max="1" width="4.85546875" customWidth="1"/>
    <col min="2" max="2" width="27.5703125" customWidth="1"/>
    <col min="3" max="3" width="12" customWidth="1"/>
    <col min="4" max="4" width="27" customWidth="1"/>
    <col min="5" max="5" width="6.42578125" customWidth="1"/>
    <col min="6" max="6" width="8.85546875" customWidth="1"/>
    <col min="7" max="7" width="7.7109375" customWidth="1"/>
    <col min="8" max="8" width="13.5703125" customWidth="1"/>
    <col min="9" max="9" width="18" customWidth="1"/>
    <col min="10" max="10" width="18.140625" customWidth="1"/>
    <col min="11" max="11" width="15" customWidth="1"/>
    <col min="12" max="12" width="24.7109375" customWidth="1"/>
  </cols>
  <sheetData>
    <row r="1" spans="1:12">
      <c r="A1" s="523"/>
      <c r="B1" s="524" t="s">
        <v>2368</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61.5" customHeight="1">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ht="45.75" customHeight="1">
      <c r="A4" s="1062" t="s">
        <v>9</v>
      </c>
      <c r="B4" s="377"/>
      <c r="C4" s="377"/>
      <c r="D4" s="750" t="s">
        <v>2202</v>
      </c>
      <c r="E4" s="377" t="s">
        <v>11</v>
      </c>
      <c r="F4" s="377">
        <v>2</v>
      </c>
      <c r="G4" s="1063"/>
      <c r="H4" s="1065"/>
      <c r="I4" s="1652">
        <f>F4*H4</f>
        <v>0</v>
      </c>
      <c r="J4" s="1064"/>
      <c r="K4" s="292" t="s">
        <v>2430</v>
      </c>
      <c r="L4" s="1313" t="s">
        <v>2430</v>
      </c>
    </row>
    <row r="5" spans="1:12" ht="45.75" customHeight="1">
      <c r="A5" s="1062" t="s">
        <v>12</v>
      </c>
      <c r="B5" s="377"/>
      <c r="C5" s="377"/>
      <c r="D5" s="750" t="s">
        <v>2203</v>
      </c>
      <c r="E5" s="377" t="s">
        <v>11</v>
      </c>
      <c r="F5" s="377">
        <v>5</v>
      </c>
      <c r="G5" s="1063"/>
      <c r="H5" s="1065"/>
      <c r="I5" s="1652">
        <f>F5*H5</f>
        <v>0</v>
      </c>
      <c r="J5" s="1064"/>
      <c r="K5" s="292" t="s">
        <v>2430</v>
      </c>
      <c r="L5" s="1313" t="s">
        <v>2430</v>
      </c>
    </row>
    <row r="6" spans="1:12" ht="15.75">
      <c r="A6" s="485"/>
      <c r="B6" s="723"/>
      <c r="C6" s="723"/>
      <c r="D6" s="724" t="s">
        <v>136</v>
      </c>
      <c r="E6" s="725"/>
      <c r="F6" s="726"/>
      <c r="G6" s="724"/>
      <c r="H6" s="1561"/>
      <c r="I6" s="941">
        <f>SUM(I4:I5)</f>
        <v>0</v>
      </c>
      <c r="J6" s="727"/>
      <c r="K6" s="727"/>
      <c r="L6" s="727"/>
    </row>
    <row r="7" spans="1:12">
      <c r="A7" s="523"/>
      <c r="B7" s="728"/>
      <c r="C7" s="729"/>
      <c r="D7" s="523"/>
      <c r="E7" s="710"/>
      <c r="F7" s="523"/>
      <c r="G7" s="523"/>
      <c r="H7" s="523"/>
      <c r="I7" s="523"/>
      <c r="J7" s="405"/>
      <c r="K7" s="405"/>
      <c r="L7" s="405"/>
    </row>
    <row r="8" spans="1:12">
      <c r="A8" s="466" t="s">
        <v>212</v>
      </c>
      <c r="B8" s="406"/>
      <c r="C8" s="402"/>
      <c r="D8" s="401"/>
      <c r="E8" s="463"/>
      <c r="F8" s="730"/>
      <c r="G8" s="405"/>
      <c r="H8" s="405"/>
      <c r="I8" s="405"/>
      <c r="J8" s="405"/>
      <c r="K8" s="405"/>
      <c r="L8" s="405"/>
    </row>
  </sheetData>
  <pageMargins left="0.25" right="0.25" top="0.75" bottom="0.75" header="0.3" footer="0.3"/>
  <pageSetup paperSize="9" scale="77" fitToHeight="0" orientation="landscape" r:id="rId1"/>
  <headerFooter>
    <oddHeader>&amp;C&amp;"-,Pogrubiony"&amp;12FORMULARZ ASORTYMENTOWO - CENOWY&amp;R&amp;12Załącznik nr 2 do SWZ
Załącznik nr ...... do umowy</oddHeader>
    <oddFooter>Strona &amp;P z &amp;N</oddFoot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zoomScaleNormal="100" workbookViewId="0">
      <selection activeCell="G13" sqref="G13"/>
    </sheetView>
  </sheetViews>
  <sheetFormatPr defaultRowHeight="15"/>
  <cols>
    <col min="1" max="1" width="4.85546875" customWidth="1"/>
    <col min="2" max="2" width="27.5703125" customWidth="1"/>
    <col min="3" max="3" width="11.42578125" customWidth="1"/>
    <col min="4" max="4" width="31" customWidth="1"/>
    <col min="5" max="5" width="6.42578125" customWidth="1"/>
    <col min="6" max="6" width="8.85546875" customWidth="1"/>
    <col min="7" max="7" width="5.5703125" customWidth="1"/>
    <col min="8" max="8" width="13.5703125" customWidth="1"/>
    <col min="9" max="9" width="18" customWidth="1"/>
    <col min="10" max="10" width="18.140625" customWidth="1"/>
    <col min="11" max="11" width="18.7109375" customWidth="1"/>
    <col min="12" max="12" width="22.85546875" customWidth="1"/>
  </cols>
  <sheetData>
    <row r="1" spans="1:12">
      <c r="A1" s="523"/>
      <c r="B1" s="524" t="s">
        <v>2369</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41.25" customHeight="1">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ht="36" customHeight="1">
      <c r="A4" s="1062" t="s">
        <v>9</v>
      </c>
      <c r="B4" s="377"/>
      <c r="C4" s="377"/>
      <c r="D4" s="750" t="s">
        <v>2115</v>
      </c>
      <c r="E4" s="377" t="s">
        <v>11</v>
      </c>
      <c r="F4" s="377">
        <v>170</v>
      </c>
      <c r="G4" s="1063"/>
      <c r="H4" s="1065"/>
      <c r="I4" s="1652">
        <f>F4*H4</f>
        <v>0</v>
      </c>
      <c r="J4" s="1067"/>
      <c r="K4" s="292" t="s">
        <v>2430</v>
      </c>
      <c r="L4" s="1313" t="s">
        <v>2430</v>
      </c>
    </row>
    <row r="5" spans="1:12" ht="36" customHeight="1">
      <c r="A5" s="1062" t="s">
        <v>12</v>
      </c>
      <c r="B5" s="377"/>
      <c r="C5" s="377"/>
      <c r="D5" s="750" t="s">
        <v>2116</v>
      </c>
      <c r="E5" s="377" t="s">
        <v>11</v>
      </c>
      <c r="F5" s="377">
        <v>130</v>
      </c>
      <c r="G5" s="1063"/>
      <c r="H5" s="1065"/>
      <c r="I5" s="1652">
        <f>F5*H5</f>
        <v>0</v>
      </c>
      <c r="J5" s="1068"/>
      <c r="K5" s="292" t="s">
        <v>2430</v>
      </c>
      <c r="L5" s="1313" t="s">
        <v>2430</v>
      </c>
    </row>
    <row r="6" spans="1:12" ht="36" customHeight="1">
      <c r="A6" s="1062" t="s">
        <v>13</v>
      </c>
      <c r="B6" s="716"/>
      <c r="C6" s="581"/>
      <c r="D6" s="1009" t="s">
        <v>2117</v>
      </c>
      <c r="E6" s="377" t="s">
        <v>11</v>
      </c>
      <c r="F6" s="377">
        <v>200</v>
      </c>
      <c r="G6" s="1063"/>
      <c r="H6" s="1065"/>
      <c r="I6" s="1652">
        <f>F6*H6</f>
        <v>0</v>
      </c>
      <c r="J6" s="715"/>
      <c r="K6" s="292" t="s">
        <v>2430</v>
      </c>
      <c r="L6" s="1313" t="s">
        <v>2430</v>
      </c>
    </row>
    <row r="7" spans="1:12" ht="15.75">
      <c r="A7" s="485"/>
      <c r="B7" s="723"/>
      <c r="C7" s="723"/>
      <c r="D7" s="724" t="s">
        <v>136</v>
      </c>
      <c r="E7" s="725"/>
      <c r="F7" s="726"/>
      <c r="G7" s="724"/>
      <c r="H7" s="1561"/>
      <c r="I7" s="941">
        <f>SUM(I4:I6)</f>
        <v>0</v>
      </c>
      <c r="J7" s="727"/>
      <c r="K7" s="727"/>
      <c r="L7" s="727"/>
    </row>
    <row r="8" spans="1:12">
      <c r="A8" s="523"/>
      <c r="B8" s="728"/>
      <c r="C8" s="729"/>
      <c r="D8" s="523"/>
      <c r="E8" s="710"/>
      <c r="F8" s="523"/>
      <c r="G8" s="523"/>
      <c r="H8" s="523"/>
      <c r="I8" s="523"/>
      <c r="J8" s="405"/>
      <c r="K8" s="405"/>
      <c r="L8" s="405"/>
    </row>
    <row r="9" spans="1:12">
      <c r="A9" s="466" t="s">
        <v>212</v>
      </c>
      <c r="B9" s="406"/>
      <c r="C9" s="402"/>
      <c r="D9" s="401"/>
      <c r="E9" s="463"/>
      <c r="F9" s="730"/>
      <c r="G9" s="405"/>
      <c r="H9" s="405"/>
      <c r="I9" s="405"/>
      <c r="J9" s="405"/>
      <c r="K9" s="405"/>
      <c r="L9" s="405"/>
    </row>
  </sheetData>
  <phoneticPr fontId="101" type="noConversion"/>
  <pageMargins left="0.25" right="0.25" top="0.75" bottom="0.75" header="0.3" footer="0.3"/>
  <pageSetup paperSize="9" scale="76" fitToHeight="0" orientation="landscape" r:id="rId1"/>
  <headerFooter>
    <oddHeader>&amp;C&amp;"-,Pogrubiony"&amp;12FORMULARZ ASORTYMENTOWO - CENOWY&amp;R&amp;12Załącznik nr 2 do SWZ
Załącznik nr ...... do umowy</oddHeader>
    <oddFooter>Strona &amp;P z &amp;N</oddFoot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A10" zoomScaleNormal="100" workbookViewId="0">
      <selection activeCell="J3" sqref="J3"/>
    </sheetView>
  </sheetViews>
  <sheetFormatPr defaultColWidth="9.140625" defaultRowHeight="14.25"/>
  <cols>
    <col min="1" max="1" width="4.85546875" style="481" customWidth="1"/>
    <col min="2" max="2" width="27.5703125" style="481" customWidth="1"/>
    <col min="3" max="3" width="14.42578125" style="481" customWidth="1"/>
    <col min="4" max="4" width="34.42578125" style="481" customWidth="1"/>
    <col min="5" max="5" width="6.42578125" style="481" customWidth="1"/>
    <col min="6" max="6" width="8.85546875" style="481" customWidth="1"/>
    <col min="7" max="7" width="5.5703125" style="481" customWidth="1"/>
    <col min="8" max="8" width="13.5703125" style="481" customWidth="1"/>
    <col min="9" max="9" width="15" style="481" customWidth="1"/>
    <col min="10" max="10" width="18.140625" style="481" customWidth="1"/>
    <col min="11" max="11" width="15.7109375" style="481" customWidth="1"/>
    <col min="12" max="12" width="20.5703125" style="481" customWidth="1"/>
    <col min="13" max="16384" width="9.140625" style="481"/>
  </cols>
  <sheetData>
    <row r="1" spans="1:12" ht="15">
      <c r="A1" s="523"/>
      <c r="B1" s="524" t="s">
        <v>2373</v>
      </c>
      <c r="C1" s="524"/>
      <c r="D1" s="1039"/>
      <c r="E1" s="523"/>
      <c r="F1" s="710"/>
      <c r="G1" s="523"/>
      <c r="H1" s="523"/>
      <c r="I1" s="523"/>
      <c r="J1" s="523"/>
      <c r="K1" s="405"/>
      <c r="L1" s="405"/>
    </row>
    <row r="2" spans="1:12" ht="15.75">
      <c r="A2" s="483"/>
      <c r="B2" s="484"/>
      <c r="C2" s="484"/>
      <c r="D2" s="523"/>
      <c r="E2" s="523"/>
      <c r="F2" s="710"/>
      <c r="G2" s="523"/>
      <c r="H2" s="523"/>
      <c r="I2" s="523"/>
      <c r="J2" s="523"/>
      <c r="K2" s="405"/>
      <c r="L2" s="405"/>
    </row>
    <row r="3" spans="1:12" ht="381" customHeight="1">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s="1592" customFormat="1" ht="25.5">
      <c r="A4" s="1653" t="s">
        <v>9</v>
      </c>
      <c r="B4" s="712"/>
      <c r="C4" s="581"/>
      <c r="D4" s="716" t="s">
        <v>1981</v>
      </c>
      <c r="E4" s="713" t="s">
        <v>11</v>
      </c>
      <c r="F4" s="1535">
        <v>50</v>
      </c>
      <c r="G4" s="721"/>
      <c r="H4" s="1035"/>
      <c r="I4" s="1654">
        <f t="shared" ref="I4:I16" si="0">F4*H4</f>
        <v>0</v>
      </c>
      <c r="J4" s="715"/>
      <c r="K4" s="292" t="s">
        <v>2430</v>
      </c>
      <c r="L4" s="1313" t="s">
        <v>2430</v>
      </c>
    </row>
    <row r="5" spans="1:12" s="1592" customFormat="1" ht="25.5">
      <c r="A5" s="1653" t="s">
        <v>12</v>
      </c>
      <c r="B5" s="712"/>
      <c r="C5" s="940"/>
      <c r="D5" s="712" t="s">
        <v>1982</v>
      </c>
      <c r="E5" s="713" t="s">
        <v>11</v>
      </c>
      <c r="F5" s="1535">
        <v>50</v>
      </c>
      <c r="G5" s="721"/>
      <c r="H5" s="1035"/>
      <c r="I5" s="1654">
        <f t="shared" si="0"/>
        <v>0</v>
      </c>
      <c r="J5" s="715"/>
      <c r="K5" s="292" t="s">
        <v>2430</v>
      </c>
      <c r="L5" s="1313" t="s">
        <v>2430</v>
      </c>
    </row>
    <row r="6" spans="1:12" s="1592" customFormat="1" ht="25.5">
      <c r="A6" s="1653" t="s">
        <v>13</v>
      </c>
      <c r="B6" s="712"/>
      <c r="C6" s="940"/>
      <c r="D6" s="712" t="s">
        <v>1983</v>
      </c>
      <c r="E6" s="713" t="s">
        <v>11</v>
      </c>
      <c r="F6" s="1535">
        <v>50</v>
      </c>
      <c r="G6" s="721"/>
      <c r="H6" s="1035"/>
      <c r="I6" s="1654">
        <f t="shared" si="0"/>
        <v>0</v>
      </c>
      <c r="J6" s="715"/>
      <c r="K6" s="292" t="s">
        <v>2430</v>
      </c>
      <c r="L6" s="1313" t="s">
        <v>2430</v>
      </c>
    </row>
    <row r="7" spans="1:12" s="1592" customFormat="1" ht="25.5">
      <c r="A7" s="1653" t="s">
        <v>16</v>
      </c>
      <c r="B7" s="712"/>
      <c r="C7" s="581"/>
      <c r="D7" s="716" t="s">
        <v>1984</v>
      </c>
      <c r="E7" s="713" t="s">
        <v>11</v>
      </c>
      <c r="F7" s="1535">
        <v>50</v>
      </c>
      <c r="G7" s="721"/>
      <c r="H7" s="1035"/>
      <c r="I7" s="1654">
        <f t="shared" si="0"/>
        <v>0</v>
      </c>
      <c r="J7" s="715"/>
      <c r="K7" s="292" t="s">
        <v>2430</v>
      </c>
      <c r="L7" s="1313" t="s">
        <v>2430</v>
      </c>
    </row>
    <row r="8" spans="1:12" s="1592" customFormat="1" ht="25.5">
      <c r="A8" s="1653" t="s">
        <v>19</v>
      </c>
      <c r="B8" s="712"/>
      <c r="C8" s="581"/>
      <c r="D8" s="716" t="s">
        <v>1985</v>
      </c>
      <c r="E8" s="713" t="s">
        <v>11</v>
      </c>
      <c r="F8" s="1535">
        <v>10</v>
      </c>
      <c r="G8" s="721"/>
      <c r="H8" s="1035"/>
      <c r="I8" s="1654">
        <f t="shared" si="0"/>
        <v>0</v>
      </c>
      <c r="K8" s="292" t="s">
        <v>2430</v>
      </c>
      <c r="L8" s="1313" t="s">
        <v>2430</v>
      </c>
    </row>
    <row r="9" spans="1:12" s="1701" customFormat="1" ht="38.25">
      <c r="A9" s="1653" t="s">
        <v>21</v>
      </c>
      <c r="B9" s="712"/>
      <c r="C9" s="940"/>
      <c r="D9" s="712" t="s">
        <v>1980</v>
      </c>
      <c r="E9" s="713" t="s">
        <v>11</v>
      </c>
      <c r="F9" s="1535">
        <v>3</v>
      </c>
      <c r="G9" s="721"/>
      <c r="H9" s="1035"/>
      <c r="I9" s="1654">
        <f t="shared" si="0"/>
        <v>0</v>
      </c>
      <c r="J9" s="722"/>
      <c r="K9" s="292" t="s">
        <v>2430</v>
      </c>
      <c r="L9" s="1313" t="s">
        <v>2430</v>
      </c>
    </row>
    <row r="10" spans="1:12" s="1701" customFormat="1" ht="24" customHeight="1">
      <c r="A10" s="1653" t="s">
        <v>22</v>
      </c>
      <c r="B10" s="712"/>
      <c r="C10" s="940"/>
      <c r="D10" s="1771" t="s">
        <v>2370</v>
      </c>
      <c r="E10" s="713" t="s">
        <v>11</v>
      </c>
      <c r="F10" s="1535">
        <v>10</v>
      </c>
      <c r="G10" s="721"/>
      <c r="H10" s="1035"/>
      <c r="I10" s="1654">
        <f t="shared" si="0"/>
        <v>0</v>
      </c>
      <c r="J10" s="722"/>
      <c r="K10" s="292" t="s">
        <v>2430</v>
      </c>
      <c r="L10" s="1313" t="s">
        <v>2430</v>
      </c>
    </row>
    <row r="11" spans="1:12" s="1701" customFormat="1" ht="24" customHeight="1">
      <c r="A11" s="1653" t="s">
        <v>24</v>
      </c>
      <c r="B11" s="712"/>
      <c r="C11" s="940"/>
      <c r="D11" s="1771" t="s">
        <v>2371</v>
      </c>
      <c r="E11" s="713" t="s">
        <v>11</v>
      </c>
      <c r="F11" s="1535">
        <v>10</v>
      </c>
      <c r="G11" s="721"/>
      <c r="H11" s="1035"/>
      <c r="I11" s="1654">
        <f t="shared" si="0"/>
        <v>0</v>
      </c>
      <c r="J11" s="722"/>
      <c r="K11" s="292" t="s">
        <v>2430</v>
      </c>
      <c r="L11" s="1313" t="s">
        <v>2430</v>
      </c>
    </row>
    <row r="12" spans="1:12" s="1701" customFormat="1" ht="24" customHeight="1">
      <c r="A12" s="1653" t="s">
        <v>26</v>
      </c>
      <c r="B12" s="716"/>
      <c r="C12" s="581"/>
      <c r="D12" s="1772" t="s">
        <v>2372</v>
      </c>
      <c r="E12" s="374" t="s">
        <v>11</v>
      </c>
      <c r="F12" s="582">
        <v>5</v>
      </c>
      <c r="G12" s="718"/>
      <c r="H12" s="1036"/>
      <c r="I12" s="1651">
        <f t="shared" si="0"/>
        <v>0</v>
      </c>
      <c r="J12" s="715"/>
      <c r="K12" s="292" t="s">
        <v>2430</v>
      </c>
      <c r="L12" s="1313" t="s">
        <v>2430</v>
      </c>
    </row>
    <row r="13" spans="1:12" s="1592" customFormat="1" ht="25.5">
      <c r="A13" s="1653" t="s">
        <v>28</v>
      </c>
      <c r="B13" s="716"/>
      <c r="C13" s="940"/>
      <c r="D13" s="712" t="s">
        <v>1629</v>
      </c>
      <c r="E13" s="713" t="s">
        <v>11</v>
      </c>
      <c r="F13" s="1535">
        <v>15</v>
      </c>
      <c r="G13" s="721"/>
      <c r="H13" s="1035"/>
      <c r="I13" s="1654">
        <f t="shared" si="0"/>
        <v>0</v>
      </c>
      <c r="J13" s="722"/>
      <c r="K13" s="292" t="s">
        <v>2430</v>
      </c>
      <c r="L13" s="1313" t="s">
        <v>2430</v>
      </c>
    </row>
    <row r="14" spans="1:12" s="1592" customFormat="1" ht="25.5">
      <c r="A14" s="1653" t="s">
        <v>30</v>
      </c>
      <c r="B14" s="716"/>
      <c r="C14" s="581"/>
      <c r="D14" s="716" t="s">
        <v>1830</v>
      </c>
      <c r="E14" s="713" t="s">
        <v>11</v>
      </c>
      <c r="F14" s="582">
        <v>50</v>
      </c>
      <c r="G14" s="721"/>
      <c r="H14" s="1035"/>
      <c r="I14" s="1651">
        <f t="shared" si="0"/>
        <v>0</v>
      </c>
      <c r="J14" s="715"/>
      <c r="K14" s="292" t="s">
        <v>2430</v>
      </c>
      <c r="L14" s="1313" t="s">
        <v>2430</v>
      </c>
    </row>
    <row r="15" spans="1:12" s="1592" customFormat="1" ht="25.5">
      <c r="A15" s="1653" t="s">
        <v>32</v>
      </c>
      <c r="B15" s="716"/>
      <c r="C15" s="581"/>
      <c r="D15" s="716" t="s">
        <v>1630</v>
      </c>
      <c r="E15" s="374" t="s">
        <v>11</v>
      </c>
      <c r="F15" s="582">
        <v>45</v>
      </c>
      <c r="G15" s="718"/>
      <c r="H15" s="1036"/>
      <c r="I15" s="1651">
        <f t="shared" si="0"/>
        <v>0</v>
      </c>
      <c r="J15" s="715"/>
      <c r="K15" s="292" t="s">
        <v>2430</v>
      </c>
      <c r="L15" s="1313" t="s">
        <v>2430</v>
      </c>
    </row>
    <row r="16" spans="1:12" s="1592" customFormat="1" ht="25.5">
      <c r="A16" s="374" t="s">
        <v>33</v>
      </c>
      <c r="B16" s="716"/>
      <c r="C16" s="581"/>
      <c r="D16" s="716" t="s">
        <v>1631</v>
      </c>
      <c r="E16" s="374" t="s">
        <v>11</v>
      </c>
      <c r="F16" s="582">
        <v>45</v>
      </c>
      <c r="G16" s="718"/>
      <c r="H16" s="1036"/>
      <c r="I16" s="1651">
        <f t="shared" si="0"/>
        <v>0</v>
      </c>
      <c r="J16" s="715"/>
      <c r="K16" s="292" t="s">
        <v>2430</v>
      </c>
      <c r="L16" s="1313" t="s">
        <v>2430</v>
      </c>
    </row>
    <row r="17" spans="1:12" ht="15.75">
      <c r="A17" s="485"/>
      <c r="B17" s="723"/>
      <c r="C17" s="723"/>
      <c r="D17" s="724" t="s">
        <v>136</v>
      </c>
      <c r="E17" s="725"/>
      <c r="F17" s="726"/>
      <c r="G17" s="724"/>
      <c r="I17" s="941">
        <f>SUM(I4:I16)</f>
        <v>0</v>
      </c>
      <c r="J17" s="727"/>
      <c r="K17" s="727"/>
      <c r="L17" s="727"/>
    </row>
    <row r="18" spans="1:12" ht="15">
      <c r="A18" s="523"/>
      <c r="B18" s="728"/>
      <c r="C18" s="729"/>
      <c r="D18" s="523"/>
      <c r="E18" s="710"/>
      <c r="F18" s="523"/>
      <c r="G18" s="523"/>
      <c r="H18" s="523"/>
      <c r="I18" s="523"/>
      <c r="J18" s="405"/>
      <c r="K18" s="405"/>
      <c r="L18" s="405"/>
    </row>
    <row r="19" spans="1:12" ht="15">
      <c r="A19" s="1530" t="s">
        <v>212</v>
      </c>
      <c r="B19" s="406"/>
      <c r="C19" s="402"/>
      <c r="D19" s="401"/>
      <c r="E19" s="463"/>
      <c r="F19" s="730"/>
      <c r="G19" s="405"/>
      <c r="H19" s="405"/>
      <c r="I19" s="405"/>
      <c r="J19" s="405"/>
      <c r="K19" s="405"/>
      <c r="L19" s="405"/>
    </row>
  </sheetData>
  <sortState ref="B4:O16">
    <sortCondition ref="D4:D16"/>
  </sortState>
  <phoneticPr fontId="101" type="noConversion"/>
  <pageMargins left="0.25" right="0.25" top="0.75" bottom="0.75" header="0.3" footer="0.3"/>
  <pageSetup paperSize="9" scale="77" fitToHeight="0" orientation="landscape" r:id="rId1"/>
  <headerFooter>
    <oddHeader>&amp;C&amp;"-,Pogrubiony"&amp;12FORMULARZ ASORTYMENTOWO - CENOWY&amp;R&amp;12Załącznik nr 2 do SWZ
Załącznik nr ...... do umowy</oddHeader>
    <oddFooter>Strona &amp;P z &amp;N</oddFoot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topLeftCell="A4" zoomScaleNormal="100" workbookViewId="0">
      <selection activeCell="A7" sqref="A7:XFD8"/>
    </sheetView>
  </sheetViews>
  <sheetFormatPr defaultRowHeight="15"/>
  <cols>
    <col min="1" max="1" width="5.5703125" customWidth="1"/>
    <col min="2" max="2" width="23.5703125" customWidth="1"/>
    <col min="3" max="3" width="12.85546875" customWidth="1"/>
    <col min="4" max="4" width="24.85546875" customWidth="1"/>
    <col min="5" max="5" width="7.140625" customWidth="1"/>
    <col min="6" max="7" width="8.140625" customWidth="1"/>
    <col min="8" max="8" width="13.5703125" customWidth="1"/>
    <col min="9" max="9" width="15" customWidth="1"/>
    <col min="10" max="10" width="18.140625" customWidth="1"/>
    <col min="11" max="11" width="15.85546875" customWidth="1"/>
    <col min="12" max="12" width="23.7109375" customWidth="1"/>
  </cols>
  <sheetData>
    <row r="1" spans="1:12">
      <c r="A1" s="405"/>
      <c r="B1" s="405"/>
      <c r="C1" s="405"/>
      <c r="D1" s="405"/>
      <c r="E1" s="405"/>
      <c r="F1" s="405"/>
      <c r="G1" s="405"/>
      <c r="H1" s="405"/>
      <c r="I1" s="405"/>
      <c r="J1" s="405"/>
      <c r="K1" s="405"/>
    </row>
    <row r="2" spans="1:12" ht="15.75">
      <c r="A2" s="1141"/>
      <c r="B2" s="1141"/>
      <c r="C2" s="1141"/>
      <c r="D2" s="405"/>
      <c r="E2" s="405"/>
      <c r="F2" s="405"/>
      <c r="G2" s="405"/>
      <c r="H2" s="405"/>
      <c r="I2" s="405"/>
      <c r="J2" s="405"/>
      <c r="K2" s="405"/>
    </row>
    <row r="3" spans="1:12">
      <c r="A3" s="405"/>
      <c r="B3" s="405"/>
      <c r="C3" s="405"/>
      <c r="D3" s="405"/>
      <c r="E3" s="405"/>
      <c r="F3" s="405"/>
      <c r="G3" s="405"/>
      <c r="H3" s="405"/>
      <c r="I3" s="405"/>
      <c r="J3" s="405"/>
      <c r="K3" s="405"/>
    </row>
    <row r="4" spans="1:12" ht="15.75">
      <c r="A4" s="742" t="s">
        <v>2374</v>
      </c>
      <c r="B4" s="405"/>
      <c r="C4" s="405"/>
      <c r="D4" s="405"/>
      <c r="E4" s="405"/>
      <c r="F4" s="405"/>
      <c r="G4" s="405"/>
      <c r="H4" s="405"/>
      <c r="I4" s="405"/>
      <c r="J4" s="405"/>
      <c r="K4" s="405"/>
    </row>
    <row r="5" spans="1:12">
      <c r="A5" s="405"/>
      <c r="B5" s="405"/>
      <c r="C5" s="405"/>
      <c r="D5" s="405"/>
      <c r="E5" s="405"/>
      <c r="F5" s="405"/>
      <c r="G5" s="405"/>
      <c r="H5" s="405"/>
      <c r="I5" s="405"/>
      <c r="J5" s="405"/>
      <c r="K5" s="405"/>
    </row>
    <row r="6" spans="1:12" ht="357">
      <c r="A6" s="1192" t="s">
        <v>0</v>
      </c>
      <c r="B6" s="1192" t="s">
        <v>205</v>
      </c>
      <c r="C6" s="1192" t="s">
        <v>2</v>
      </c>
      <c r="D6" s="1192" t="s">
        <v>206</v>
      </c>
      <c r="E6" s="1192" t="s">
        <v>207</v>
      </c>
      <c r="F6" s="1192" t="s">
        <v>140</v>
      </c>
      <c r="G6" s="1192" t="s">
        <v>1890</v>
      </c>
      <c r="H6" s="1192" t="s">
        <v>1889</v>
      </c>
      <c r="I6" s="1192" t="s">
        <v>1891</v>
      </c>
      <c r="J6" s="1176" t="s">
        <v>2473</v>
      </c>
      <c r="K6" s="1176" t="s">
        <v>2429</v>
      </c>
      <c r="L6" s="1176" t="s">
        <v>2431</v>
      </c>
    </row>
    <row r="7" spans="1:12" s="1701" customFormat="1" ht="53.25" customHeight="1">
      <c r="A7" s="377" t="s">
        <v>9</v>
      </c>
      <c r="B7" s="377"/>
      <c r="C7" s="377"/>
      <c r="D7" s="750" t="s">
        <v>1774</v>
      </c>
      <c r="E7" s="377" t="s">
        <v>11</v>
      </c>
      <c r="F7" s="377">
        <v>125</v>
      </c>
      <c r="G7" s="378"/>
      <c r="H7" s="1584"/>
      <c r="I7" s="1584">
        <f>F7*H7</f>
        <v>0</v>
      </c>
      <c r="J7" s="377"/>
      <c r="K7" s="292" t="s">
        <v>2430</v>
      </c>
      <c r="L7" s="1313" t="s">
        <v>2430</v>
      </c>
    </row>
    <row r="8" spans="1:12" s="1701" customFormat="1" ht="53.25" customHeight="1">
      <c r="A8" s="493" t="s">
        <v>12</v>
      </c>
      <c r="B8" s="377"/>
      <c r="C8" s="1453"/>
      <c r="D8" s="750" t="s">
        <v>1775</v>
      </c>
      <c r="E8" s="377" t="s">
        <v>11</v>
      </c>
      <c r="F8" s="1104">
        <v>90</v>
      </c>
      <c r="G8" s="744"/>
      <c r="H8" s="1584"/>
      <c r="I8" s="1584">
        <f>F8*H8</f>
        <v>0</v>
      </c>
      <c r="J8" s="493"/>
      <c r="K8" s="292" t="s">
        <v>2430</v>
      </c>
      <c r="L8" s="1313" t="s">
        <v>2430</v>
      </c>
    </row>
    <row r="9" spans="1:12" ht="17.25" thickBot="1">
      <c r="A9" s="523"/>
      <c r="B9" s="745"/>
      <c r="C9" s="746"/>
      <c r="D9" s="502" t="s">
        <v>136</v>
      </c>
      <c r="E9" s="523"/>
      <c r="F9" s="523"/>
      <c r="G9" s="502"/>
      <c r="H9" s="814"/>
      <c r="I9" s="1562">
        <f>SUM(I7:I8)</f>
        <v>0</v>
      </c>
      <c r="J9" s="523"/>
      <c r="K9" s="405"/>
    </row>
    <row r="10" spans="1:12">
      <c r="A10" s="468"/>
      <c r="B10" s="475"/>
      <c r="C10" s="474"/>
      <c r="D10" s="475"/>
      <c r="E10" s="468"/>
      <c r="F10" s="468"/>
      <c r="G10" s="468"/>
      <c r="H10" s="468"/>
      <c r="I10" s="468"/>
      <c r="J10" s="362"/>
      <c r="K10" s="405"/>
    </row>
    <row r="11" spans="1:12">
      <c r="A11" s="401"/>
      <c r="B11" s="402"/>
      <c r="C11" s="406"/>
      <c r="D11" s="402"/>
      <c r="E11" s="401"/>
      <c r="F11" s="463"/>
      <c r="G11" s="406"/>
      <c r="H11" s="401"/>
      <c r="I11" s="401"/>
      <c r="J11" s="362"/>
      <c r="K11" s="405"/>
    </row>
    <row r="12" spans="1:12">
      <c r="A12" s="605" t="s">
        <v>228</v>
      </c>
      <c r="B12" s="480"/>
      <c r="C12" s="477"/>
      <c r="D12" s="468"/>
      <c r="E12" s="405"/>
      <c r="F12" s="405"/>
      <c r="G12" s="405"/>
      <c r="H12" s="405"/>
      <c r="I12" s="405"/>
      <c r="J12" s="362"/>
      <c r="K12" s="405"/>
    </row>
  </sheetData>
  <pageMargins left="0.25" right="0.25" top="0.75" bottom="0.75" header="0.3" footer="0.3"/>
  <pageSetup paperSize="9" scale="80" fitToHeight="0" orientation="landscape" r:id="rId1"/>
  <headerFooter>
    <oddHeader>&amp;C&amp;"-,Pogrubiony"&amp;12FORMULARZ ASORTYMENTOWO - CENOWY&amp;R&amp;12Załącznik nr 2 do SWZ
Załącznik nr ...... do umowy</oddHeader>
    <oddFooter>Strona &amp;P z &amp;N</oddFoot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0"/>
  <sheetViews>
    <sheetView zoomScaleNormal="100" workbookViewId="0">
      <selection activeCell="J6" sqref="J6"/>
    </sheetView>
  </sheetViews>
  <sheetFormatPr defaultColWidth="8.5703125" defaultRowHeight="12.75"/>
  <cols>
    <col min="1" max="1" width="4.85546875" style="401" customWidth="1"/>
    <col min="2" max="2" width="25.5703125" style="402" customWidth="1"/>
    <col min="3" max="3" width="13.140625" style="402" customWidth="1"/>
    <col min="4" max="4" width="40.85546875" style="461" customWidth="1"/>
    <col min="5" max="5" width="6" style="469" customWidth="1"/>
    <col min="6" max="6" width="5.42578125" style="401" customWidth="1"/>
    <col min="7" max="7" width="8.85546875" style="463" customWidth="1"/>
    <col min="8" max="8" width="13.5703125" style="406" customWidth="1"/>
    <col min="9" max="9" width="15" style="401" customWidth="1"/>
    <col min="10" max="10" width="23.85546875" style="401" customWidth="1"/>
    <col min="11" max="11" width="22" style="399" customWidth="1"/>
    <col min="12" max="12" width="23.85546875" style="399" customWidth="1"/>
    <col min="13" max="203" width="8.5703125" style="399" customWidth="1"/>
    <col min="204" max="204" width="6.5703125" style="399" customWidth="1"/>
    <col min="205" max="205" width="28.5703125" style="399" customWidth="1"/>
    <col min="206" max="206" width="36" style="399" customWidth="1"/>
    <col min="207" max="207" width="5.42578125" style="399" customWidth="1"/>
    <col min="208" max="208" width="6.5703125" style="399" customWidth="1"/>
    <col min="209" max="209" width="8.85546875" style="399" customWidth="1"/>
    <col min="210" max="210" width="12.5703125" style="399" customWidth="1"/>
    <col min="211" max="211" width="15.85546875" style="399" customWidth="1"/>
    <col min="212" max="214" width="0" style="399" hidden="1" customWidth="1"/>
    <col min="215" max="215" width="11.5703125" style="399" customWidth="1"/>
    <col min="216" max="255" width="8.5703125" style="399"/>
    <col min="256" max="256" width="4.85546875" style="399" customWidth="1"/>
    <col min="257" max="257" width="25.5703125" style="399" customWidth="1"/>
    <col min="258" max="258" width="13.140625" style="399" customWidth="1"/>
    <col min="259" max="259" width="40.85546875" style="399" customWidth="1"/>
    <col min="260" max="260" width="8.42578125" style="399" customWidth="1"/>
    <col min="261" max="261" width="5.42578125" style="399" customWidth="1"/>
    <col min="262" max="262" width="12.42578125" style="399" customWidth="1"/>
    <col min="263" max="263" width="5.85546875" style="399" customWidth="1"/>
    <col min="264" max="264" width="14" style="399" customWidth="1"/>
    <col min="265" max="265" width="13.5703125" style="399" customWidth="1"/>
    <col min="266" max="267" width="8.5703125" style="399" customWidth="1"/>
    <col min="268" max="268" width="27" style="399" bestFit="1" customWidth="1"/>
    <col min="269" max="459" width="8.5703125" style="399" customWidth="1"/>
    <col min="460" max="460" width="6.5703125" style="399" customWidth="1"/>
    <col min="461" max="461" width="28.5703125" style="399" customWidth="1"/>
    <col min="462" max="462" width="36" style="399" customWidth="1"/>
    <col min="463" max="463" width="5.42578125" style="399" customWidth="1"/>
    <col min="464" max="464" width="6.5703125" style="399" customWidth="1"/>
    <col min="465" max="465" width="8.85546875" style="399" customWidth="1"/>
    <col min="466" max="466" width="12.5703125" style="399" customWidth="1"/>
    <col min="467" max="467" width="15.85546875" style="399" customWidth="1"/>
    <col min="468" max="470" width="0" style="399" hidden="1" customWidth="1"/>
    <col min="471" max="471" width="11.5703125" style="399" customWidth="1"/>
    <col min="472" max="511" width="8.5703125" style="399"/>
    <col min="512" max="512" width="4.85546875" style="399" customWidth="1"/>
    <col min="513" max="513" width="25.5703125" style="399" customWidth="1"/>
    <col min="514" max="514" width="13.140625" style="399" customWidth="1"/>
    <col min="515" max="515" width="40.85546875" style="399" customWidth="1"/>
    <col min="516" max="516" width="8.42578125" style="399" customWidth="1"/>
    <col min="517" max="517" width="5.42578125" style="399" customWidth="1"/>
    <col min="518" max="518" width="12.42578125" style="399" customWidth="1"/>
    <col min="519" max="519" width="5.85546875" style="399" customWidth="1"/>
    <col min="520" max="520" width="14" style="399" customWidth="1"/>
    <col min="521" max="521" width="13.5703125" style="399" customWidth="1"/>
    <col min="522" max="523" width="8.5703125" style="399" customWidth="1"/>
    <col min="524" max="524" width="27" style="399" bestFit="1" customWidth="1"/>
    <col min="525" max="715" width="8.5703125" style="399" customWidth="1"/>
    <col min="716" max="716" width="6.5703125" style="399" customWidth="1"/>
    <col min="717" max="717" width="28.5703125" style="399" customWidth="1"/>
    <col min="718" max="718" width="36" style="399" customWidth="1"/>
    <col min="719" max="719" width="5.42578125" style="399" customWidth="1"/>
    <col min="720" max="720" width="6.5703125" style="399" customWidth="1"/>
    <col min="721" max="721" width="8.85546875" style="399" customWidth="1"/>
    <col min="722" max="722" width="12.5703125" style="399" customWidth="1"/>
    <col min="723" max="723" width="15.85546875" style="399" customWidth="1"/>
    <col min="724" max="726" width="0" style="399" hidden="1" customWidth="1"/>
    <col min="727" max="727" width="11.5703125" style="399" customWidth="1"/>
    <col min="728" max="767" width="8.5703125" style="399"/>
    <col min="768" max="768" width="4.85546875" style="399" customWidth="1"/>
    <col min="769" max="769" width="25.5703125" style="399" customWidth="1"/>
    <col min="770" max="770" width="13.140625" style="399" customWidth="1"/>
    <col min="771" max="771" width="40.85546875" style="399" customWidth="1"/>
    <col min="772" max="772" width="8.42578125" style="399" customWidth="1"/>
    <col min="773" max="773" width="5.42578125" style="399" customWidth="1"/>
    <col min="774" max="774" width="12.42578125" style="399" customWidth="1"/>
    <col min="775" max="775" width="5.85546875" style="399" customWidth="1"/>
    <col min="776" max="776" width="14" style="399" customWidth="1"/>
    <col min="777" max="777" width="13.5703125" style="399" customWidth="1"/>
    <col min="778" max="779" width="8.5703125" style="399" customWidth="1"/>
    <col min="780" max="780" width="27" style="399" bestFit="1" customWidth="1"/>
    <col min="781" max="971" width="8.5703125" style="399" customWidth="1"/>
    <col min="972" max="972" width="6.5703125" style="399" customWidth="1"/>
    <col min="973" max="973" width="28.5703125" style="399" customWidth="1"/>
    <col min="974" max="974" width="36" style="399" customWidth="1"/>
    <col min="975" max="975" width="5.42578125" style="399" customWidth="1"/>
    <col min="976" max="976" width="6.5703125" style="399" customWidth="1"/>
    <col min="977" max="977" width="8.85546875" style="399" customWidth="1"/>
    <col min="978" max="978" width="12.5703125" style="399" customWidth="1"/>
    <col min="979" max="979" width="15.85546875" style="399" customWidth="1"/>
    <col min="980" max="982" width="0" style="399" hidden="1" customWidth="1"/>
    <col min="983" max="983" width="11.5703125" style="399" customWidth="1"/>
    <col min="984" max="1023" width="8.5703125" style="399"/>
    <col min="1024" max="1024" width="4.85546875" style="399" customWidth="1"/>
    <col min="1025" max="1025" width="25.5703125" style="399" customWidth="1"/>
    <col min="1026" max="1026" width="13.140625" style="399" customWidth="1"/>
    <col min="1027" max="1027" width="40.85546875" style="399" customWidth="1"/>
    <col min="1028" max="1028" width="8.42578125" style="399" customWidth="1"/>
    <col min="1029" max="1029" width="5.42578125" style="399" customWidth="1"/>
    <col min="1030" max="1030" width="12.42578125" style="399" customWidth="1"/>
    <col min="1031" max="1031" width="5.85546875" style="399" customWidth="1"/>
    <col min="1032" max="1032" width="14" style="399" customWidth="1"/>
    <col min="1033" max="1033" width="13.5703125" style="399" customWidth="1"/>
    <col min="1034" max="1035" width="8.5703125" style="399" customWidth="1"/>
    <col min="1036" max="1036" width="27" style="399" bestFit="1" customWidth="1"/>
    <col min="1037" max="1227" width="8.5703125" style="399" customWidth="1"/>
    <col min="1228" max="1228" width="6.5703125" style="399" customWidth="1"/>
    <col min="1229" max="1229" width="28.5703125" style="399" customWidth="1"/>
    <col min="1230" max="1230" width="36" style="399" customWidth="1"/>
    <col min="1231" max="1231" width="5.42578125" style="399" customWidth="1"/>
    <col min="1232" max="1232" width="6.5703125" style="399" customWidth="1"/>
    <col min="1233" max="1233" width="8.85546875" style="399" customWidth="1"/>
    <col min="1234" max="1234" width="12.5703125" style="399" customWidth="1"/>
    <col min="1235" max="1235" width="15.85546875" style="399" customWidth="1"/>
    <col min="1236" max="1238" width="0" style="399" hidden="1" customWidth="1"/>
    <col min="1239" max="1239" width="11.5703125" style="399" customWidth="1"/>
    <col min="1240" max="1279" width="8.5703125" style="399"/>
    <col min="1280" max="1280" width="4.85546875" style="399" customWidth="1"/>
    <col min="1281" max="1281" width="25.5703125" style="399" customWidth="1"/>
    <col min="1282" max="1282" width="13.140625" style="399" customWidth="1"/>
    <col min="1283" max="1283" width="40.85546875" style="399" customWidth="1"/>
    <col min="1284" max="1284" width="8.42578125" style="399" customWidth="1"/>
    <col min="1285" max="1285" width="5.42578125" style="399" customWidth="1"/>
    <col min="1286" max="1286" width="12.42578125" style="399" customWidth="1"/>
    <col min="1287" max="1287" width="5.85546875" style="399" customWidth="1"/>
    <col min="1288" max="1288" width="14" style="399" customWidth="1"/>
    <col min="1289" max="1289" width="13.5703125" style="399" customWidth="1"/>
    <col min="1290" max="1291" width="8.5703125" style="399" customWidth="1"/>
    <col min="1292" max="1292" width="27" style="399" bestFit="1" customWidth="1"/>
    <col min="1293" max="1483" width="8.5703125" style="399" customWidth="1"/>
    <col min="1484" max="1484" width="6.5703125" style="399" customWidth="1"/>
    <col min="1485" max="1485" width="28.5703125" style="399" customWidth="1"/>
    <col min="1486" max="1486" width="36" style="399" customWidth="1"/>
    <col min="1487" max="1487" width="5.42578125" style="399" customWidth="1"/>
    <col min="1488" max="1488" width="6.5703125" style="399" customWidth="1"/>
    <col min="1489" max="1489" width="8.85546875" style="399" customWidth="1"/>
    <col min="1490" max="1490" width="12.5703125" style="399" customWidth="1"/>
    <col min="1491" max="1491" width="15.85546875" style="399" customWidth="1"/>
    <col min="1492" max="1494" width="0" style="399" hidden="1" customWidth="1"/>
    <col min="1495" max="1495" width="11.5703125" style="399" customWidth="1"/>
    <col min="1496" max="1535" width="8.5703125" style="399"/>
    <col min="1536" max="1536" width="4.85546875" style="399" customWidth="1"/>
    <col min="1537" max="1537" width="25.5703125" style="399" customWidth="1"/>
    <col min="1538" max="1538" width="13.140625" style="399" customWidth="1"/>
    <col min="1539" max="1539" width="40.85546875" style="399" customWidth="1"/>
    <col min="1540" max="1540" width="8.42578125" style="399" customWidth="1"/>
    <col min="1541" max="1541" width="5.42578125" style="399" customWidth="1"/>
    <col min="1542" max="1542" width="12.42578125" style="399" customWidth="1"/>
    <col min="1543" max="1543" width="5.85546875" style="399" customWidth="1"/>
    <col min="1544" max="1544" width="14" style="399" customWidth="1"/>
    <col min="1545" max="1545" width="13.5703125" style="399" customWidth="1"/>
    <col min="1546" max="1547" width="8.5703125" style="399" customWidth="1"/>
    <col min="1548" max="1548" width="27" style="399" bestFit="1" customWidth="1"/>
    <col min="1549" max="1739" width="8.5703125" style="399" customWidth="1"/>
    <col min="1740" max="1740" width="6.5703125" style="399" customWidth="1"/>
    <col min="1741" max="1741" width="28.5703125" style="399" customWidth="1"/>
    <col min="1742" max="1742" width="36" style="399" customWidth="1"/>
    <col min="1743" max="1743" width="5.42578125" style="399" customWidth="1"/>
    <col min="1744" max="1744" width="6.5703125" style="399" customWidth="1"/>
    <col min="1745" max="1745" width="8.85546875" style="399" customWidth="1"/>
    <col min="1746" max="1746" width="12.5703125" style="399" customWidth="1"/>
    <col min="1747" max="1747" width="15.85546875" style="399" customWidth="1"/>
    <col min="1748" max="1750" width="0" style="399" hidden="1" customWidth="1"/>
    <col min="1751" max="1751" width="11.5703125" style="399" customWidth="1"/>
    <col min="1752" max="1791" width="8.5703125" style="399"/>
    <col min="1792" max="1792" width="4.85546875" style="399" customWidth="1"/>
    <col min="1793" max="1793" width="25.5703125" style="399" customWidth="1"/>
    <col min="1794" max="1794" width="13.140625" style="399" customWidth="1"/>
    <col min="1795" max="1795" width="40.85546875" style="399" customWidth="1"/>
    <col min="1796" max="1796" width="8.42578125" style="399" customWidth="1"/>
    <col min="1797" max="1797" width="5.42578125" style="399" customWidth="1"/>
    <col min="1798" max="1798" width="12.42578125" style="399" customWidth="1"/>
    <col min="1799" max="1799" width="5.85546875" style="399" customWidth="1"/>
    <col min="1800" max="1800" width="14" style="399" customWidth="1"/>
    <col min="1801" max="1801" width="13.5703125" style="399" customWidth="1"/>
    <col min="1802" max="1803" width="8.5703125" style="399" customWidth="1"/>
    <col min="1804" max="1804" width="27" style="399" bestFit="1" customWidth="1"/>
    <col min="1805" max="1995" width="8.5703125" style="399" customWidth="1"/>
    <col min="1996" max="1996" width="6.5703125" style="399" customWidth="1"/>
    <col min="1997" max="1997" width="28.5703125" style="399" customWidth="1"/>
    <col min="1998" max="1998" width="36" style="399" customWidth="1"/>
    <col min="1999" max="1999" width="5.42578125" style="399" customWidth="1"/>
    <col min="2000" max="2000" width="6.5703125" style="399" customWidth="1"/>
    <col min="2001" max="2001" width="8.85546875" style="399" customWidth="1"/>
    <col min="2002" max="2002" width="12.5703125" style="399" customWidth="1"/>
    <col min="2003" max="2003" width="15.85546875" style="399" customWidth="1"/>
    <col min="2004" max="2006" width="0" style="399" hidden="1" customWidth="1"/>
    <col min="2007" max="2007" width="11.5703125" style="399" customWidth="1"/>
    <col min="2008" max="2047" width="8.5703125" style="399"/>
    <col min="2048" max="2048" width="4.85546875" style="399" customWidth="1"/>
    <col min="2049" max="2049" width="25.5703125" style="399" customWidth="1"/>
    <col min="2050" max="2050" width="13.140625" style="399" customWidth="1"/>
    <col min="2051" max="2051" width="40.85546875" style="399" customWidth="1"/>
    <col min="2052" max="2052" width="8.42578125" style="399" customWidth="1"/>
    <col min="2053" max="2053" width="5.42578125" style="399" customWidth="1"/>
    <col min="2054" max="2054" width="12.42578125" style="399" customWidth="1"/>
    <col min="2055" max="2055" width="5.85546875" style="399" customWidth="1"/>
    <col min="2056" max="2056" width="14" style="399" customWidth="1"/>
    <col min="2057" max="2057" width="13.5703125" style="399" customWidth="1"/>
    <col min="2058" max="2059" width="8.5703125" style="399" customWidth="1"/>
    <col min="2060" max="2060" width="27" style="399" bestFit="1" customWidth="1"/>
    <col min="2061" max="2251" width="8.5703125" style="399" customWidth="1"/>
    <col min="2252" max="2252" width="6.5703125" style="399" customWidth="1"/>
    <col min="2253" max="2253" width="28.5703125" style="399" customWidth="1"/>
    <col min="2254" max="2254" width="36" style="399" customWidth="1"/>
    <col min="2255" max="2255" width="5.42578125" style="399" customWidth="1"/>
    <col min="2256" max="2256" width="6.5703125" style="399" customWidth="1"/>
    <col min="2257" max="2257" width="8.85546875" style="399" customWidth="1"/>
    <col min="2258" max="2258" width="12.5703125" style="399" customWidth="1"/>
    <col min="2259" max="2259" width="15.85546875" style="399" customWidth="1"/>
    <col min="2260" max="2262" width="0" style="399" hidden="1" customWidth="1"/>
    <col min="2263" max="2263" width="11.5703125" style="399" customWidth="1"/>
    <col min="2264" max="2303" width="8.5703125" style="399"/>
    <col min="2304" max="2304" width="4.85546875" style="399" customWidth="1"/>
    <col min="2305" max="2305" width="25.5703125" style="399" customWidth="1"/>
    <col min="2306" max="2306" width="13.140625" style="399" customWidth="1"/>
    <col min="2307" max="2307" width="40.85546875" style="399" customWidth="1"/>
    <col min="2308" max="2308" width="8.42578125" style="399" customWidth="1"/>
    <col min="2309" max="2309" width="5.42578125" style="399" customWidth="1"/>
    <col min="2310" max="2310" width="12.42578125" style="399" customWidth="1"/>
    <col min="2311" max="2311" width="5.85546875" style="399" customWidth="1"/>
    <col min="2312" max="2312" width="14" style="399" customWidth="1"/>
    <col min="2313" max="2313" width="13.5703125" style="399" customWidth="1"/>
    <col min="2314" max="2315" width="8.5703125" style="399" customWidth="1"/>
    <col min="2316" max="2316" width="27" style="399" bestFit="1" customWidth="1"/>
    <col min="2317" max="2507" width="8.5703125" style="399" customWidth="1"/>
    <col min="2508" max="2508" width="6.5703125" style="399" customWidth="1"/>
    <col min="2509" max="2509" width="28.5703125" style="399" customWidth="1"/>
    <col min="2510" max="2510" width="36" style="399" customWidth="1"/>
    <col min="2511" max="2511" width="5.42578125" style="399" customWidth="1"/>
    <col min="2512" max="2512" width="6.5703125" style="399" customWidth="1"/>
    <col min="2513" max="2513" width="8.85546875" style="399" customWidth="1"/>
    <col min="2514" max="2514" width="12.5703125" style="399" customWidth="1"/>
    <col min="2515" max="2515" width="15.85546875" style="399" customWidth="1"/>
    <col min="2516" max="2518" width="0" style="399" hidden="1" customWidth="1"/>
    <col min="2519" max="2519" width="11.5703125" style="399" customWidth="1"/>
    <col min="2520" max="2559" width="8.5703125" style="399"/>
    <col min="2560" max="2560" width="4.85546875" style="399" customWidth="1"/>
    <col min="2561" max="2561" width="25.5703125" style="399" customWidth="1"/>
    <col min="2562" max="2562" width="13.140625" style="399" customWidth="1"/>
    <col min="2563" max="2563" width="40.85546875" style="399" customWidth="1"/>
    <col min="2564" max="2564" width="8.42578125" style="399" customWidth="1"/>
    <col min="2565" max="2565" width="5.42578125" style="399" customWidth="1"/>
    <col min="2566" max="2566" width="12.42578125" style="399" customWidth="1"/>
    <col min="2567" max="2567" width="5.85546875" style="399" customWidth="1"/>
    <col min="2568" max="2568" width="14" style="399" customWidth="1"/>
    <col min="2569" max="2569" width="13.5703125" style="399" customWidth="1"/>
    <col min="2570" max="2571" width="8.5703125" style="399" customWidth="1"/>
    <col min="2572" max="2572" width="27" style="399" bestFit="1" customWidth="1"/>
    <col min="2573" max="2763" width="8.5703125" style="399" customWidth="1"/>
    <col min="2764" max="2764" width="6.5703125" style="399" customWidth="1"/>
    <col min="2765" max="2765" width="28.5703125" style="399" customWidth="1"/>
    <col min="2766" max="2766" width="36" style="399" customWidth="1"/>
    <col min="2767" max="2767" width="5.42578125" style="399" customWidth="1"/>
    <col min="2768" max="2768" width="6.5703125" style="399" customWidth="1"/>
    <col min="2769" max="2769" width="8.85546875" style="399" customWidth="1"/>
    <col min="2770" max="2770" width="12.5703125" style="399" customWidth="1"/>
    <col min="2771" max="2771" width="15.85546875" style="399" customWidth="1"/>
    <col min="2772" max="2774" width="0" style="399" hidden="1" customWidth="1"/>
    <col min="2775" max="2775" width="11.5703125" style="399" customWidth="1"/>
    <col min="2776" max="2815" width="8.5703125" style="399"/>
    <col min="2816" max="2816" width="4.85546875" style="399" customWidth="1"/>
    <col min="2817" max="2817" width="25.5703125" style="399" customWidth="1"/>
    <col min="2818" max="2818" width="13.140625" style="399" customWidth="1"/>
    <col min="2819" max="2819" width="40.85546875" style="399" customWidth="1"/>
    <col min="2820" max="2820" width="8.42578125" style="399" customWidth="1"/>
    <col min="2821" max="2821" width="5.42578125" style="399" customWidth="1"/>
    <col min="2822" max="2822" width="12.42578125" style="399" customWidth="1"/>
    <col min="2823" max="2823" width="5.85546875" style="399" customWidth="1"/>
    <col min="2824" max="2824" width="14" style="399" customWidth="1"/>
    <col min="2825" max="2825" width="13.5703125" style="399" customWidth="1"/>
    <col min="2826" max="2827" width="8.5703125" style="399" customWidth="1"/>
    <col min="2828" max="2828" width="27" style="399" bestFit="1" customWidth="1"/>
    <col min="2829" max="3019" width="8.5703125" style="399" customWidth="1"/>
    <col min="3020" max="3020" width="6.5703125" style="399" customWidth="1"/>
    <col min="3021" max="3021" width="28.5703125" style="399" customWidth="1"/>
    <col min="3022" max="3022" width="36" style="399" customWidth="1"/>
    <col min="3023" max="3023" width="5.42578125" style="399" customWidth="1"/>
    <col min="3024" max="3024" width="6.5703125" style="399" customWidth="1"/>
    <col min="3025" max="3025" width="8.85546875" style="399" customWidth="1"/>
    <col min="3026" max="3026" width="12.5703125" style="399" customWidth="1"/>
    <col min="3027" max="3027" width="15.85546875" style="399" customWidth="1"/>
    <col min="3028" max="3030" width="0" style="399" hidden="1" customWidth="1"/>
    <col min="3031" max="3031" width="11.5703125" style="399" customWidth="1"/>
    <col min="3032" max="3071" width="8.5703125" style="399"/>
    <col min="3072" max="3072" width="4.85546875" style="399" customWidth="1"/>
    <col min="3073" max="3073" width="25.5703125" style="399" customWidth="1"/>
    <col min="3074" max="3074" width="13.140625" style="399" customWidth="1"/>
    <col min="3075" max="3075" width="40.85546875" style="399" customWidth="1"/>
    <col min="3076" max="3076" width="8.42578125" style="399" customWidth="1"/>
    <col min="3077" max="3077" width="5.42578125" style="399" customWidth="1"/>
    <col min="3078" max="3078" width="12.42578125" style="399" customWidth="1"/>
    <col min="3079" max="3079" width="5.85546875" style="399" customWidth="1"/>
    <col min="3080" max="3080" width="14" style="399" customWidth="1"/>
    <col min="3081" max="3081" width="13.5703125" style="399" customWidth="1"/>
    <col min="3082" max="3083" width="8.5703125" style="399" customWidth="1"/>
    <col min="3084" max="3084" width="27" style="399" bestFit="1" customWidth="1"/>
    <col min="3085" max="3275" width="8.5703125" style="399" customWidth="1"/>
    <col min="3276" max="3276" width="6.5703125" style="399" customWidth="1"/>
    <col min="3277" max="3277" width="28.5703125" style="399" customWidth="1"/>
    <col min="3278" max="3278" width="36" style="399" customWidth="1"/>
    <col min="3279" max="3279" width="5.42578125" style="399" customWidth="1"/>
    <col min="3280" max="3280" width="6.5703125" style="399" customWidth="1"/>
    <col min="3281" max="3281" width="8.85546875" style="399" customWidth="1"/>
    <col min="3282" max="3282" width="12.5703125" style="399" customWidth="1"/>
    <col min="3283" max="3283" width="15.85546875" style="399" customWidth="1"/>
    <col min="3284" max="3286" width="0" style="399" hidden="1" customWidth="1"/>
    <col min="3287" max="3287" width="11.5703125" style="399" customWidth="1"/>
    <col min="3288" max="3327" width="8.5703125" style="399"/>
    <col min="3328" max="3328" width="4.85546875" style="399" customWidth="1"/>
    <col min="3329" max="3329" width="25.5703125" style="399" customWidth="1"/>
    <col min="3330" max="3330" width="13.140625" style="399" customWidth="1"/>
    <col min="3331" max="3331" width="40.85546875" style="399" customWidth="1"/>
    <col min="3332" max="3332" width="8.42578125" style="399" customWidth="1"/>
    <col min="3333" max="3333" width="5.42578125" style="399" customWidth="1"/>
    <col min="3334" max="3334" width="12.42578125" style="399" customWidth="1"/>
    <col min="3335" max="3335" width="5.85546875" style="399" customWidth="1"/>
    <col min="3336" max="3336" width="14" style="399" customWidth="1"/>
    <col min="3337" max="3337" width="13.5703125" style="399" customWidth="1"/>
    <col min="3338" max="3339" width="8.5703125" style="399" customWidth="1"/>
    <col min="3340" max="3340" width="27" style="399" bestFit="1" customWidth="1"/>
    <col min="3341" max="3531" width="8.5703125" style="399" customWidth="1"/>
    <col min="3532" max="3532" width="6.5703125" style="399" customWidth="1"/>
    <col min="3533" max="3533" width="28.5703125" style="399" customWidth="1"/>
    <col min="3534" max="3534" width="36" style="399" customWidth="1"/>
    <col min="3535" max="3535" width="5.42578125" style="399" customWidth="1"/>
    <col min="3536" max="3536" width="6.5703125" style="399" customWidth="1"/>
    <col min="3537" max="3537" width="8.85546875" style="399" customWidth="1"/>
    <col min="3538" max="3538" width="12.5703125" style="399" customWidth="1"/>
    <col min="3539" max="3539" width="15.85546875" style="399" customWidth="1"/>
    <col min="3540" max="3542" width="0" style="399" hidden="1" customWidth="1"/>
    <col min="3543" max="3543" width="11.5703125" style="399" customWidth="1"/>
    <col min="3544" max="3583" width="8.5703125" style="399"/>
    <col min="3584" max="3584" width="4.85546875" style="399" customWidth="1"/>
    <col min="3585" max="3585" width="25.5703125" style="399" customWidth="1"/>
    <col min="3586" max="3586" width="13.140625" style="399" customWidth="1"/>
    <col min="3587" max="3587" width="40.85546875" style="399" customWidth="1"/>
    <col min="3588" max="3588" width="8.42578125" style="399" customWidth="1"/>
    <col min="3589" max="3589" width="5.42578125" style="399" customWidth="1"/>
    <col min="3590" max="3590" width="12.42578125" style="399" customWidth="1"/>
    <col min="3591" max="3591" width="5.85546875" style="399" customWidth="1"/>
    <col min="3592" max="3592" width="14" style="399" customWidth="1"/>
    <col min="3593" max="3593" width="13.5703125" style="399" customWidth="1"/>
    <col min="3594" max="3595" width="8.5703125" style="399" customWidth="1"/>
    <col min="3596" max="3596" width="27" style="399" bestFit="1" customWidth="1"/>
    <col min="3597" max="3787" width="8.5703125" style="399" customWidth="1"/>
    <col min="3788" max="3788" width="6.5703125" style="399" customWidth="1"/>
    <col min="3789" max="3789" width="28.5703125" style="399" customWidth="1"/>
    <col min="3790" max="3790" width="36" style="399" customWidth="1"/>
    <col min="3791" max="3791" width="5.42578125" style="399" customWidth="1"/>
    <col min="3792" max="3792" width="6.5703125" style="399" customWidth="1"/>
    <col min="3793" max="3793" width="8.85546875" style="399" customWidth="1"/>
    <col min="3794" max="3794" width="12.5703125" style="399" customWidth="1"/>
    <col min="3795" max="3795" width="15.85546875" style="399" customWidth="1"/>
    <col min="3796" max="3798" width="0" style="399" hidden="1" customWidth="1"/>
    <col min="3799" max="3799" width="11.5703125" style="399" customWidth="1"/>
    <col min="3800" max="3839" width="8.5703125" style="399"/>
    <col min="3840" max="3840" width="4.85546875" style="399" customWidth="1"/>
    <col min="3841" max="3841" width="25.5703125" style="399" customWidth="1"/>
    <col min="3842" max="3842" width="13.140625" style="399" customWidth="1"/>
    <col min="3843" max="3843" width="40.85546875" style="399" customWidth="1"/>
    <col min="3844" max="3844" width="8.42578125" style="399" customWidth="1"/>
    <col min="3845" max="3845" width="5.42578125" style="399" customWidth="1"/>
    <col min="3846" max="3846" width="12.42578125" style="399" customWidth="1"/>
    <col min="3847" max="3847" width="5.85546875" style="399" customWidth="1"/>
    <col min="3848" max="3848" width="14" style="399" customWidth="1"/>
    <col min="3849" max="3849" width="13.5703125" style="399" customWidth="1"/>
    <col min="3850" max="3851" width="8.5703125" style="399" customWidth="1"/>
    <col min="3852" max="3852" width="27" style="399" bestFit="1" customWidth="1"/>
    <col min="3853" max="4043" width="8.5703125" style="399" customWidth="1"/>
    <col min="4044" max="4044" width="6.5703125" style="399" customWidth="1"/>
    <col min="4045" max="4045" width="28.5703125" style="399" customWidth="1"/>
    <col min="4046" max="4046" width="36" style="399" customWidth="1"/>
    <col min="4047" max="4047" width="5.42578125" style="399" customWidth="1"/>
    <col min="4048" max="4048" width="6.5703125" style="399" customWidth="1"/>
    <col min="4049" max="4049" width="8.85546875" style="399" customWidth="1"/>
    <col min="4050" max="4050" width="12.5703125" style="399" customWidth="1"/>
    <col min="4051" max="4051" width="15.85546875" style="399" customWidth="1"/>
    <col min="4052" max="4054" width="0" style="399" hidden="1" customWidth="1"/>
    <col min="4055" max="4055" width="11.5703125" style="399" customWidth="1"/>
    <col min="4056" max="4095" width="8.5703125" style="399"/>
    <col min="4096" max="4096" width="4.85546875" style="399" customWidth="1"/>
    <col min="4097" max="4097" width="25.5703125" style="399" customWidth="1"/>
    <col min="4098" max="4098" width="13.140625" style="399" customWidth="1"/>
    <col min="4099" max="4099" width="40.85546875" style="399" customWidth="1"/>
    <col min="4100" max="4100" width="8.42578125" style="399" customWidth="1"/>
    <col min="4101" max="4101" width="5.42578125" style="399" customWidth="1"/>
    <col min="4102" max="4102" width="12.42578125" style="399" customWidth="1"/>
    <col min="4103" max="4103" width="5.85546875" style="399" customWidth="1"/>
    <col min="4104" max="4104" width="14" style="399" customWidth="1"/>
    <col min="4105" max="4105" width="13.5703125" style="399" customWidth="1"/>
    <col min="4106" max="4107" width="8.5703125" style="399" customWidth="1"/>
    <col min="4108" max="4108" width="27" style="399" bestFit="1" customWidth="1"/>
    <col min="4109" max="4299" width="8.5703125" style="399" customWidth="1"/>
    <col min="4300" max="4300" width="6.5703125" style="399" customWidth="1"/>
    <col min="4301" max="4301" width="28.5703125" style="399" customWidth="1"/>
    <col min="4302" max="4302" width="36" style="399" customWidth="1"/>
    <col min="4303" max="4303" width="5.42578125" style="399" customWidth="1"/>
    <col min="4304" max="4304" width="6.5703125" style="399" customWidth="1"/>
    <col min="4305" max="4305" width="8.85546875" style="399" customWidth="1"/>
    <col min="4306" max="4306" width="12.5703125" style="399" customWidth="1"/>
    <col min="4307" max="4307" width="15.85546875" style="399" customWidth="1"/>
    <col min="4308" max="4310" width="0" style="399" hidden="1" customWidth="1"/>
    <col min="4311" max="4311" width="11.5703125" style="399" customWidth="1"/>
    <col min="4312" max="4351" width="8.5703125" style="399"/>
    <col min="4352" max="4352" width="4.85546875" style="399" customWidth="1"/>
    <col min="4353" max="4353" width="25.5703125" style="399" customWidth="1"/>
    <col min="4354" max="4354" width="13.140625" style="399" customWidth="1"/>
    <col min="4355" max="4355" width="40.85546875" style="399" customWidth="1"/>
    <col min="4356" max="4356" width="8.42578125" style="399" customWidth="1"/>
    <col min="4357" max="4357" width="5.42578125" style="399" customWidth="1"/>
    <col min="4358" max="4358" width="12.42578125" style="399" customWidth="1"/>
    <col min="4359" max="4359" width="5.85546875" style="399" customWidth="1"/>
    <col min="4360" max="4360" width="14" style="399" customWidth="1"/>
    <col min="4361" max="4361" width="13.5703125" style="399" customWidth="1"/>
    <col min="4362" max="4363" width="8.5703125" style="399" customWidth="1"/>
    <col min="4364" max="4364" width="27" style="399" bestFit="1" customWidth="1"/>
    <col min="4365" max="4555" width="8.5703125" style="399" customWidth="1"/>
    <col min="4556" max="4556" width="6.5703125" style="399" customWidth="1"/>
    <col min="4557" max="4557" width="28.5703125" style="399" customWidth="1"/>
    <col min="4558" max="4558" width="36" style="399" customWidth="1"/>
    <col min="4559" max="4559" width="5.42578125" style="399" customWidth="1"/>
    <col min="4560" max="4560" width="6.5703125" style="399" customWidth="1"/>
    <col min="4561" max="4561" width="8.85546875" style="399" customWidth="1"/>
    <col min="4562" max="4562" width="12.5703125" style="399" customWidth="1"/>
    <col min="4563" max="4563" width="15.85546875" style="399" customWidth="1"/>
    <col min="4564" max="4566" width="0" style="399" hidden="1" customWidth="1"/>
    <col min="4567" max="4567" width="11.5703125" style="399" customWidth="1"/>
    <col min="4568" max="4607" width="8.5703125" style="399"/>
    <col min="4608" max="4608" width="4.85546875" style="399" customWidth="1"/>
    <col min="4609" max="4609" width="25.5703125" style="399" customWidth="1"/>
    <col min="4610" max="4610" width="13.140625" style="399" customWidth="1"/>
    <col min="4611" max="4611" width="40.85546875" style="399" customWidth="1"/>
    <col min="4612" max="4612" width="8.42578125" style="399" customWidth="1"/>
    <col min="4613" max="4613" width="5.42578125" style="399" customWidth="1"/>
    <col min="4614" max="4614" width="12.42578125" style="399" customWidth="1"/>
    <col min="4615" max="4615" width="5.85546875" style="399" customWidth="1"/>
    <col min="4616" max="4616" width="14" style="399" customWidth="1"/>
    <col min="4617" max="4617" width="13.5703125" style="399" customWidth="1"/>
    <col min="4618" max="4619" width="8.5703125" style="399" customWidth="1"/>
    <col min="4620" max="4620" width="27" style="399" bestFit="1" customWidth="1"/>
    <col min="4621" max="4811" width="8.5703125" style="399" customWidth="1"/>
    <col min="4812" max="4812" width="6.5703125" style="399" customWidth="1"/>
    <col min="4813" max="4813" width="28.5703125" style="399" customWidth="1"/>
    <col min="4814" max="4814" width="36" style="399" customWidth="1"/>
    <col min="4815" max="4815" width="5.42578125" style="399" customWidth="1"/>
    <col min="4816" max="4816" width="6.5703125" style="399" customWidth="1"/>
    <col min="4817" max="4817" width="8.85546875" style="399" customWidth="1"/>
    <col min="4818" max="4818" width="12.5703125" style="399" customWidth="1"/>
    <col min="4819" max="4819" width="15.85546875" style="399" customWidth="1"/>
    <col min="4820" max="4822" width="0" style="399" hidden="1" customWidth="1"/>
    <col min="4823" max="4823" width="11.5703125" style="399" customWidth="1"/>
    <col min="4824" max="4863" width="8.5703125" style="399"/>
    <col min="4864" max="4864" width="4.85546875" style="399" customWidth="1"/>
    <col min="4865" max="4865" width="25.5703125" style="399" customWidth="1"/>
    <col min="4866" max="4866" width="13.140625" style="399" customWidth="1"/>
    <col min="4867" max="4867" width="40.85546875" style="399" customWidth="1"/>
    <col min="4868" max="4868" width="8.42578125" style="399" customWidth="1"/>
    <col min="4869" max="4869" width="5.42578125" style="399" customWidth="1"/>
    <col min="4870" max="4870" width="12.42578125" style="399" customWidth="1"/>
    <col min="4871" max="4871" width="5.85546875" style="399" customWidth="1"/>
    <col min="4872" max="4872" width="14" style="399" customWidth="1"/>
    <col min="4873" max="4873" width="13.5703125" style="399" customWidth="1"/>
    <col min="4874" max="4875" width="8.5703125" style="399" customWidth="1"/>
    <col min="4876" max="4876" width="27" style="399" bestFit="1" customWidth="1"/>
    <col min="4877" max="5067" width="8.5703125" style="399" customWidth="1"/>
    <col min="5068" max="5068" width="6.5703125" style="399" customWidth="1"/>
    <col min="5069" max="5069" width="28.5703125" style="399" customWidth="1"/>
    <col min="5070" max="5070" width="36" style="399" customWidth="1"/>
    <col min="5071" max="5071" width="5.42578125" style="399" customWidth="1"/>
    <col min="5072" max="5072" width="6.5703125" style="399" customWidth="1"/>
    <col min="5073" max="5073" width="8.85546875" style="399" customWidth="1"/>
    <col min="5074" max="5074" width="12.5703125" style="399" customWidth="1"/>
    <col min="5075" max="5075" width="15.85546875" style="399" customWidth="1"/>
    <col min="5076" max="5078" width="0" style="399" hidden="1" customWidth="1"/>
    <col min="5079" max="5079" width="11.5703125" style="399" customWidth="1"/>
    <col min="5080" max="5119" width="8.5703125" style="399"/>
    <col min="5120" max="5120" width="4.85546875" style="399" customWidth="1"/>
    <col min="5121" max="5121" width="25.5703125" style="399" customWidth="1"/>
    <col min="5122" max="5122" width="13.140625" style="399" customWidth="1"/>
    <col min="5123" max="5123" width="40.85546875" style="399" customWidth="1"/>
    <col min="5124" max="5124" width="8.42578125" style="399" customWidth="1"/>
    <col min="5125" max="5125" width="5.42578125" style="399" customWidth="1"/>
    <col min="5126" max="5126" width="12.42578125" style="399" customWidth="1"/>
    <col min="5127" max="5127" width="5.85546875" style="399" customWidth="1"/>
    <col min="5128" max="5128" width="14" style="399" customWidth="1"/>
    <col min="5129" max="5129" width="13.5703125" style="399" customWidth="1"/>
    <col min="5130" max="5131" width="8.5703125" style="399" customWidth="1"/>
    <col min="5132" max="5132" width="27" style="399" bestFit="1" customWidth="1"/>
    <col min="5133" max="5323" width="8.5703125" style="399" customWidth="1"/>
    <col min="5324" max="5324" width="6.5703125" style="399" customWidth="1"/>
    <col min="5325" max="5325" width="28.5703125" style="399" customWidth="1"/>
    <col min="5326" max="5326" width="36" style="399" customWidth="1"/>
    <col min="5327" max="5327" width="5.42578125" style="399" customWidth="1"/>
    <col min="5328" max="5328" width="6.5703125" style="399" customWidth="1"/>
    <col min="5329" max="5329" width="8.85546875" style="399" customWidth="1"/>
    <col min="5330" max="5330" width="12.5703125" style="399" customWidth="1"/>
    <col min="5331" max="5331" width="15.85546875" style="399" customWidth="1"/>
    <col min="5332" max="5334" width="0" style="399" hidden="1" customWidth="1"/>
    <col min="5335" max="5335" width="11.5703125" style="399" customWidth="1"/>
    <col min="5336" max="5375" width="8.5703125" style="399"/>
    <col min="5376" max="5376" width="4.85546875" style="399" customWidth="1"/>
    <col min="5377" max="5377" width="25.5703125" style="399" customWidth="1"/>
    <col min="5378" max="5378" width="13.140625" style="399" customWidth="1"/>
    <col min="5379" max="5379" width="40.85546875" style="399" customWidth="1"/>
    <col min="5380" max="5380" width="8.42578125" style="399" customWidth="1"/>
    <col min="5381" max="5381" width="5.42578125" style="399" customWidth="1"/>
    <col min="5382" max="5382" width="12.42578125" style="399" customWidth="1"/>
    <col min="5383" max="5383" width="5.85546875" style="399" customWidth="1"/>
    <col min="5384" max="5384" width="14" style="399" customWidth="1"/>
    <col min="5385" max="5385" width="13.5703125" style="399" customWidth="1"/>
    <col min="5386" max="5387" width="8.5703125" style="399" customWidth="1"/>
    <col min="5388" max="5388" width="27" style="399" bestFit="1" customWidth="1"/>
    <col min="5389" max="5579" width="8.5703125" style="399" customWidth="1"/>
    <col min="5580" max="5580" width="6.5703125" style="399" customWidth="1"/>
    <col min="5581" max="5581" width="28.5703125" style="399" customWidth="1"/>
    <col min="5582" max="5582" width="36" style="399" customWidth="1"/>
    <col min="5583" max="5583" width="5.42578125" style="399" customWidth="1"/>
    <col min="5584" max="5584" width="6.5703125" style="399" customWidth="1"/>
    <col min="5585" max="5585" width="8.85546875" style="399" customWidth="1"/>
    <col min="5586" max="5586" width="12.5703125" style="399" customWidth="1"/>
    <col min="5587" max="5587" width="15.85546875" style="399" customWidth="1"/>
    <col min="5588" max="5590" width="0" style="399" hidden="1" customWidth="1"/>
    <col min="5591" max="5591" width="11.5703125" style="399" customWidth="1"/>
    <col min="5592" max="5631" width="8.5703125" style="399"/>
    <col min="5632" max="5632" width="4.85546875" style="399" customWidth="1"/>
    <col min="5633" max="5633" width="25.5703125" style="399" customWidth="1"/>
    <col min="5634" max="5634" width="13.140625" style="399" customWidth="1"/>
    <col min="5635" max="5635" width="40.85546875" style="399" customWidth="1"/>
    <col min="5636" max="5636" width="8.42578125" style="399" customWidth="1"/>
    <col min="5637" max="5637" width="5.42578125" style="399" customWidth="1"/>
    <col min="5638" max="5638" width="12.42578125" style="399" customWidth="1"/>
    <col min="5639" max="5639" width="5.85546875" style="399" customWidth="1"/>
    <col min="5640" max="5640" width="14" style="399" customWidth="1"/>
    <col min="5641" max="5641" width="13.5703125" style="399" customWidth="1"/>
    <col min="5642" max="5643" width="8.5703125" style="399" customWidth="1"/>
    <col min="5644" max="5644" width="27" style="399" bestFit="1" customWidth="1"/>
    <col min="5645" max="5835" width="8.5703125" style="399" customWidth="1"/>
    <col min="5836" max="5836" width="6.5703125" style="399" customWidth="1"/>
    <col min="5837" max="5837" width="28.5703125" style="399" customWidth="1"/>
    <col min="5838" max="5838" width="36" style="399" customWidth="1"/>
    <col min="5839" max="5839" width="5.42578125" style="399" customWidth="1"/>
    <col min="5840" max="5840" width="6.5703125" style="399" customWidth="1"/>
    <col min="5841" max="5841" width="8.85546875" style="399" customWidth="1"/>
    <col min="5842" max="5842" width="12.5703125" style="399" customWidth="1"/>
    <col min="5843" max="5843" width="15.85546875" style="399" customWidth="1"/>
    <col min="5844" max="5846" width="0" style="399" hidden="1" customWidth="1"/>
    <col min="5847" max="5847" width="11.5703125" style="399" customWidth="1"/>
    <col min="5848" max="5887" width="8.5703125" style="399"/>
    <col min="5888" max="5888" width="4.85546875" style="399" customWidth="1"/>
    <col min="5889" max="5889" width="25.5703125" style="399" customWidth="1"/>
    <col min="5890" max="5890" width="13.140625" style="399" customWidth="1"/>
    <col min="5891" max="5891" width="40.85546875" style="399" customWidth="1"/>
    <col min="5892" max="5892" width="8.42578125" style="399" customWidth="1"/>
    <col min="5893" max="5893" width="5.42578125" style="399" customWidth="1"/>
    <col min="5894" max="5894" width="12.42578125" style="399" customWidth="1"/>
    <col min="5895" max="5895" width="5.85546875" style="399" customWidth="1"/>
    <col min="5896" max="5896" width="14" style="399" customWidth="1"/>
    <col min="5897" max="5897" width="13.5703125" style="399" customWidth="1"/>
    <col min="5898" max="5899" width="8.5703125" style="399" customWidth="1"/>
    <col min="5900" max="5900" width="27" style="399" bestFit="1" customWidth="1"/>
    <col min="5901" max="6091" width="8.5703125" style="399" customWidth="1"/>
    <col min="6092" max="6092" width="6.5703125" style="399" customWidth="1"/>
    <col min="6093" max="6093" width="28.5703125" style="399" customWidth="1"/>
    <col min="6094" max="6094" width="36" style="399" customWidth="1"/>
    <col min="6095" max="6095" width="5.42578125" style="399" customWidth="1"/>
    <col min="6096" max="6096" width="6.5703125" style="399" customWidth="1"/>
    <col min="6097" max="6097" width="8.85546875" style="399" customWidth="1"/>
    <col min="6098" max="6098" width="12.5703125" style="399" customWidth="1"/>
    <col min="6099" max="6099" width="15.85546875" style="399" customWidth="1"/>
    <col min="6100" max="6102" width="0" style="399" hidden="1" customWidth="1"/>
    <col min="6103" max="6103" width="11.5703125" style="399" customWidth="1"/>
    <col min="6104" max="6143" width="8.5703125" style="399"/>
    <col min="6144" max="6144" width="4.85546875" style="399" customWidth="1"/>
    <col min="6145" max="6145" width="25.5703125" style="399" customWidth="1"/>
    <col min="6146" max="6146" width="13.140625" style="399" customWidth="1"/>
    <col min="6147" max="6147" width="40.85546875" style="399" customWidth="1"/>
    <col min="6148" max="6148" width="8.42578125" style="399" customWidth="1"/>
    <col min="6149" max="6149" width="5.42578125" style="399" customWidth="1"/>
    <col min="6150" max="6150" width="12.42578125" style="399" customWidth="1"/>
    <col min="6151" max="6151" width="5.85546875" style="399" customWidth="1"/>
    <col min="6152" max="6152" width="14" style="399" customWidth="1"/>
    <col min="6153" max="6153" width="13.5703125" style="399" customWidth="1"/>
    <col min="6154" max="6155" width="8.5703125" style="399" customWidth="1"/>
    <col min="6156" max="6156" width="27" style="399" bestFit="1" customWidth="1"/>
    <col min="6157" max="6347" width="8.5703125" style="399" customWidth="1"/>
    <col min="6348" max="6348" width="6.5703125" style="399" customWidth="1"/>
    <col min="6349" max="6349" width="28.5703125" style="399" customWidth="1"/>
    <col min="6350" max="6350" width="36" style="399" customWidth="1"/>
    <col min="6351" max="6351" width="5.42578125" style="399" customWidth="1"/>
    <col min="6352" max="6352" width="6.5703125" style="399" customWidth="1"/>
    <col min="6353" max="6353" width="8.85546875" style="399" customWidth="1"/>
    <col min="6354" max="6354" width="12.5703125" style="399" customWidth="1"/>
    <col min="6355" max="6355" width="15.85546875" style="399" customWidth="1"/>
    <col min="6356" max="6358" width="0" style="399" hidden="1" customWidth="1"/>
    <col min="6359" max="6359" width="11.5703125" style="399" customWidth="1"/>
    <col min="6360" max="6399" width="8.5703125" style="399"/>
    <col min="6400" max="6400" width="4.85546875" style="399" customWidth="1"/>
    <col min="6401" max="6401" width="25.5703125" style="399" customWidth="1"/>
    <col min="6402" max="6402" width="13.140625" style="399" customWidth="1"/>
    <col min="6403" max="6403" width="40.85546875" style="399" customWidth="1"/>
    <col min="6404" max="6404" width="8.42578125" style="399" customWidth="1"/>
    <col min="6405" max="6405" width="5.42578125" style="399" customWidth="1"/>
    <col min="6406" max="6406" width="12.42578125" style="399" customWidth="1"/>
    <col min="6407" max="6407" width="5.85546875" style="399" customWidth="1"/>
    <col min="6408" max="6408" width="14" style="399" customWidth="1"/>
    <col min="6409" max="6409" width="13.5703125" style="399" customWidth="1"/>
    <col min="6410" max="6411" width="8.5703125" style="399" customWidth="1"/>
    <col min="6412" max="6412" width="27" style="399" bestFit="1" customWidth="1"/>
    <col min="6413" max="6603" width="8.5703125" style="399" customWidth="1"/>
    <col min="6604" max="6604" width="6.5703125" style="399" customWidth="1"/>
    <col min="6605" max="6605" width="28.5703125" style="399" customWidth="1"/>
    <col min="6606" max="6606" width="36" style="399" customWidth="1"/>
    <col min="6607" max="6607" width="5.42578125" style="399" customWidth="1"/>
    <col min="6608" max="6608" width="6.5703125" style="399" customWidth="1"/>
    <col min="6609" max="6609" width="8.85546875" style="399" customWidth="1"/>
    <col min="6610" max="6610" width="12.5703125" style="399" customWidth="1"/>
    <col min="6611" max="6611" width="15.85546875" style="399" customWidth="1"/>
    <col min="6612" max="6614" width="0" style="399" hidden="1" customWidth="1"/>
    <col min="6615" max="6615" width="11.5703125" style="399" customWidth="1"/>
    <col min="6616" max="6655" width="8.5703125" style="399"/>
    <col min="6656" max="6656" width="4.85546875" style="399" customWidth="1"/>
    <col min="6657" max="6657" width="25.5703125" style="399" customWidth="1"/>
    <col min="6658" max="6658" width="13.140625" style="399" customWidth="1"/>
    <col min="6659" max="6659" width="40.85546875" style="399" customWidth="1"/>
    <col min="6660" max="6660" width="8.42578125" style="399" customWidth="1"/>
    <col min="6661" max="6661" width="5.42578125" style="399" customWidth="1"/>
    <col min="6662" max="6662" width="12.42578125" style="399" customWidth="1"/>
    <col min="6663" max="6663" width="5.85546875" style="399" customWidth="1"/>
    <col min="6664" max="6664" width="14" style="399" customWidth="1"/>
    <col min="6665" max="6665" width="13.5703125" style="399" customWidth="1"/>
    <col min="6666" max="6667" width="8.5703125" style="399" customWidth="1"/>
    <col min="6668" max="6668" width="27" style="399" bestFit="1" customWidth="1"/>
    <col min="6669" max="6859" width="8.5703125" style="399" customWidth="1"/>
    <col min="6860" max="6860" width="6.5703125" style="399" customWidth="1"/>
    <col min="6861" max="6861" width="28.5703125" style="399" customWidth="1"/>
    <col min="6862" max="6862" width="36" style="399" customWidth="1"/>
    <col min="6863" max="6863" width="5.42578125" style="399" customWidth="1"/>
    <col min="6864" max="6864" width="6.5703125" style="399" customWidth="1"/>
    <col min="6865" max="6865" width="8.85546875" style="399" customWidth="1"/>
    <col min="6866" max="6866" width="12.5703125" style="399" customWidth="1"/>
    <col min="6867" max="6867" width="15.85546875" style="399" customWidth="1"/>
    <col min="6868" max="6870" width="0" style="399" hidden="1" customWidth="1"/>
    <col min="6871" max="6871" width="11.5703125" style="399" customWidth="1"/>
    <col min="6872" max="6911" width="8.5703125" style="399"/>
    <col min="6912" max="6912" width="4.85546875" style="399" customWidth="1"/>
    <col min="6913" max="6913" width="25.5703125" style="399" customWidth="1"/>
    <col min="6914" max="6914" width="13.140625" style="399" customWidth="1"/>
    <col min="6915" max="6915" width="40.85546875" style="399" customWidth="1"/>
    <col min="6916" max="6916" width="8.42578125" style="399" customWidth="1"/>
    <col min="6917" max="6917" width="5.42578125" style="399" customWidth="1"/>
    <col min="6918" max="6918" width="12.42578125" style="399" customWidth="1"/>
    <col min="6919" max="6919" width="5.85546875" style="399" customWidth="1"/>
    <col min="6920" max="6920" width="14" style="399" customWidth="1"/>
    <col min="6921" max="6921" width="13.5703125" style="399" customWidth="1"/>
    <col min="6922" max="6923" width="8.5703125" style="399" customWidth="1"/>
    <col min="6924" max="6924" width="27" style="399" bestFit="1" customWidth="1"/>
    <col min="6925" max="7115" width="8.5703125" style="399" customWidth="1"/>
    <col min="7116" max="7116" width="6.5703125" style="399" customWidth="1"/>
    <col min="7117" max="7117" width="28.5703125" style="399" customWidth="1"/>
    <col min="7118" max="7118" width="36" style="399" customWidth="1"/>
    <col min="7119" max="7119" width="5.42578125" style="399" customWidth="1"/>
    <col min="7120" max="7120" width="6.5703125" style="399" customWidth="1"/>
    <col min="7121" max="7121" width="8.85546875" style="399" customWidth="1"/>
    <col min="7122" max="7122" width="12.5703125" style="399" customWidth="1"/>
    <col min="7123" max="7123" width="15.85546875" style="399" customWidth="1"/>
    <col min="7124" max="7126" width="0" style="399" hidden="1" customWidth="1"/>
    <col min="7127" max="7127" width="11.5703125" style="399" customWidth="1"/>
    <col min="7128" max="7167" width="8.5703125" style="399"/>
    <col min="7168" max="7168" width="4.85546875" style="399" customWidth="1"/>
    <col min="7169" max="7169" width="25.5703125" style="399" customWidth="1"/>
    <col min="7170" max="7170" width="13.140625" style="399" customWidth="1"/>
    <col min="7171" max="7171" width="40.85546875" style="399" customWidth="1"/>
    <col min="7172" max="7172" width="8.42578125" style="399" customWidth="1"/>
    <col min="7173" max="7173" width="5.42578125" style="399" customWidth="1"/>
    <col min="7174" max="7174" width="12.42578125" style="399" customWidth="1"/>
    <col min="7175" max="7175" width="5.85546875" style="399" customWidth="1"/>
    <col min="7176" max="7176" width="14" style="399" customWidth="1"/>
    <col min="7177" max="7177" width="13.5703125" style="399" customWidth="1"/>
    <col min="7178" max="7179" width="8.5703125" style="399" customWidth="1"/>
    <col min="7180" max="7180" width="27" style="399" bestFit="1" customWidth="1"/>
    <col min="7181" max="7371" width="8.5703125" style="399" customWidth="1"/>
    <col min="7372" max="7372" width="6.5703125" style="399" customWidth="1"/>
    <col min="7373" max="7373" width="28.5703125" style="399" customWidth="1"/>
    <col min="7374" max="7374" width="36" style="399" customWidth="1"/>
    <col min="7375" max="7375" width="5.42578125" style="399" customWidth="1"/>
    <col min="7376" max="7376" width="6.5703125" style="399" customWidth="1"/>
    <col min="7377" max="7377" width="8.85546875" style="399" customWidth="1"/>
    <col min="7378" max="7378" width="12.5703125" style="399" customWidth="1"/>
    <col min="7379" max="7379" width="15.85546875" style="399" customWidth="1"/>
    <col min="7380" max="7382" width="0" style="399" hidden="1" customWidth="1"/>
    <col min="7383" max="7383" width="11.5703125" style="399" customWidth="1"/>
    <col min="7384" max="7423" width="8.5703125" style="399"/>
    <col min="7424" max="7424" width="4.85546875" style="399" customWidth="1"/>
    <col min="7425" max="7425" width="25.5703125" style="399" customWidth="1"/>
    <col min="7426" max="7426" width="13.140625" style="399" customWidth="1"/>
    <col min="7427" max="7427" width="40.85546875" style="399" customWidth="1"/>
    <col min="7428" max="7428" width="8.42578125" style="399" customWidth="1"/>
    <col min="7429" max="7429" width="5.42578125" style="399" customWidth="1"/>
    <col min="7430" max="7430" width="12.42578125" style="399" customWidth="1"/>
    <col min="7431" max="7431" width="5.85546875" style="399" customWidth="1"/>
    <col min="7432" max="7432" width="14" style="399" customWidth="1"/>
    <col min="7433" max="7433" width="13.5703125" style="399" customWidth="1"/>
    <col min="7434" max="7435" width="8.5703125" style="399" customWidth="1"/>
    <col min="7436" max="7436" width="27" style="399" bestFit="1" customWidth="1"/>
    <col min="7437" max="7627" width="8.5703125" style="399" customWidth="1"/>
    <col min="7628" max="7628" width="6.5703125" style="399" customWidth="1"/>
    <col min="7629" max="7629" width="28.5703125" style="399" customWidth="1"/>
    <col min="7630" max="7630" width="36" style="399" customWidth="1"/>
    <col min="7631" max="7631" width="5.42578125" style="399" customWidth="1"/>
    <col min="7632" max="7632" width="6.5703125" style="399" customWidth="1"/>
    <col min="7633" max="7633" width="8.85546875" style="399" customWidth="1"/>
    <col min="7634" max="7634" width="12.5703125" style="399" customWidth="1"/>
    <col min="7635" max="7635" width="15.85546875" style="399" customWidth="1"/>
    <col min="7636" max="7638" width="0" style="399" hidden="1" customWidth="1"/>
    <col min="7639" max="7639" width="11.5703125" style="399" customWidth="1"/>
    <col min="7640" max="7679" width="8.5703125" style="399"/>
    <col min="7680" max="7680" width="4.85546875" style="399" customWidth="1"/>
    <col min="7681" max="7681" width="25.5703125" style="399" customWidth="1"/>
    <col min="7682" max="7682" width="13.140625" style="399" customWidth="1"/>
    <col min="7683" max="7683" width="40.85546875" style="399" customWidth="1"/>
    <col min="7684" max="7684" width="8.42578125" style="399" customWidth="1"/>
    <col min="7685" max="7685" width="5.42578125" style="399" customWidth="1"/>
    <col min="7686" max="7686" width="12.42578125" style="399" customWidth="1"/>
    <col min="7687" max="7687" width="5.85546875" style="399" customWidth="1"/>
    <col min="7688" max="7688" width="14" style="399" customWidth="1"/>
    <col min="7689" max="7689" width="13.5703125" style="399" customWidth="1"/>
    <col min="7690" max="7691" width="8.5703125" style="399" customWidth="1"/>
    <col min="7692" max="7692" width="27" style="399" bestFit="1" customWidth="1"/>
    <col min="7693" max="7883" width="8.5703125" style="399" customWidth="1"/>
    <col min="7884" max="7884" width="6.5703125" style="399" customWidth="1"/>
    <col min="7885" max="7885" width="28.5703125" style="399" customWidth="1"/>
    <col min="7886" max="7886" width="36" style="399" customWidth="1"/>
    <col min="7887" max="7887" width="5.42578125" style="399" customWidth="1"/>
    <col min="7888" max="7888" width="6.5703125" style="399" customWidth="1"/>
    <col min="7889" max="7889" width="8.85546875" style="399" customWidth="1"/>
    <col min="7890" max="7890" width="12.5703125" style="399" customWidth="1"/>
    <col min="7891" max="7891" width="15.85546875" style="399" customWidth="1"/>
    <col min="7892" max="7894" width="0" style="399" hidden="1" customWidth="1"/>
    <col min="7895" max="7895" width="11.5703125" style="399" customWidth="1"/>
    <col min="7896" max="7935" width="8.5703125" style="399"/>
    <col min="7936" max="7936" width="4.85546875" style="399" customWidth="1"/>
    <col min="7937" max="7937" width="25.5703125" style="399" customWidth="1"/>
    <col min="7938" max="7938" width="13.140625" style="399" customWidth="1"/>
    <col min="7939" max="7939" width="40.85546875" style="399" customWidth="1"/>
    <col min="7940" max="7940" width="8.42578125" style="399" customWidth="1"/>
    <col min="7941" max="7941" width="5.42578125" style="399" customWidth="1"/>
    <col min="7942" max="7942" width="12.42578125" style="399" customWidth="1"/>
    <col min="7943" max="7943" width="5.85546875" style="399" customWidth="1"/>
    <col min="7944" max="7944" width="14" style="399" customWidth="1"/>
    <col min="7945" max="7945" width="13.5703125" style="399" customWidth="1"/>
    <col min="7946" max="7947" width="8.5703125" style="399" customWidth="1"/>
    <col min="7948" max="7948" width="27" style="399" bestFit="1" customWidth="1"/>
    <col min="7949" max="8139" width="8.5703125" style="399" customWidth="1"/>
    <col min="8140" max="8140" width="6.5703125" style="399" customWidth="1"/>
    <col min="8141" max="8141" width="28.5703125" style="399" customWidth="1"/>
    <col min="8142" max="8142" width="36" style="399" customWidth="1"/>
    <col min="8143" max="8143" width="5.42578125" style="399" customWidth="1"/>
    <col min="8144" max="8144" width="6.5703125" style="399" customWidth="1"/>
    <col min="8145" max="8145" width="8.85546875" style="399" customWidth="1"/>
    <col min="8146" max="8146" width="12.5703125" style="399" customWidth="1"/>
    <col min="8147" max="8147" width="15.85546875" style="399" customWidth="1"/>
    <col min="8148" max="8150" width="0" style="399" hidden="1" customWidth="1"/>
    <col min="8151" max="8151" width="11.5703125" style="399" customWidth="1"/>
    <col min="8152" max="8191" width="8.5703125" style="399"/>
    <col min="8192" max="8192" width="4.85546875" style="399" customWidth="1"/>
    <col min="8193" max="8193" width="25.5703125" style="399" customWidth="1"/>
    <col min="8194" max="8194" width="13.140625" style="399" customWidth="1"/>
    <col min="8195" max="8195" width="40.85546875" style="399" customWidth="1"/>
    <col min="8196" max="8196" width="8.42578125" style="399" customWidth="1"/>
    <col min="8197" max="8197" width="5.42578125" style="399" customWidth="1"/>
    <col min="8198" max="8198" width="12.42578125" style="399" customWidth="1"/>
    <col min="8199" max="8199" width="5.85546875" style="399" customWidth="1"/>
    <col min="8200" max="8200" width="14" style="399" customWidth="1"/>
    <col min="8201" max="8201" width="13.5703125" style="399" customWidth="1"/>
    <col min="8202" max="8203" width="8.5703125" style="399" customWidth="1"/>
    <col min="8204" max="8204" width="27" style="399" bestFit="1" customWidth="1"/>
    <col min="8205" max="8395" width="8.5703125" style="399" customWidth="1"/>
    <col min="8396" max="8396" width="6.5703125" style="399" customWidth="1"/>
    <col min="8397" max="8397" width="28.5703125" style="399" customWidth="1"/>
    <col min="8398" max="8398" width="36" style="399" customWidth="1"/>
    <col min="8399" max="8399" width="5.42578125" style="399" customWidth="1"/>
    <col min="8400" max="8400" width="6.5703125" style="399" customWidth="1"/>
    <col min="8401" max="8401" width="8.85546875" style="399" customWidth="1"/>
    <col min="8402" max="8402" width="12.5703125" style="399" customWidth="1"/>
    <col min="8403" max="8403" width="15.85546875" style="399" customWidth="1"/>
    <col min="8404" max="8406" width="0" style="399" hidden="1" customWidth="1"/>
    <col min="8407" max="8407" width="11.5703125" style="399" customWidth="1"/>
    <col min="8408" max="8447" width="8.5703125" style="399"/>
    <col min="8448" max="8448" width="4.85546875" style="399" customWidth="1"/>
    <col min="8449" max="8449" width="25.5703125" style="399" customWidth="1"/>
    <col min="8450" max="8450" width="13.140625" style="399" customWidth="1"/>
    <col min="8451" max="8451" width="40.85546875" style="399" customWidth="1"/>
    <col min="8452" max="8452" width="8.42578125" style="399" customWidth="1"/>
    <col min="8453" max="8453" width="5.42578125" style="399" customWidth="1"/>
    <col min="8454" max="8454" width="12.42578125" style="399" customWidth="1"/>
    <col min="8455" max="8455" width="5.85546875" style="399" customWidth="1"/>
    <col min="8456" max="8456" width="14" style="399" customWidth="1"/>
    <col min="8457" max="8457" width="13.5703125" style="399" customWidth="1"/>
    <col min="8458" max="8459" width="8.5703125" style="399" customWidth="1"/>
    <col min="8460" max="8460" width="27" style="399" bestFit="1" customWidth="1"/>
    <col min="8461" max="8651" width="8.5703125" style="399" customWidth="1"/>
    <col min="8652" max="8652" width="6.5703125" style="399" customWidth="1"/>
    <col min="8653" max="8653" width="28.5703125" style="399" customWidth="1"/>
    <col min="8654" max="8654" width="36" style="399" customWidth="1"/>
    <col min="8655" max="8655" width="5.42578125" style="399" customWidth="1"/>
    <col min="8656" max="8656" width="6.5703125" style="399" customWidth="1"/>
    <col min="8657" max="8657" width="8.85546875" style="399" customWidth="1"/>
    <col min="8658" max="8658" width="12.5703125" style="399" customWidth="1"/>
    <col min="8659" max="8659" width="15.85546875" style="399" customWidth="1"/>
    <col min="8660" max="8662" width="0" style="399" hidden="1" customWidth="1"/>
    <col min="8663" max="8663" width="11.5703125" style="399" customWidth="1"/>
    <col min="8664" max="8703" width="8.5703125" style="399"/>
    <col min="8704" max="8704" width="4.85546875" style="399" customWidth="1"/>
    <col min="8705" max="8705" width="25.5703125" style="399" customWidth="1"/>
    <col min="8706" max="8706" width="13.140625" style="399" customWidth="1"/>
    <col min="8707" max="8707" width="40.85546875" style="399" customWidth="1"/>
    <col min="8708" max="8708" width="8.42578125" style="399" customWidth="1"/>
    <col min="8709" max="8709" width="5.42578125" style="399" customWidth="1"/>
    <col min="8710" max="8710" width="12.42578125" style="399" customWidth="1"/>
    <col min="8711" max="8711" width="5.85546875" style="399" customWidth="1"/>
    <col min="8712" max="8712" width="14" style="399" customWidth="1"/>
    <col min="8713" max="8713" width="13.5703125" style="399" customWidth="1"/>
    <col min="8714" max="8715" width="8.5703125" style="399" customWidth="1"/>
    <col min="8716" max="8716" width="27" style="399" bestFit="1" customWidth="1"/>
    <col min="8717" max="8907" width="8.5703125" style="399" customWidth="1"/>
    <col min="8908" max="8908" width="6.5703125" style="399" customWidth="1"/>
    <col min="8909" max="8909" width="28.5703125" style="399" customWidth="1"/>
    <col min="8910" max="8910" width="36" style="399" customWidth="1"/>
    <col min="8911" max="8911" width="5.42578125" style="399" customWidth="1"/>
    <col min="8912" max="8912" width="6.5703125" style="399" customWidth="1"/>
    <col min="8913" max="8913" width="8.85546875" style="399" customWidth="1"/>
    <col min="8914" max="8914" width="12.5703125" style="399" customWidth="1"/>
    <col min="8915" max="8915" width="15.85546875" style="399" customWidth="1"/>
    <col min="8916" max="8918" width="0" style="399" hidden="1" customWidth="1"/>
    <col min="8919" max="8919" width="11.5703125" style="399" customWidth="1"/>
    <col min="8920" max="8959" width="8.5703125" style="399"/>
    <col min="8960" max="8960" width="4.85546875" style="399" customWidth="1"/>
    <col min="8961" max="8961" width="25.5703125" style="399" customWidth="1"/>
    <col min="8962" max="8962" width="13.140625" style="399" customWidth="1"/>
    <col min="8963" max="8963" width="40.85546875" style="399" customWidth="1"/>
    <col min="8964" max="8964" width="8.42578125" style="399" customWidth="1"/>
    <col min="8965" max="8965" width="5.42578125" style="399" customWidth="1"/>
    <col min="8966" max="8966" width="12.42578125" style="399" customWidth="1"/>
    <col min="8967" max="8967" width="5.85546875" style="399" customWidth="1"/>
    <col min="8968" max="8968" width="14" style="399" customWidth="1"/>
    <col min="8969" max="8969" width="13.5703125" style="399" customWidth="1"/>
    <col min="8970" max="8971" width="8.5703125" style="399" customWidth="1"/>
    <col min="8972" max="8972" width="27" style="399" bestFit="1" customWidth="1"/>
    <col min="8973" max="9163" width="8.5703125" style="399" customWidth="1"/>
    <col min="9164" max="9164" width="6.5703125" style="399" customWidth="1"/>
    <col min="9165" max="9165" width="28.5703125" style="399" customWidth="1"/>
    <col min="9166" max="9166" width="36" style="399" customWidth="1"/>
    <col min="9167" max="9167" width="5.42578125" style="399" customWidth="1"/>
    <col min="9168" max="9168" width="6.5703125" style="399" customWidth="1"/>
    <col min="9169" max="9169" width="8.85546875" style="399" customWidth="1"/>
    <col min="9170" max="9170" width="12.5703125" style="399" customWidth="1"/>
    <col min="9171" max="9171" width="15.85546875" style="399" customWidth="1"/>
    <col min="9172" max="9174" width="0" style="399" hidden="1" customWidth="1"/>
    <col min="9175" max="9175" width="11.5703125" style="399" customWidth="1"/>
    <col min="9176" max="9215" width="8.5703125" style="399"/>
    <col min="9216" max="9216" width="4.85546875" style="399" customWidth="1"/>
    <col min="9217" max="9217" width="25.5703125" style="399" customWidth="1"/>
    <col min="9218" max="9218" width="13.140625" style="399" customWidth="1"/>
    <col min="9219" max="9219" width="40.85546875" style="399" customWidth="1"/>
    <col min="9220" max="9220" width="8.42578125" style="399" customWidth="1"/>
    <col min="9221" max="9221" width="5.42578125" style="399" customWidth="1"/>
    <col min="9222" max="9222" width="12.42578125" style="399" customWidth="1"/>
    <col min="9223" max="9223" width="5.85546875" style="399" customWidth="1"/>
    <col min="9224" max="9224" width="14" style="399" customWidth="1"/>
    <col min="9225" max="9225" width="13.5703125" style="399" customWidth="1"/>
    <col min="9226" max="9227" width="8.5703125" style="399" customWidth="1"/>
    <col min="9228" max="9228" width="27" style="399" bestFit="1" customWidth="1"/>
    <col min="9229" max="9419" width="8.5703125" style="399" customWidth="1"/>
    <col min="9420" max="9420" width="6.5703125" style="399" customWidth="1"/>
    <col min="9421" max="9421" width="28.5703125" style="399" customWidth="1"/>
    <col min="9422" max="9422" width="36" style="399" customWidth="1"/>
    <col min="9423" max="9423" width="5.42578125" style="399" customWidth="1"/>
    <col min="9424" max="9424" width="6.5703125" style="399" customWidth="1"/>
    <col min="9425" max="9425" width="8.85546875" style="399" customWidth="1"/>
    <col min="9426" max="9426" width="12.5703125" style="399" customWidth="1"/>
    <col min="9427" max="9427" width="15.85546875" style="399" customWidth="1"/>
    <col min="9428" max="9430" width="0" style="399" hidden="1" customWidth="1"/>
    <col min="9431" max="9431" width="11.5703125" style="399" customWidth="1"/>
    <col min="9432" max="9471" width="8.5703125" style="399"/>
    <col min="9472" max="9472" width="4.85546875" style="399" customWidth="1"/>
    <col min="9473" max="9473" width="25.5703125" style="399" customWidth="1"/>
    <col min="9474" max="9474" width="13.140625" style="399" customWidth="1"/>
    <col min="9475" max="9475" width="40.85546875" style="399" customWidth="1"/>
    <col min="9476" max="9476" width="8.42578125" style="399" customWidth="1"/>
    <col min="9477" max="9477" width="5.42578125" style="399" customWidth="1"/>
    <col min="9478" max="9478" width="12.42578125" style="399" customWidth="1"/>
    <col min="9479" max="9479" width="5.85546875" style="399" customWidth="1"/>
    <col min="9480" max="9480" width="14" style="399" customWidth="1"/>
    <col min="9481" max="9481" width="13.5703125" style="399" customWidth="1"/>
    <col min="9482" max="9483" width="8.5703125" style="399" customWidth="1"/>
    <col min="9484" max="9484" width="27" style="399" bestFit="1" customWidth="1"/>
    <col min="9485" max="9675" width="8.5703125" style="399" customWidth="1"/>
    <col min="9676" max="9676" width="6.5703125" style="399" customWidth="1"/>
    <col min="9677" max="9677" width="28.5703125" style="399" customWidth="1"/>
    <col min="9678" max="9678" width="36" style="399" customWidth="1"/>
    <col min="9679" max="9679" width="5.42578125" style="399" customWidth="1"/>
    <col min="9680" max="9680" width="6.5703125" style="399" customWidth="1"/>
    <col min="9681" max="9681" width="8.85546875" style="399" customWidth="1"/>
    <col min="9682" max="9682" width="12.5703125" style="399" customWidth="1"/>
    <col min="9683" max="9683" width="15.85546875" style="399" customWidth="1"/>
    <col min="9684" max="9686" width="0" style="399" hidden="1" customWidth="1"/>
    <col min="9687" max="9687" width="11.5703125" style="399" customWidth="1"/>
    <col min="9688" max="9727" width="8.5703125" style="399"/>
    <col min="9728" max="9728" width="4.85546875" style="399" customWidth="1"/>
    <col min="9729" max="9729" width="25.5703125" style="399" customWidth="1"/>
    <col min="9730" max="9730" width="13.140625" style="399" customWidth="1"/>
    <col min="9731" max="9731" width="40.85546875" style="399" customWidth="1"/>
    <col min="9732" max="9732" width="8.42578125" style="399" customWidth="1"/>
    <col min="9733" max="9733" width="5.42578125" style="399" customWidth="1"/>
    <col min="9734" max="9734" width="12.42578125" style="399" customWidth="1"/>
    <col min="9735" max="9735" width="5.85546875" style="399" customWidth="1"/>
    <col min="9736" max="9736" width="14" style="399" customWidth="1"/>
    <col min="9737" max="9737" width="13.5703125" style="399" customWidth="1"/>
    <col min="9738" max="9739" width="8.5703125" style="399" customWidth="1"/>
    <col min="9740" max="9740" width="27" style="399" bestFit="1" customWidth="1"/>
    <col min="9741" max="9931" width="8.5703125" style="399" customWidth="1"/>
    <col min="9932" max="9932" width="6.5703125" style="399" customWidth="1"/>
    <col min="9933" max="9933" width="28.5703125" style="399" customWidth="1"/>
    <col min="9934" max="9934" width="36" style="399" customWidth="1"/>
    <col min="9935" max="9935" width="5.42578125" style="399" customWidth="1"/>
    <col min="9936" max="9936" width="6.5703125" style="399" customWidth="1"/>
    <col min="9937" max="9937" width="8.85546875" style="399" customWidth="1"/>
    <col min="9938" max="9938" width="12.5703125" style="399" customWidth="1"/>
    <col min="9939" max="9939" width="15.85546875" style="399" customWidth="1"/>
    <col min="9940" max="9942" width="0" style="399" hidden="1" customWidth="1"/>
    <col min="9943" max="9943" width="11.5703125" style="399" customWidth="1"/>
    <col min="9944" max="9983" width="8.5703125" style="399"/>
    <col min="9984" max="9984" width="4.85546875" style="399" customWidth="1"/>
    <col min="9985" max="9985" width="25.5703125" style="399" customWidth="1"/>
    <col min="9986" max="9986" width="13.140625" style="399" customWidth="1"/>
    <col min="9987" max="9987" width="40.85546875" style="399" customWidth="1"/>
    <col min="9988" max="9988" width="8.42578125" style="399" customWidth="1"/>
    <col min="9989" max="9989" width="5.42578125" style="399" customWidth="1"/>
    <col min="9990" max="9990" width="12.42578125" style="399" customWidth="1"/>
    <col min="9991" max="9991" width="5.85546875" style="399" customWidth="1"/>
    <col min="9992" max="9992" width="14" style="399" customWidth="1"/>
    <col min="9993" max="9993" width="13.5703125" style="399" customWidth="1"/>
    <col min="9994" max="9995" width="8.5703125" style="399" customWidth="1"/>
    <col min="9996" max="9996" width="27" style="399" bestFit="1" customWidth="1"/>
    <col min="9997" max="10187" width="8.5703125" style="399" customWidth="1"/>
    <col min="10188" max="10188" width="6.5703125" style="399" customWidth="1"/>
    <col min="10189" max="10189" width="28.5703125" style="399" customWidth="1"/>
    <col min="10190" max="10190" width="36" style="399" customWidth="1"/>
    <col min="10191" max="10191" width="5.42578125" style="399" customWidth="1"/>
    <col min="10192" max="10192" width="6.5703125" style="399" customWidth="1"/>
    <col min="10193" max="10193" width="8.85546875" style="399" customWidth="1"/>
    <col min="10194" max="10194" width="12.5703125" style="399" customWidth="1"/>
    <col min="10195" max="10195" width="15.85546875" style="399" customWidth="1"/>
    <col min="10196" max="10198" width="0" style="399" hidden="1" customWidth="1"/>
    <col min="10199" max="10199" width="11.5703125" style="399" customWidth="1"/>
    <col min="10200" max="10239" width="8.5703125" style="399"/>
    <col min="10240" max="10240" width="4.85546875" style="399" customWidth="1"/>
    <col min="10241" max="10241" width="25.5703125" style="399" customWidth="1"/>
    <col min="10242" max="10242" width="13.140625" style="399" customWidth="1"/>
    <col min="10243" max="10243" width="40.85546875" style="399" customWidth="1"/>
    <col min="10244" max="10244" width="8.42578125" style="399" customWidth="1"/>
    <col min="10245" max="10245" width="5.42578125" style="399" customWidth="1"/>
    <col min="10246" max="10246" width="12.42578125" style="399" customWidth="1"/>
    <col min="10247" max="10247" width="5.85546875" style="399" customWidth="1"/>
    <col min="10248" max="10248" width="14" style="399" customWidth="1"/>
    <col min="10249" max="10249" width="13.5703125" style="399" customWidth="1"/>
    <col min="10250" max="10251" width="8.5703125" style="399" customWidth="1"/>
    <col min="10252" max="10252" width="27" style="399" bestFit="1" customWidth="1"/>
    <col min="10253" max="10443" width="8.5703125" style="399" customWidth="1"/>
    <col min="10444" max="10444" width="6.5703125" style="399" customWidth="1"/>
    <col min="10445" max="10445" width="28.5703125" style="399" customWidth="1"/>
    <col min="10446" max="10446" width="36" style="399" customWidth="1"/>
    <col min="10447" max="10447" width="5.42578125" style="399" customWidth="1"/>
    <col min="10448" max="10448" width="6.5703125" style="399" customWidth="1"/>
    <col min="10449" max="10449" width="8.85546875" style="399" customWidth="1"/>
    <col min="10450" max="10450" width="12.5703125" style="399" customWidth="1"/>
    <col min="10451" max="10451" width="15.85546875" style="399" customWidth="1"/>
    <col min="10452" max="10454" width="0" style="399" hidden="1" customWidth="1"/>
    <col min="10455" max="10455" width="11.5703125" style="399" customWidth="1"/>
    <col min="10456" max="10495" width="8.5703125" style="399"/>
    <col min="10496" max="10496" width="4.85546875" style="399" customWidth="1"/>
    <col min="10497" max="10497" width="25.5703125" style="399" customWidth="1"/>
    <col min="10498" max="10498" width="13.140625" style="399" customWidth="1"/>
    <col min="10499" max="10499" width="40.85546875" style="399" customWidth="1"/>
    <col min="10500" max="10500" width="8.42578125" style="399" customWidth="1"/>
    <col min="10501" max="10501" width="5.42578125" style="399" customWidth="1"/>
    <col min="10502" max="10502" width="12.42578125" style="399" customWidth="1"/>
    <col min="10503" max="10503" width="5.85546875" style="399" customWidth="1"/>
    <col min="10504" max="10504" width="14" style="399" customWidth="1"/>
    <col min="10505" max="10505" width="13.5703125" style="399" customWidth="1"/>
    <col min="10506" max="10507" width="8.5703125" style="399" customWidth="1"/>
    <col min="10508" max="10508" width="27" style="399" bestFit="1" customWidth="1"/>
    <col min="10509" max="10699" width="8.5703125" style="399" customWidth="1"/>
    <col min="10700" max="10700" width="6.5703125" style="399" customWidth="1"/>
    <col min="10701" max="10701" width="28.5703125" style="399" customWidth="1"/>
    <col min="10702" max="10702" width="36" style="399" customWidth="1"/>
    <col min="10703" max="10703" width="5.42578125" style="399" customWidth="1"/>
    <col min="10704" max="10704" width="6.5703125" style="399" customWidth="1"/>
    <col min="10705" max="10705" width="8.85546875" style="399" customWidth="1"/>
    <col min="10706" max="10706" width="12.5703125" style="399" customWidth="1"/>
    <col min="10707" max="10707" width="15.85546875" style="399" customWidth="1"/>
    <col min="10708" max="10710" width="0" style="399" hidden="1" customWidth="1"/>
    <col min="10711" max="10711" width="11.5703125" style="399" customWidth="1"/>
    <col min="10712" max="10751" width="8.5703125" style="399"/>
    <col min="10752" max="10752" width="4.85546875" style="399" customWidth="1"/>
    <col min="10753" max="10753" width="25.5703125" style="399" customWidth="1"/>
    <col min="10754" max="10754" width="13.140625" style="399" customWidth="1"/>
    <col min="10755" max="10755" width="40.85546875" style="399" customWidth="1"/>
    <col min="10756" max="10756" width="8.42578125" style="399" customWidth="1"/>
    <col min="10757" max="10757" width="5.42578125" style="399" customWidth="1"/>
    <col min="10758" max="10758" width="12.42578125" style="399" customWidth="1"/>
    <col min="10759" max="10759" width="5.85546875" style="399" customWidth="1"/>
    <col min="10760" max="10760" width="14" style="399" customWidth="1"/>
    <col min="10761" max="10761" width="13.5703125" style="399" customWidth="1"/>
    <col min="10762" max="10763" width="8.5703125" style="399" customWidth="1"/>
    <col min="10764" max="10764" width="27" style="399" bestFit="1" customWidth="1"/>
    <col min="10765" max="10955" width="8.5703125" style="399" customWidth="1"/>
    <col min="10956" max="10956" width="6.5703125" style="399" customWidth="1"/>
    <col min="10957" max="10957" width="28.5703125" style="399" customWidth="1"/>
    <col min="10958" max="10958" width="36" style="399" customWidth="1"/>
    <col min="10959" max="10959" width="5.42578125" style="399" customWidth="1"/>
    <col min="10960" max="10960" width="6.5703125" style="399" customWidth="1"/>
    <col min="10961" max="10961" width="8.85546875" style="399" customWidth="1"/>
    <col min="10962" max="10962" width="12.5703125" style="399" customWidth="1"/>
    <col min="10963" max="10963" width="15.85546875" style="399" customWidth="1"/>
    <col min="10964" max="10966" width="0" style="399" hidden="1" customWidth="1"/>
    <col min="10967" max="10967" width="11.5703125" style="399" customWidth="1"/>
    <col min="10968" max="11007" width="8.5703125" style="399"/>
    <col min="11008" max="11008" width="4.85546875" style="399" customWidth="1"/>
    <col min="11009" max="11009" width="25.5703125" style="399" customWidth="1"/>
    <col min="11010" max="11010" width="13.140625" style="399" customWidth="1"/>
    <col min="11011" max="11011" width="40.85546875" style="399" customWidth="1"/>
    <col min="11012" max="11012" width="8.42578125" style="399" customWidth="1"/>
    <col min="11013" max="11013" width="5.42578125" style="399" customWidth="1"/>
    <col min="11014" max="11014" width="12.42578125" style="399" customWidth="1"/>
    <col min="11015" max="11015" width="5.85546875" style="399" customWidth="1"/>
    <col min="11016" max="11016" width="14" style="399" customWidth="1"/>
    <col min="11017" max="11017" width="13.5703125" style="399" customWidth="1"/>
    <col min="11018" max="11019" width="8.5703125" style="399" customWidth="1"/>
    <col min="11020" max="11020" width="27" style="399" bestFit="1" customWidth="1"/>
    <col min="11021" max="11211" width="8.5703125" style="399" customWidth="1"/>
    <col min="11212" max="11212" width="6.5703125" style="399" customWidth="1"/>
    <col min="11213" max="11213" width="28.5703125" style="399" customWidth="1"/>
    <col min="11214" max="11214" width="36" style="399" customWidth="1"/>
    <col min="11215" max="11215" width="5.42578125" style="399" customWidth="1"/>
    <col min="11216" max="11216" width="6.5703125" style="399" customWidth="1"/>
    <col min="11217" max="11217" width="8.85546875" style="399" customWidth="1"/>
    <col min="11218" max="11218" width="12.5703125" style="399" customWidth="1"/>
    <col min="11219" max="11219" width="15.85546875" style="399" customWidth="1"/>
    <col min="11220" max="11222" width="0" style="399" hidden="1" customWidth="1"/>
    <col min="11223" max="11223" width="11.5703125" style="399" customWidth="1"/>
    <col min="11224" max="11263" width="8.5703125" style="399"/>
    <col min="11264" max="11264" width="4.85546875" style="399" customWidth="1"/>
    <col min="11265" max="11265" width="25.5703125" style="399" customWidth="1"/>
    <col min="11266" max="11266" width="13.140625" style="399" customWidth="1"/>
    <col min="11267" max="11267" width="40.85546875" style="399" customWidth="1"/>
    <col min="11268" max="11268" width="8.42578125" style="399" customWidth="1"/>
    <col min="11269" max="11269" width="5.42578125" style="399" customWidth="1"/>
    <col min="11270" max="11270" width="12.42578125" style="399" customWidth="1"/>
    <col min="11271" max="11271" width="5.85546875" style="399" customWidth="1"/>
    <col min="11272" max="11272" width="14" style="399" customWidth="1"/>
    <col min="11273" max="11273" width="13.5703125" style="399" customWidth="1"/>
    <col min="11274" max="11275" width="8.5703125" style="399" customWidth="1"/>
    <col min="11276" max="11276" width="27" style="399" bestFit="1" customWidth="1"/>
    <col min="11277" max="11467" width="8.5703125" style="399" customWidth="1"/>
    <col min="11468" max="11468" width="6.5703125" style="399" customWidth="1"/>
    <col min="11469" max="11469" width="28.5703125" style="399" customWidth="1"/>
    <col min="11470" max="11470" width="36" style="399" customWidth="1"/>
    <col min="11471" max="11471" width="5.42578125" style="399" customWidth="1"/>
    <col min="11472" max="11472" width="6.5703125" style="399" customWidth="1"/>
    <col min="11473" max="11473" width="8.85546875" style="399" customWidth="1"/>
    <col min="11474" max="11474" width="12.5703125" style="399" customWidth="1"/>
    <col min="11475" max="11475" width="15.85546875" style="399" customWidth="1"/>
    <col min="11476" max="11478" width="0" style="399" hidden="1" customWidth="1"/>
    <col min="11479" max="11479" width="11.5703125" style="399" customWidth="1"/>
    <col min="11480" max="11519" width="8.5703125" style="399"/>
    <col min="11520" max="11520" width="4.85546875" style="399" customWidth="1"/>
    <col min="11521" max="11521" width="25.5703125" style="399" customWidth="1"/>
    <col min="11522" max="11522" width="13.140625" style="399" customWidth="1"/>
    <col min="11523" max="11523" width="40.85546875" style="399" customWidth="1"/>
    <col min="11524" max="11524" width="8.42578125" style="399" customWidth="1"/>
    <col min="11525" max="11525" width="5.42578125" style="399" customWidth="1"/>
    <col min="11526" max="11526" width="12.42578125" style="399" customWidth="1"/>
    <col min="11527" max="11527" width="5.85546875" style="399" customWidth="1"/>
    <col min="11528" max="11528" width="14" style="399" customWidth="1"/>
    <col min="11529" max="11529" width="13.5703125" style="399" customWidth="1"/>
    <col min="11530" max="11531" width="8.5703125" style="399" customWidth="1"/>
    <col min="11532" max="11532" width="27" style="399" bestFit="1" customWidth="1"/>
    <col min="11533" max="11723" width="8.5703125" style="399" customWidth="1"/>
    <col min="11724" max="11724" width="6.5703125" style="399" customWidth="1"/>
    <col min="11725" max="11725" width="28.5703125" style="399" customWidth="1"/>
    <col min="11726" max="11726" width="36" style="399" customWidth="1"/>
    <col min="11727" max="11727" width="5.42578125" style="399" customWidth="1"/>
    <col min="11728" max="11728" width="6.5703125" style="399" customWidth="1"/>
    <col min="11729" max="11729" width="8.85546875" style="399" customWidth="1"/>
    <col min="11730" max="11730" width="12.5703125" style="399" customWidth="1"/>
    <col min="11731" max="11731" width="15.85546875" style="399" customWidth="1"/>
    <col min="11732" max="11734" width="0" style="399" hidden="1" customWidth="1"/>
    <col min="11735" max="11735" width="11.5703125" style="399" customWidth="1"/>
    <col min="11736" max="11775" width="8.5703125" style="399"/>
    <col min="11776" max="11776" width="4.85546875" style="399" customWidth="1"/>
    <col min="11777" max="11777" width="25.5703125" style="399" customWidth="1"/>
    <col min="11778" max="11778" width="13.140625" style="399" customWidth="1"/>
    <col min="11779" max="11779" width="40.85546875" style="399" customWidth="1"/>
    <col min="11780" max="11780" width="8.42578125" style="399" customWidth="1"/>
    <col min="11781" max="11781" width="5.42578125" style="399" customWidth="1"/>
    <col min="11782" max="11782" width="12.42578125" style="399" customWidth="1"/>
    <col min="11783" max="11783" width="5.85546875" style="399" customWidth="1"/>
    <col min="11784" max="11784" width="14" style="399" customWidth="1"/>
    <col min="11785" max="11785" width="13.5703125" style="399" customWidth="1"/>
    <col min="11786" max="11787" width="8.5703125" style="399" customWidth="1"/>
    <col min="11788" max="11788" width="27" style="399" bestFit="1" customWidth="1"/>
    <col min="11789" max="11979" width="8.5703125" style="399" customWidth="1"/>
    <col min="11980" max="11980" width="6.5703125" style="399" customWidth="1"/>
    <col min="11981" max="11981" width="28.5703125" style="399" customWidth="1"/>
    <col min="11982" max="11982" width="36" style="399" customWidth="1"/>
    <col min="11983" max="11983" width="5.42578125" style="399" customWidth="1"/>
    <col min="11984" max="11984" width="6.5703125" style="399" customWidth="1"/>
    <col min="11985" max="11985" width="8.85546875" style="399" customWidth="1"/>
    <col min="11986" max="11986" width="12.5703125" style="399" customWidth="1"/>
    <col min="11987" max="11987" width="15.85546875" style="399" customWidth="1"/>
    <col min="11988" max="11990" width="0" style="399" hidden="1" customWidth="1"/>
    <col min="11991" max="11991" width="11.5703125" style="399" customWidth="1"/>
    <col min="11992" max="12031" width="8.5703125" style="399"/>
    <col min="12032" max="12032" width="4.85546875" style="399" customWidth="1"/>
    <col min="12033" max="12033" width="25.5703125" style="399" customWidth="1"/>
    <col min="12034" max="12034" width="13.140625" style="399" customWidth="1"/>
    <col min="12035" max="12035" width="40.85546875" style="399" customWidth="1"/>
    <col min="12036" max="12036" width="8.42578125" style="399" customWidth="1"/>
    <col min="12037" max="12037" width="5.42578125" style="399" customWidth="1"/>
    <col min="12038" max="12038" width="12.42578125" style="399" customWidth="1"/>
    <col min="12039" max="12039" width="5.85546875" style="399" customWidth="1"/>
    <col min="12040" max="12040" width="14" style="399" customWidth="1"/>
    <col min="12041" max="12041" width="13.5703125" style="399" customWidth="1"/>
    <col min="12042" max="12043" width="8.5703125" style="399" customWidth="1"/>
    <col min="12044" max="12044" width="27" style="399" bestFit="1" customWidth="1"/>
    <col min="12045" max="12235" width="8.5703125" style="399" customWidth="1"/>
    <col min="12236" max="12236" width="6.5703125" style="399" customWidth="1"/>
    <col min="12237" max="12237" width="28.5703125" style="399" customWidth="1"/>
    <col min="12238" max="12238" width="36" style="399" customWidth="1"/>
    <col min="12239" max="12239" width="5.42578125" style="399" customWidth="1"/>
    <col min="12240" max="12240" width="6.5703125" style="399" customWidth="1"/>
    <col min="12241" max="12241" width="8.85546875" style="399" customWidth="1"/>
    <col min="12242" max="12242" width="12.5703125" style="399" customWidth="1"/>
    <col min="12243" max="12243" width="15.85546875" style="399" customWidth="1"/>
    <col min="12244" max="12246" width="0" style="399" hidden="1" customWidth="1"/>
    <col min="12247" max="12247" width="11.5703125" style="399" customWidth="1"/>
    <col min="12248" max="12287" width="8.5703125" style="399"/>
    <col min="12288" max="12288" width="4.85546875" style="399" customWidth="1"/>
    <col min="12289" max="12289" width="25.5703125" style="399" customWidth="1"/>
    <col min="12290" max="12290" width="13.140625" style="399" customWidth="1"/>
    <col min="12291" max="12291" width="40.85546875" style="399" customWidth="1"/>
    <col min="12292" max="12292" width="8.42578125" style="399" customWidth="1"/>
    <col min="12293" max="12293" width="5.42578125" style="399" customWidth="1"/>
    <col min="12294" max="12294" width="12.42578125" style="399" customWidth="1"/>
    <col min="12295" max="12295" width="5.85546875" style="399" customWidth="1"/>
    <col min="12296" max="12296" width="14" style="399" customWidth="1"/>
    <col min="12297" max="12297" width="13.5703125" style="399" customWidth="1"/>
    <col min="12298" max="12299" width="8.5703125" style="399" customWidth="1"/>
    <col min="12300" max="12300" width="27" style="399" bestFit="1" customWidth="1"/>
    <col min="12301" max="12491" width="8.5703125" style="399" customWidth="1"/>
    <col min="12492" max="12492" width="6.5703125" style="399" customWidth="1"/>
    <col min="12493" max="12493" width="28.5703125" style="399" customWidth="1"/>
    <col min="12494" max="12494" width="36" style="399" customWidth="1"/>
    <col min="12495" max="12495" width="5.42578125" style="399" customWidth="1"/>
    <col min="12496" max="12496" width="6.5703125" style="399" customWidth="1"/>
    <col min="12497" max="12497" width="8.85546875" style="399" customWidth="1"/>
    <col min="12498" max="12498" width="12.5703125" style="399" customWidth="1"/>
    <col min="12499" max="12499" width="15.85546875" style="399" customWidth="1"/>
    <col min="12500" max="12502" width="0" style="399" hidden="1" customWidth="1"/>
    <col min="12503" max="12503" width="11.5703125" style="399" customWidth="1"/>
    <col min="12504" max="12543" width="8.5703125" style="399"/>
    <col min="12544" max="12544" width="4.85546875" style="399" customWidth="1"/>
    <col min="12545" max="12545" width="25.5703125" style="399" customWidth="1"/>
    <col min="12546" max="12546" width="13.140625" style="399" customWidth="1"/>
    <col min="12547" max="12547" width="40.85546875" style="399" customWidth="1"/>
    <col min="12548" max="12548" width="8.42578125" style="399" customWidth="1"/>
    <col min="12549" max="12549" width="5.42578125" style="399" customWidth="1"/>
    <col min="12550" max="12550" width="12.42578125" style="399" customWidth="1"/>
    <col min="12551" max="12551" width="5.85546875" style="399" customWidth="1"/>
    <col min="12552" max="12552" width="14" style="399" customWidth="1"/>
    <col min="12553" max="12553" width="13.5703125" style="399" customWidth="1"/>
    <col min="12554" max="12555" width="8.5703125" style="399" customWidth="1"/>
    <col min="12556" max="12556" width="27" style="399" bestFit="1" customWidth="1"/>
    <col min="12557" max="12747" width="8.5703125" style="399" customWidth="1"/>
    <col min="12748" max="12748" width="6.5703125" style="399" customWidth="1"/>
    <col min="12749" max="12749" width="28.5703125" style="399" customWidth="1"/>
    <col min="12750" max="12750" width="36" style="399" customWidth="1"/>
    <col min="12751" max="12751" width="5.42578125" style="399" customWidth="1"/>
    <col min="12752" max="12752" width="6.5703125" style="399" customWidth="1"/>
    <col min="12753" max="12753" width="8.85546875" style="399" customWidth="1"/>
    <col min="12754" max="12754" width="12.5703125" style="399" customWidth="1"/>
    <col min="12755" max="12755" width="15.85546875" style="399" customWidth="1"/>
    <col min="12756" max="12758" width="0" style="399" hidden="1" customWidth="1"/>
    <col min="12759" max="12759" width="11.5703125" style="399" customWidth="1"/>
    <col min="12760" max="12799" width="8.5703125" style="399"/>
    <col min="12800" max="12800" width="4.85546875" style="399" customWidth="1"/>
    <col min="12801" max="12801" width="25.5703125" style="399" customWidth="1"/>
    <col min="12802" max="12802" width="13.140625" style="399" customWidth="1"/>
    <col min="12803" max="12803" width="40.85546875" style="399" customWidth="1"/>
    <col min="12804" max="12804" width="8.42578125" style="399" customWidth="1"/>
    <col min="12805" max="12805" width="5.42578125" style="399" customWidth="1"/>
    <col min="12806" max="12806" width="12.42578125" style="399" customWidth="1"/>
    <col min="12807" max="12807" width="5.85546875" style="399" customWidth="1"/>
    <col min="12808" max="12808" width="14" style="399" customWidth="1"/>
    <col min="12809" max="12809" width="13.5703125" style="399" customWidth="1"/>
    <col min="12810" max="12811" width="8.5703125" style="399" customWidth="1"/>
    <col min="12812" max="12812" width="27" style="399" bestFit="1" customWidth="1"/>
    <col min="12813" max="13003" width="8.5703125" style="399" customWidth="1"/>
    <col min="13004" max="13004" width="6.5703125" style="399" customWidth="1"/>
    <col min="13005" max="13005" width="28.5703125" style="399" customWidth="1"/>
    <col min="13006" max="13006" width="36" style="399" customWidth="1"/>
    <col min="13007" max="13007" width="5.42578125" style="399" customWidth="1"/>
    <col min="13008" max="13008" width="6.5703125" style="399" customWidth="1"/>
    <col min="13009" max="13009" width="8.85546875" style="399" customWidth="1"/>
    <col min="13010" max="13010" width="12.5703125" style="399" customWidth="1"/>
    <col min="13011" max="13011" width="15.85546875" style="399" customWidth="1"/>
    <col min="13012" max="13014" width="0" style="399" hidden="1" customWidth="1"/>
    <col min="13015" max="13015" width="11.5703125" style="399" customWidth="1"/>
    <col min="13016" max="13055" width="8.5703125" style="399"/>
    <col min="13056" max="13056" width="4.85546875" style="399" customWidth="1"/>
    <col min="13057" max="13057" width="25.5703125" style="399" customWidth="1"/>
    <col min="13058" max="13058" width="13.140625" style="399" customWidth="1"/>
    <col min="13059" max="13059" width="40.85546875" style="399" customWidth="1"/>
    <col min="13060" max="13060" width="8.42578125" style="399" customWidth="1"/>
    <col min="13061" max="13061" width="5.42578125" style="399" customWidth="1"/>
    <col min="13062" max="13062" width="12.42578125" style="399" customWidth="1"/>
    <col min="13063" max="13063" width="5.85546875" style="399" customWidth="1"/>
    <col min="13064" max="13064" width="14" style="399" customWidth="1"/>
    <col min="13065" max="13065" width="13.5703125" style="399" customWidth="1"/>
    <col min="13066" max="13067" width="8.5703125" style="399" customWidth="1"/>
    <col min="13068" max="13068" width="27" style="399" bestFit="1" customWidth="1"/>
    <col min="13069" max="13259" width="8.5703125" style="399" customWidth="1"/>
    <col min="13260" max="13260" width="6.5703125" style="399" customWidth="1"/>
    <col min="13261" max="13261" width="28.5703125" style="399" customWidth="1"/>
    <col min="13262" max="13262" width="36" style="399" customWidth="1"/>
    <col min="13263" max="13263" width="5.42578125" style="399" customWidth="1"/>
    <col min="13264" max="13264" width="6.5703125" style="399" customWidth="1"/>
    <col min="13265" max="13265" width="8.85546875" style="399" customWidth="1"/>
    <col min="13266" max="13266" width="12.5703125" style="399" customWidth="1"/>
    <col min="13267" max="13267" width="15.85546875" style="399" customWidth="1"/>
    <col min="13268" max="13270" width="0" style="399" hidden="1" customWidth="1"/>
    <col min="13271" max="13271" width="11.5703125" style="399" customWidth="1"/>
    <col min="13272" max="13311" width="8.5703125" style="399"/>
    <col min="13312" max="13312" width="4.85546875" style="399" customWidth="1"/>
    <col min="13313" max="13313" width="25.5703125" style="399" customWidth="1"/>
    <col min="13314" max="13314" width="13.140625" style="399" customWidth="1"/>
    <col min="13315" max="13315" width="40.85546875" style="399" customWidth="1"/>
    <col min="13316" max="13316" width="8.42578125" style="399" customWidth="1"/>
    <col min="13317" max="13317" width="5.42578125" style="399" customWidth="1"/>
    <col min="13318" max="13318" width="12.42578125" style="399" customWidth="1"/>
    <col min="13319" max="13319" width="5.85546875" style="399" customWidth="1"/>
    <col min="13320" max="13320" width="14" style="399" customWidth="1"/>
    <col min="13321" max="13321" width="13.5703125" style="399" customWidth="1"/>
    <col min="13322" max="13323" width="8.5703125" style="399" customWidth="1"/>
    <col min="13324" max="13324" width="27" style="399" bestFit="1" customWidth="1"/>
    <col min="13325" max="13515" width="8.5703125" style="399" customWidth="1"/>
    <col min="13516" max="13516" width="6.5703125" style="399" customWidth="1"/>
    <col min="13517" max="13517" width="28.5703125" style="399" customWidth="1"/>
    <col min="13518" max="13518" width="36" style="399" customWidth="1"/>
    <col min="13519" max="13519" width="5.42578125" style="399" customWidth="1"/>
    <col min="13520" max="13520" width="6.5703125" style="399" customWidth="1"/>
    <col min="13521" max="13521" width="8.85546875" style="399" customWidth="1"/>
    <col min="13522" max="13522" width="12.5703125" style="399" customWidth="1"/>
    <col min="13523" max="13523" width="15.85546875" style="399" customWidth="1"/>
    <col min="13524" max="13526" width="0" style="399" hidden="1" customWidth="1"/>
    <col min="13527" max="13527" width="11.5703125" style="399" customWidth="1"/>
    <col min="13528" max="13567" width="8.5703125" style="399"/>
    <col min="13568" max="13568" width="4.85546875" style="399" customWidth="1"/>
    <col min="13569" max="13569" width="25.5703125" style="399" customWidth="1"/>
    <col min="13570" max="13570" width="13.140625" style="399" customWidth="1"/>
    <col min="13571" max="13571" width="40.85546875" style="399" customWidth="1"/>
    <col min="13572" max="13572" width="8.42578125" style="399" customWidth="1"/>
    <col min="13573" max="13573" width="5.42578125" style="399" customWidth="1"/>
    <col min="13574" max="13574" width="12.42578125" style="399" customWidth="1"/>
    <col min="13575" max="13575" width="5.85546875" style="399" customWidth="1"/>
    <col min="13576" max="13576" width="14" style="399" customWidth="1"/>
    <col min="13577" max="13577" width="13.5703125" style="399" customWidth="1"/>
    <col min="13578" max="13579" width="8.5703125" style="399" customWidth="1"/>
    <col min="13580" max="13580" width="27" style="399" bestFit="1" customWidth="1"/>
    <col min="13581" max="13771" width="8.5703125" style="399" customWidth="1"/>
    <col min="13772" max="13772" width="6.5703125" style="399" customWidth="1"/>
    <col min="13773" max="13773" width="28.5703125" style="399" customWidth="1"/>
    <col min="13774" max="13774" width="36" style="399" customWidth="1"/>
    <col min="13775" max="13775" width="5.42578125" style="399" customWidth="1"/>
    <col min="13776" max="13776" width="6.5703125" style="399" customWidth="1"/>
    <col min="13777" max="13777" width="8.85546875" style="399" customWidth="1"/>
    <col min="13778" max="13778" width="12.5703125" style="399" customWidth="1"/>
    <col min="13779" max="13779" width="15.85546875" style="399" customWidth="1"/>
    <col min="13780" max="13782" width="0" style="399" hidden="1" customWidth="1"/>
    <col min="13783" max="13783" width="11.5703125" style="399" customWidth="1"/>
    <col min="13784" max="13823" width="8.5703125" style="399"/>
    <col min="13824" max="13824" width="4.85546875" style="399" customWidth="1"/>
    <col min="13825" max="13825" width="25.5703125" style="399" customWidth="1"/>
    <col min="13826" max="13826" width="13.140625" style="399" customWidth="1"/>
    <col min="13827" max="13827" width="40.85546875" style="399" customWidth="1"/>
    <col min="13828" max="13828" width="8.42578125" style="399" customWidth="1"/>
    <col min="13829" max="13829" width="5.42578125" style="399" customWidth="1"/>
    <col min="13830" max="13830" width="12.42578125" style="399" customWidth="1"/>
    <col min="13831" max="13831" width="5.85546875" style="399" customWidth="1"/>
    <col min="13832" max="13832" width="14" style="399" customWidth="1"/>
    <col min="13833" max="13833" width="13.5703125" style="399" customWidth="1"/>
    <col min="13834" max="13835" width="8.5703125" style="399" customWidth="1"/>
    <col min="13836" max="13836" width="27" style="399" bestFit="1" customWidth="1"/>
    <col min="13837" max="14027" width="8.5703125" style="399" customWidth="1"/>
    <col min="14028" max="14028" width="6.5703125" style="399" customWidth="1"/>
    <col min="14029" max="14029" width="28.5703125" style="399" customWidth="1"/>
    <col min="14030" max="14030" width="36" style="399" customWidth="1"/>
    <col min="14031" max="14031" width="5.42578125" style="399" customWidth="1"/>
    <col min="14032" max="14032" width="6.5703125" style="399" customWidth="1"/>
    <col min="14033" max="14033" width="8.85546875" style="399" customWidth="1"/>
    <col min="14034" max="14034" width="12.5703125" style="399" customWidth="1"/>
    <col min="14035" max="14035" width="15.85546875" style="399" customWidth="1"/>
    <col min="14036" max="14038" width="0" style="399" hidden="1" customWidth="1"/>
    <col min="14039" max="14039" width="11.5703125" style="399" customWidth="1"/>
    <col min="14040" max="14079" width="8.5703125" style="399"/>
    <col min="14080" max="14080" width="4.85546875" style="399" customWidth="1"/>
    <col min="14081" max="14081" width="25.5703125" style="399" customWidth="1"/>
    <col min="14082" max="14082" width="13.140625" style="399" customWidth="1"/>
    <col min="14083" max="14083" width="40.85546875" style="399" customWidth="1"/>
    <col min="14084" max="14084" width="8.42578125" style="399" customWidth="1"/>
    <col min="14085" max="14085" width="5.42578125" style="399" customWidth="1"/>
    <col min="14086" max="14086" width="12.42578125" style="399" customWidth="1"/>
    <col min="14087" max="14087" width="5.85546875" style="399" customWidth="1"/>
    <col min="14088" max="14088" width="14" style="399" customWidth="1"/>
    <col min="14089" max="14089" width="13.5703125" style="399" customWidth="1"/>
    <col min="14090" max="14091" width="8.5703125" style="399" customWidth="1"/>
    <col min="14092" max="14092" width="27" style="399" bestFit="1" customWidth="1"/>
    <col min="14093" max="14283" width="8.5703125" style="399" customWidth="1"/>
    <col min="14284" max="14284" width="6.5703125" style="399" customWidth="1"/>
    <col min="14285" max="14285" width="28.5703125" style="399" customWidth="1"/>
    <col min="14286" max="14286" width="36" style="399" customWidth="1"/>
    <col min="14287" max="14287" width="5.42578125" style="399" customWidth="1"/>
    <col min="14288" max="14288" width="6.5703125" style="399" customWidth="1"/>
    <col min="14289" max="14289" width="8.85546875" style="399" customWidth="1"/>
    <col min="14290" max="14290" width="12.5703125" style="399" customWidth="1"/>
    <col min="14291" max="14291" width="15.85546875" style="399" customWidth="1"/>
    <col min="14292" max="14294" width="0" style="399" hidden="1" customWidth="1"/>
    <col min="14295" max="14295" width="11.5703125" style="399" customWidth="1"/>
    <col min="14296" max="14335" width="8.5703125" style="399"/>
    <col min="14336" max="14336" width="4.85546875" style="399" customWidth="1"/>
    <col min="14337" max="14337" width="25.5703125" style="399" customWidth="1"/>
    <col min="14338" max="14338" width="13.140625" style="399" customWidth="1"/>
    <col min="14339" max="14339" width="40.85546875" style="399" customWidth="1"/>
    <col min="14340" max="14340" width="8.42578125" style="399" customWidth="1"/>
    <col min="14341" max="14341" width="5.42578125" style="399" customWidth="1"/>
    <col min="14342" max="14342" width="12.42578125" style="399" customWidth="1"/>
    <col min="14343" max="14343" width="5.85546875" style="399" customWidth="1"/>
    <col min="14344" max="14344" width="14" style="399" customWidth="1"/>
    <col min="14345" max="14345" width="13.5703125" style="399" customWidth="1"/>
    <col min="14346" max="14347" width="8.5703125" style="399" customWidth="1"/>
    <col min="14348" max="14348" width="27" style="399" bestFit="1" customWidth="1"/>
    <col min="14349" max="14539" width="8.5703125" style="399" customWidth="1"/>
    <col min="14540" max="14540" width="6.5703125" style="399" customWidth="1"/>
    <col min="14541" max="14541" width="28.5703125" style="399" customWidth="1"/>
    <col min="14542" max="14542" width="36" style="399" customWidth="1"/>
    <col min="14543" max="14543" width="5.42578125" style="399" customWidth="1"/>
    <col min="14544" max="14544" width="6.5703125" style="399" customWidth="1"/>
    <col min="14545" max="14545" width="8.85546875" style="399" customWidth="1"/>
    <col min="14546" max="14546" width="12.5703125" style="399" customWidth="1"/>
    <col min="14547" max="14547" width="15.85546875" style="399" customWidth="1"/>
    <col min="14548" max="14550" width="0" style="399" hidden="1" customWidth="1"/>
    <col min="14551" max="14551" width="11.5703125" style="399" customWidth="1"/>
    <col min="14552" max="14591" width="8.5703125" style="399"/>
    <col min="14592" max="14592" width="4.85546875" style="399" customWidth="1"/>
    <col min="14593" max="14593" width="25.5703125" style="399" customWidth="1"/>
    <col min="14594" max="14594" width="13.140625" style="399" customWidth="1"/>
    <col min="14595" max="14595" width="40.85546875" style="399" customWidth="1"/>
    <col min="14596" max="14596" width="8.42578125" style="399" customWidth="1"/>
    <col min="14597" max="14597" width="5.42578125" style="399" customWidth="1"/>
    <col min="14598" max="14598" width="12.42578125" style="399" customWidth="1"/>
    <col min="14599" max="14599" width="5.85546875" style="399" customWidth="1"/>
    <col min="14600" max="14600" width="14" style="399" customWidth="1"/>
    <col min="14601" max="14601" width="13.5703125" style="399" customWidth="1"/>
    <col min="14602" max="14603" width="8.5703125" style="399" customWidth="1"/>
    <col min="14604" max="14604" width="27" style="399" bestFit="1" customWidth="1"/>
    <col min="14605" max="14795" width="8.5703125" style="399" customWidth="1"/>
    <col min="14796" max="14796" width="6.5703125" style="399" customWidth="1"/>
    <col min="14797" max="14797" width="28.5703125" style="399" customWidth="1"/>
    <col min="14798" max="14798" width="36" style="399" customWidth="1"/>
    <col min="14799" max="14799" width="5.42578125" style="399" customWidth="1"/>
    <col min="14800" max="14800" width="6.5703125" style="399" customWidth="1"/>
    <col min="14801" max="14801" width="8.85546875" style="399" customWidth="1"/>
    <col min="14802" max="14802" width="12.5703125" style="399" customWidth="1"/>
    <col min="14803" max="14803" width="15.85546875" style="399" customWidth="1"/>
    <col min="14804" max="14806" width="0" style="399" hidden="1" customWidth="1"/>
    <col min="14807" max="14807" width="11.5703125" style="399" customWidth="1"/>
    <col min="14808" max="14847" width="8.5703125" style="399"/>
    <col min="14848" max="14848" width="4.85546875" style="399" customWidth="1"/>
    <col min="14849" max="14849" width="25.5703125" style="399" customWidth="1"/>
    <col min="14850" max="14850" width="13.140625" style="399" customWidth="1"/>
    <col min="14851" max="14851" width="40.85546875" style="399" customWidth="1"/>
    <col min="14852" max="14852" width="8.42578125" style="399" customWidth="1"/>
    <col min="14853" max="14853" width="5.42578125" style="399" customWidth="1"/>
    <col min="14854" max="14854" width="12.42578125" style="399" customWidth="1"/>
    <col min="14855" max="14855" width="5.85546875" style="399" customWidth="1"/>
    <col min="14856" max="14856" width="14" style="399" customWidth="1"/>
    <col min="14857" max="14857" width="13.5703125" style="399" customWidth="1"/>
    <col min="14858" max="14859" width="8.5703125" style="399" customWidth="1"/>
    <col min="14860" max="14860" width="27" style="399" bestFit="1" customWidth="1"/>
    <col min="14861" max="15051" width="8.5703125" style="399" customWidth="1"/>
    <col min="15052" max="15052" width="6.5703125" style="399" customWidth="1"/>
    <col min="15053" max="15053" width="28.5703125" style="399" customWidth="1"/>
    <col min="15054" max="15054" width="36" style="399" customWidth="1"/>
    <col min="15055" max="15055" width="5.42578125" style="399" customWidth="1"/>
    <col min="15056" max="15056" width="6.5703125" style="399" customWidth="1"/>
    <col min="15057" max="15057" width="8.85546875" style="399" customWidth="1"/>
    <col min="15058" max="15058" width="12.5703125" style="399" customWidth="1"/>
    <col min="15059" max="15059" width="15.85546875" style="399" customWidth="1"/>
    <col min="15060" max="15062" width="0" style="399" hidden="1" customWidth="1"/>
    <col min="15063" max="15063" width="11.5703125" style="399" customWidth="1"/>
    <col min="15064" max="15103" width="8.5703125" style="399"/>
    <col min="15104" max="15104" width="4.85546875" style="399" customWidth="1"/>
    <col min="15105" max="15105" width="25.5703125" style="399" customWidth="1"/>
    <col min="15106" max="15106" width="13.140625" style="399" customWidth="1"/>
    <col min="15107" max="15107" width="40.85546875" style="399" customWidth="1"/>
    <col min="15108" max="15108" width="8.42578125" style="399" customWidth="1"/>
    <col min="15109" max="15109" width="5.42578125" style="399" customWidth="1"/>
    <col min="15110" max="15110" width="12.42578125" style="399" customWidth="1"/>
    <col min="15111" max="15111" width="5.85546875" style="399" customWidth="1"/>
    <col min="15112" max="15112" width="14" style="399" customWidth="1"/>
    <col min="15113" max="15113" width="13.5703125" style="399" customWidth="1"/>
    <col min="15114" max="15115" width="8.5703125" style="399" customWidth="1"/>
    <col min="15116" max="15116" width="27" style="399" bestFit="1" customWidth="1"/>
    <col min="15117" max="15307" width="8.5703125" style="399" customWidth="1"/>
    <col min="15308" max="15308" width="6.5703125" style="399" customWidth="1"/>
    <col min="15309" max="15309" width="28.5703125" style="399" customWidth="1"/>
    <col min="15310" max="15310" width="36" style="399" customWidth="1"/>
    <col min="15311" max="15311" width="5.42578125" style="399" customWidth="1"/>
    <col min="15312" max="15312" width="6.5703125" style="399" customWidth="1"/>
    <col min="15313" max="15313" width="8.85546875" style="399" customWidth="1"/>
    <col min="15314" max="15314" width="12.5703125" style="399" customWidth="1"/>
    <col min="15315" max="15315" width="15.85546875" style="399" customWidth="1"/>
    <col min="15316" max="15318" width="0" style="399" hidden="1" customWidth="1"/>
    <col min="15319" max="15319" width="11.5703125" style="399" customWidth="1"/>
    <col min="15320" max="15359" width="8.5703125" style="399"/>
    <col min="15360" max="15360" width="4.85546875" style="399" customWidth="1"/>
    <col min="15361" max="15361" width="25.5703125" style="399" customWidth="1"/>
    <col min="15362" max="15362" width="13.140625" style="399" customWidth="1"/>
    <col min="15363" max="15363" width="40.85546875" style="399" customWidth="1"/>
    <col min="15364" max="15364" width="8.42578125" style="399" customWidth="1"/>
    <col min="15365" max="15365" width="5.42578125" style="399" customWidth="1"/>
    <col min="15366" max="15366" width="12.42578125" style="399" customWidth="1"/>
    <col min="15367" max="15367" width="5.85546875" style="399" customWidth="1"/>
    <col min="15368" max="15368" width="14" style="399" customWidth="1"/>
    <col min="15369" max="15369" width="13.5703125" style="399" customWidth="1"/>
    <col min="15370" max="15371" width="8.5703125" style="399" customWidth="1"/>
    <col min="15372" max="15372" width="27" style="399" bestFit="1" customWidth="1"/>
    <col min="15373" max="15563" width="8.5703125" style="399" customWidth="1"/>
    <col min="15564" max="15564" width="6.5703125" style="399" customWidth="1"/>
    <col min="15565" max="15565" width="28.5703125" style="399" customWidth="1"/>
    <col min="15566" max="15566" width="36" style="399" customWidth="1"/>
    <col min="15567" max="15567" width="5.42578125" style="399" customWidth="1"/>
    <col min="15568" max="15568" width="6.5703125" style="399" customWidth="1"/>
    <col min="15569" max="15569" width="8.85546875" style="399" customWidth="1"/>
    <col min="15570" max="15570" width="12.5703125" style="399" customWidth="1"/>
    <col min="15571" max="15571" width="15.85546875" style="399" customWidth="1"/>
    <col min="15572" max="15574" width="0" style="399" hidden="1" customWidth="1"/>
    <col min="15575" max="15575" width="11.5703125" style="399" customWidth="1"/>
    <col min="15576" max="15615" width="8.5703125" style="399"/>
    <col min="15616" max="15616" width="4.85546875" style="399" customWidth="1"/>
    <col min="15617" max="15617" width="25.5703125" style="399" customWidth="1"/>
    <col min="15618" max="15618" width="13.140625" style="399" customWidth="1"/>
    <col min="15619" max="15619" width="40.85546875" style="399" customWidth="1"/>
    <col min="15620" max="15620" width="8.42578125" style="399" customWidth="1"/>
    <col min="15621" max="15621" width="5.42578125" style="399" customWidth="1"/>
    <col min="15622" max="15622" width="12.42578125" style="399" customWidth="1"/>
    <col min="15623" max="15623" width="5.85546875" style="399" customWidth="1"/>
    <col min="15624" max="15624" width="14" style="399" customWidth="1"/>
    <col min="15625" max="15625" width="13.5703125" style="399" customWidth="1"/>
    <col min="15626" max="15627" width="8.5703125" style="399" customWidth="1"/>
    <col min="15628" max="15628" width="27" style="399" bestFit="1" customWidth="1"/>
    <col min="15629" max="15819" width="8.5703125" style="399" customWidth="1"/>
    <col min="15820" max="15820" width="6.5703125" style="399" customWidth="1"/>
    <col min="15821" max="15821" width="28.5703125" style="399" customWidth="1"/>
    <col min="15822" max="15822" width="36" style="399" customWidth="1"/>
    <col min="15823" max="15823" width="5.42578125" style="399" customWidth="1"/>
    <col min="15824" max="15824" width="6.5703125" style="399" customWidth="1"/>
    <col min="15825" max="15825" width="8.85546875" style="399" customWidth="1"/>
    <col min="15826" max="15826" width="12.5703125" style="399" customWidth="1"/>
    <col min="15827" max="15827" width="15.85546875" style="399" customWidth="1"/>
    <col min="15828" max="15830" width="0" style="399" hidden="1" customWidth="1"/>
    <col min="15831" max="15831" width="11.5703125" style="399" customWidth="1"/>
    <col min="15832" max="15871" width="8.5703125" style="399"/>
    <col min="15872" max="15872" width="4.85546875" style="399" customWidth="1"/>
    <col min="15873" max="15873" width="25.5703125" style="399" customWidth="1"/>
    <col min="15874" max="15874" width="13.140625" style="399" customWidth="1"/>
    <col min="15875" max="15875" width="40.85546875" style="399" customWidth="1"/>
    <col min="15876" max="15876" width="8.42578125" style="399" customWidth="1"/>
    <col min="15877" max="15877" width="5.42578125" style="399" customWidth="1"/>
    <col min="15878" max="15878" width="12.42578125" style="399" customWidth="1"/>
    <col min="15879" max="15879" width="5.85546875" style="399" customWidth="1"/>
    <col min="15880" max="15880" width="14" style="399" customWidth="1"/>
    <col min="15881" max="15881" width="13.5703125" style="399" customWidth="1"/>
    <col min="15882" max="15883" width="8.5703125" style="399" customWidth="1"/>
    <col min="15884" max="15884" width="27" style="399" bestFit="1" customWidth="1"/>
    <col min="15885" max="16075" width="8.5703125" style="399" customWidth="1"/>
    <col min="16076" max="16076" width="6.5703125" style="399" customWidth="1"/>
    <col min="16077" max="16077" width="28.5703125" style="399" customWidth="1"/>
    <col min="16078" max="16078" width="36" style="399" customWidth="1"/>
    <col min="16079" max="16079" width="5.42578125" style="399" customWidth="1"/>
    <col min="16080" max="16080" width="6.5703125" style="399" customWidth="1"/>
    <col min="16081" max="16081" width="8.85546875" style="399" customWidth="1"/>
    <col min="16082" max="16082" width="12.5703125" style="399" customWidth="1"/>
    <col min="16083" max="16083" width="15.85546875" style="399" customWidth="1"/>
    <col min="16084" max="16086" width="0" style="399" hidden="1" customWidth="1"/>
    <col min="16087" max="16087" width="11.5703125" style="399" customWidth="1"/>
    <col min="16088" max="16127" width="8.5703125" style="399"/>
    <col min="16128" max="16128" width="4.85546875" style="399" customWidth="1"/>
    <col min="16129" max="16129" width="25.5703125" style="399" customWidth="1"/>
    <col min="16130" max="16130" width="13.140625" style="399" customWidth="1"/>
    <col min="16131" max="16131" width="40.85546875" style="399" customWidth="1"/>
    <col min="16132" max="16132" width="8.42578125" style="399" customWidth="1"/>
    <col min="16133" max="16133" width="5.42578125" style="399" customWidth="1"/>
    <col min="16134" max="16134" width="12.42578125" style="399" customWidth="1"/>
    <col min="16135" max="16135" width="5.85546875" style="399" customWidth="1"/>
    <col min="16136" max="16136" width="14" style="399" customWidth="1"/>
    <col min="16137" max="16137" width="13.5703125" style="399" customWidth="1"/>
    <col min="16138" max="16139" width="8.5703125" style="399" customWidth="1"/>
    <col min="16140" max="16140" width="27" style="399" bestFit="1" customWidth="1"/>
    <col min="16141" max="16331" width="8.5703125" style="399" customWidth="1"/>
    <col min="16332" max="16332" width="6.5703125" style="399" customWidth="1"/>
    <col min="16333" max="16333" width="28.5703125" style="399" customWidth="1"/>
    <col min="16334" max="16334" width="36" style="399" customWidth="1"/>
    <col min="16335" max="16335" width="5.42578125" style="399" customWidth="1"/>
    <col min="16336" max="16336" width="6.5703125" style="399" customWidth="1"/>
    <col min="16337" max="16337" width="8.85546875" style="399" customWidth="1"/>
    <col min="16338" max="16338" width="12.5703125" style="399" customWidth="1"/>
    <col min="16339" max="16339" width="15.85546875" style="399" customWidth="1"/>
    <col min="16340" max="16342" width="0" style="399" hidden="1" customWidth="1"/>
    <col min="16343" max="16343" width="11.5703125" style="399" customWidth="1"/>
    <col min="16344" max="16384" width="8.5703125" style="399"/>
  </cols>
  <sheetData>
    <row r="2" spans="1:16" s="405" customFormat="1" ht="16.5">
      <c r="A2" s="1142"/>
      <c r="B2" s="1142"/>
      <c r="C2" s="1142"/>
      <c r="D2" s="482"/>
      <c r="E2" s="482"/>
      <c r="F2" s="482"/>
      <c r="G2" s="482"/>
      <c r="H2" s="482"/>
      <c r="I2" s="482"/>
      <c r="J2" s="482"/>
    </row>
    <row r="3" spans="1:16" s="514" customFormat="1" ht="15.75">
      <c r="A3" s="483"/>
      <c r="B3" s="484" t="s">
        <v>2375</v>
      </c>
      <c r="C3" s="484"/>
      <c r="D3" s="483"/>
      <c r="E3" s="483"/>
      <c r="F3" s="483"/>
      <c r="G3" s="483"/>
      <c r="H3" s="483"/>
      <c r="I3" s="483"/>
      <c r="J3" s="483"/>
    </row>
    <row r="4" spans="1:16" s="514" customFormat="1" ht="15.75">
      <c r="A4" s="483"/>
      <c r="B4" s="483"/>
      <c r="C4" s="483"/>
      <c r="D4" s="483"/>
      <c r="E4" s="483"/>
      <c r="F4" s="483"/>
      <c r="G4" s="483"/>
      <c r="H4" s="483"/>
      <c r="I4" s="483"/>
      <c r="J4" s="483"/>
    </row>
    <row r="5" spans="1:16" s="515" customFormat="1" ht="15">
      <c r="A5" s="485"/>
      <c r="B5" s="485"/>
      <c r="C5" s="485"/>
      <c r="D5" s="485"/>
      <c r="E5" s="485"/>
      <c r="F5" s="485"/>
      <c r="G5" s="485"/>
      <c r="H5" s="485"/>
      <c r="I5" s="485"/>
      <c r="J5" s="485"/>
    </row>
    <row r="6" spans="1:16" s="516" customFormat="1" ht="327.75" customHeight="1">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6" s="517" customFormat="1" ht="37.5" customHeight="1">
      <c r="A7" s="1638" t="s">
        <v>9</v>
      </c>
      <c r="B7" s="1639"/>
      <c r="C7" s="1639"/>
      <c r="D7" s="1639" t="s">
        <v>1205</v>
      </c>
      <c r="E7" s="1594" t="s">
        <v>211</v>
      </c>
      <c r="F7" s="1640">
        <v>325</v>
      </c>
      <c r="G7" s="1641"/>
      <c r="H7" s="1642"/>
      <c r="I7" s="1643">
        <f>(F7*H7)</f>
        <v>0</v>
      </c>
      <c r="J7" s="1644"/>
      <c r="K7" s="292" t="s">
        <v>2430</v>
      </c>
      <c r="L7" s="1313" t="s">
        <v>2430</v>
      </c>
    </row>
    <row r="8" spans="1:16" s="519" customFormat="1" ht="14.25">
      <c r="A8" s="485"/>
      <c r="B8" s="485"/>
      <c r="C8" s="485"/>
      <c r="D8" s="500" t="s">
        <v>136</v>
      </c>
      <c r="E8" s="485"/>
      <c r="F8" s="501"/>
      <c r="G8" s="502"/>
      <c r="I8" s="503">
        <f>SUM(I7)</f>
        <v>0</v>
      </c>
      <c r="J8" s="504"/>
      <c r="K8" s="518"/>
      <c r="L8" s="518"/>
      <c r="M8" s="518"/>
      <c r="N8" s="518"/>
      <c r="O8" s="518"/>
      <c r="P8" s="518"/>
    </row>
    <row r="9" spans="1:16" s="405" customFormat="1" ht="15"/>
    <row r="10" spans="1:16" s="405" customFormat="1" ht="15"/>
  </sheetData>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pageSetUpPr fitToPage="1"/>
  </sheetPr>
  <dimension ref="A1:O11"/>
  <sheetViews>
    <sheetView zoomScaleNormal="100" workbookViewId="0">
      <selection activeCell="J4" sqref="J4"/>
    </sheetView>
  </sheetViews>
  <sheetFormatPr defaultRowHeight="15"/>
  <cols>
    <col min="1" max="1" width="5.42578125" customWidth="1"/>
    <col min="2" max="2" width="18.5703125" customWidth="1"/>
    <col min="3" max="3" width="17.5703125" customWidth="1"/>
    <col min="4" max="4" width="34.5703125" customWidth="1"/>
    <col min="5" max="5" width="5.42578125" customWidth="1"/>
    <col min="6" max="6" width="7.5703125" customWidth="1"/>
    <col min="7" max="7" width="5.42578125" customWidth="1"/>
    <col min="8" max="8" width="11" customWidth="1"/>
    <col min="9" max="9" width="17.85546875" customWidth="1"/>
    <col min="10" max="10" width="28.85546875" customWidth="1"/>
    <col min="11" max="11" width="29.85546875" customWidth="1"/>
    <col min="12" max="12" width="27.28515625" customWidth="1"/>
  </cols>
  <sheetData>
    <row r="1" spans="1:15">
      <c r="A1" s="24"/>
      <c r="B1" s="85"/>
      <c r="C1" s="24"/>
      <c r="D1" s="110"/>
      <c r="E1" s="24"/>
      <c r="F1" s="111"/>
      <c r="G1" s="111"/>
      <c r="H1" s="66"/>
      <c r="I1" s="111"/>
      <c r="J1" s="111"/>
      <c r="K1" s="24"/>
    </row>
    <row r="2" spans="1:15" ht="15.75">
      <c r="A2" s="35"/>
      <c r="B2" s="1106" t="s">
        <v>2244</v>
      </c>
      <c r="C2" s="35"/>
      <c r="D2" s="112"/>
      <c r="E2" s="35"/>
      <c r="F2" s="88"/>
      <c r="G2" s="88"/>
      <c r="H2" s="38"/>
      <c r="I2" s="38"/>
      <c r="J2" s="35"/>
      <c r="K2" s="50"/>
    </row>
    <row r="3" spans="1:15">
      <c r="A3" s="75"/>
      <c r="B3" s="75"/>
      <c r="C3" s="113"/>
      <c r="D3" s="56"/>
      <c r="E3" s="75"/>
      <c r="F3" s="75"/>
      <c r="G3" s="75"/>
      <c r="H3" s="114"/>
      <c r="I3" s="75"/>
      <c r="J3" s="75"/>
      <c r="K3" s="75"/>
    </row>
    <row r="4" spans="1:15" ht="276" customHeight="1">
      <c r="A4" s="1192" t="s">
        <v>0</v>
      </c>
      <c r="B4" s="1192" t="s">
        <v>1</v>
      </c>
      <c r="C4" s="1192" t="s">
        <v>2</v>
      </c>
      <c r="D4" s="1192" t="s">
        <v>3</v>
      </c>
      <c r="E4" s="1192" t="s">
        <v>4</v>
      </c>
      <c r="F4" s="1192" t="s">
        <v>140</v>
      </c>
      <c r="G4" s="1192" t="s">
        <v>7</v>
      </c>
      <c r="H4" s="1192" t="s">
        <v>141</v>
      </c>
      <c r="I4" s="1192" t="s">
        <v>142</v>
      </c>
      <c r="J4" s="1176" t="s">
        <v>2472</v>
      </c>
      <c r="K4" s="1176" t="s">
        <v>2429</v>
      </c>
      <c r="L4" s="1176" t="s">
        <v>2431</v>
      </c>
    </row>
    <row r="5" spans="1:15" ht="48" customHeight="1">
      <c r="A5" s="193" t="s">
        <v>9</v>
      </c>
      <c r="B5" s="285"/>
      <c r="C5" s="286"/>
      <c r="D5" s="588" t="s">
        <v>1863</v>
      </c>
      <c r="E5" s="193" t="s">
        <v>18</v>
      </c>
      <c r="F5" s="287">
        <v>16040</v>
      </c>
      <c r="G5" s="262"/>
      <c r="H5" s="1203"/>
      <c r="I5" s="275">
        <f>F5*H5</f>
        <v>0</v>
      </c>
      <c r="J5" s="1028"/>
      <c r="K5" s="292" t="s">
        <v>2430</v>
      </c>
      <c r="L5" s="1313" t="s">
        <v>2430</v>
      </c>
      <c r="O5" s="1277"/>
    </row>
    <row r="6" spans="1:15" ht="48" customHeight="1">
      <c r="A6" s="193" t="s">
        <v>12</v>
      </c>
      <c r="B6" s="285"/>
      <c r="C6" s="286"/>
      <c r="D6" s="588" t="s">
        <v>1864</v>
      </c>
      <c r="E6" s="193" t="s">
        <v>18</v>
      </c>
      <c r="F6" s="287">
        <v>32540</v>
      </c>
      <c r="G6" s="262"/>
      <c r="H6" s="1203"/>
      <c r="I6" s="275">
        <f>F6*H6</f>
        <v>0</v>
      </c>
      <c r="J6" s="288"/>
      <c r="K6" s="292" t="s">
        <v>2430</v>
      </c>
      <c r="L6" s="1313" t="s">
        <v>2430</v>
      </c>
    </row>
    <row r="7" spans="1:15" ht="27.75" customHeight="1">
      <c r="A7" s="169"/>
      <c r="B7" s="306"/>
      <c r="C7" s="169"/>
      <c r="D7" s="22" t="s">
        <v>136</v>
      </c>
      <c r="E7" s="169"/>
      <c r="F7" s="169"/>
      <c r="G7" s="169"/>
      <c r="H7" s="1272"/>
      <c r="I7" s="1204">
        <f>SUM(I5:I6)</f>
        <v>0</v>
      </c>
      <c r="J7" s="1273"/>
      <c r="K7" s="1274"/>
      <c r="L7" s="312"/>
    </row>
    <row r="8" spans="1:15">
      <c r="A8" s="1238"/>
      <c r="B8" s="1247"/>
      <c r="C8" s="1238"/>
      <c r="D8" s="1248"/>
      <c r="E8" s="1238"/>
      <c r="F8" s="1249"/>
      <c r="G8" s="1249"/>
      <c r="H8" s="1250"/>
      <c r="I8" s="1249"/>
      <c r="J8" s="1275"/>
      <c r="K8" s="1276"/>
      <c r="L8" s="312"/>
    </row>
    <row r="9" spans="1:15">
      <c r="A9" s="1183" t="s">
        <v>195</v>
      </c>
      <c r="B9" s="82"/>
      <c r="C9" s="1184"/>
      <c r="D9" s="164"/>
      <c r="E9" s="312"/>
      <c r="F9" s="312"/>
      <c r="G9" s="1251"/>
      <c r="H9" s="1251"/>
      <c r="I9" s="1252"/>
      <c r="J9" s="1252"/>
      <c r="K9" s="308"/>
      <c r="L9" s="312"/>
    </row>
    <row r="10" spans="1:15">
      <c r="A10" s="137" t="s">
        <v>2423</v>
      </c>
      <c r="B10" s="137"/>
      <c r="C10" s="310"/>
      <c r="D10" s="164"/>
      <c r="E10" s="81"/>
      <c r="F10" s="81"/>
      <c r="G10" s="139"/>
      <c r="H10" s="1233"/>
      <c r="I10" s="139"/>
      <c r="J10" s="139"/>
      <c r="K10" s="311"/>
      <c r="L10" s="312"/>
    </row>
    <row r="11" spans="1:15">
      <c r="A11" s="1181" t="s">
        <v>2424</v>
      </c>
      <c r="B11" s="1185"/>
      <c r="C11" s="1181"/>
      <c r="D11" s="164"/>
      <c r="E11" s="81"/>
      <c r="F11" s="81"/>
      <c r="G11" s="307"/>
      <c r="H11" s="164"/>
      <c r="I11" s="164"/>
      <c r="J11" s="305"/>
      <c r="K11" s="311"/>
      <c r="L11" s="312"/>
    </row>
  </sheetData>
  <phoneticPr fontId="101" type="noConversion"/>
  <pageMargins left="0.25" right="0.25" top="0.75" bottom="0.75" header="0.3" footer="0.3"/>
  <pageSetup paperSize="9" scale="68" fitToHeight="0" orientation="landscape" r:id="rId1"/>
  <headerFooter>
    <oddHeader>&amp;C&amp;"-,Pogrubiony"&amp;12FORMULARZ ASORTYMENTOWO - CENOWY&amp;R&amp;12Załącznik nr 2 do SWZ
Załącznik nr ...... do umowy</oddHeader>
    <oddFooter>Strona &amp;P z &amp;N</oddFoot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Normal="100" workbookViewId="0">
      <selection activeCell="A8" sqref="A8:XFD8"/>
    </sheetView>
  </sheetViews>
  <sheetFormatPr defaultRowHeight="15"/>
  <cols>
    <col min="1" max="1" width="6.5703125" customWidth="1"/>
    <col min="2" max="2" width="25.42578125" customWidth="1"/>
    <col min="3" max="3" width="16.140625" customWidth="1"/>
    <col min="4" max="4" width="25.28515625" customWidth="1"/>
    <col min="5" max="5" width="5" customWidth="1"/>
    <col min="6" max="6" width="7.140625" customWidth="1"/>
    <col min="7" max="7" width="7.42578125" customWidth="1"/>
    <col min="8" max="8" width="13.85546875" customWidth="1"/>
    <col min="9" max="9" width="14.28515625" customWidth="1"/>
    <col min="10" max="10" width="26.28515625" customWidth="1"/>
    <col min="11" max="11" width="19.42578125" customWidth="1"/>
    <col min="12" max="12" width="23.7109375" customWidth="1"/>
    <col min="13" max="13" width="8.5703125" customWidth="1"/>
  </cols>
  <sheetData>
    <row r="1" spans="1:13" ht="15.75">
      <c r="A1" s="470"/>
      <c r="B1" s="899" t="s">
        <v>2376</v>
      </c>
      <c r="C1" s="1082"/>
      <c r="D1" s="472"/>
      <c r="E1" s="470"/>
      <c r="F1" s="470"/>
      <c r="G1" s="470"/>
      <c r="H1" s="470"/>
      <c r="I1" s="470"/>
      <c r="J1" s="470"/>
      <c r="K1" s="470"/>
      <c r="L1" s="470"/>
      <c r="M1" s="470"/>
    </row>
    <row r="2" spans="1:13" ht="15.75">
      <c r="A2" s="488"/>
      <c r="B2" s="1146"/>
      <c r="C2" s="488"/>
      <c r="D2" s="430"/>
      <c r="E2" s="399"/>
      <c r="F2" s="429"/>
      <c r="G2" s="429"/>
      <c r="H2" s="429"/>
      <c r="I2" s="429"/>
      <c r="J2" s="399"/>
      <c r="K2" s="399"/>
      <c r="L2" s="399"/>
      <c r="M2" s="399"/>
    </row>
    <row r="3" spans="1:13" ht="358.5" customHeight="1">
      <c r="A3" s="1192" t="s">
        <v>0</v>
      </c>
      <c r="B3" s="1192" t="s">
        <v>1</v>
      </c>
      <c r="C3" s="1192" t="s">
        <v>2</v>
      </c>
      <c r="D3" s="1192" t="s">
        <v>3</v>
      </c>
      <c r="E3" s="1192" t="s">
        <v>4</v>
      </c>
      <c r="F3" s="1192" t="s">
        <v>140</v>
      </c>
      <c r="G3" s="1192" t="s">
        <v>1890</v>
      </c>
      <c r="H3" s="1192" t="s">
        <v>1889</v>
      </c>
      <c r="I3" s="1192" t="s">
        <v>1891</v>
      </c>
      <c r="J3" s="1176" t="s">
        <v>2473</v>
      </c>
      <c r="K3" s="1176" t="s">
        <v>2429</v>
      </c>
      <c r="L3" s="1176" t="s">
        <v>2431</v>
      </c>
      <c r="M3" s="442"/>
    </row>
    <row r="4" spans="1:13" s="1447" customFormat="1" ht="37.5" customHeight="1">
      <c r="A4" s="377" t="s">
        <v>9</v>
      </c>
      <c r="B4" s="559"/>
      <c r="C4" s="587"/>
      <c r="D4" s="750" t="s">
        <v>1073</v>
      </c>
      <c r="E4" s="377" t="s">
        <v>211</v>
      </c>
      <c r="F4" s="1102">
        <v>150</v>
      </c>
      <c r="G4" s="378"/>
      <c r="H4" s="1056"/>
      <c r="I4" s="1056">
        <f>SUM(F4*H4)</f>
        <v>0</v>
      </c>
      <c r="J4" s="1309"/>
      <c r="K4" s="292" t="s">
        <v>2430</v>
      </c>
      <c r="L4" s="1313" t="s">
        <v>2430</v>
      </c>
    </row>
    <row r="5" spans="1:13" s="1440" customFormat="1" ht="37.5" customHeight="1">
      <c r="A5" s="377" t="s">
        <v>12</v>
      </c>
      <c r="B5" s="559"/>
      <c r="C5" s="587"/>
      <c r="D5" s="750" t="s">
        <v>1074</v>
      </c>
      <c r="E5" s="377" t="s">
        <v>211</v>
      </c>
      <c r="F5" s="1102">
        <v>400</v>
      </c>
      <c r="G5" s="378"/>
      <c r="H5" s="1056"/>
      <c r="I5" s="1056">
        <f>SUM(F5*H5)</f>
        <v>0</v>
      </c>
      <c r="J5" s="1228"/>
      <c r="K5" s="292" t="s">
        <v>2430</v>
      </c>
      <c r="L5" s="1313" t="s">
        <v>2430</v>
      </c>
    </row>
    <row r="6" spans="1:13" s="312" customFormat="1" ht="12.75">
      <c r="A6" s="1327"/>
      <c r="B6" s="1359"/>
      <c r="C6" s="603"/>
      <c r="D6" s="462" t="s">
        <v>136</v>
      </c>
      <c r="E6" s="603"/>
      <c r="F6" s="603"/>
      <c r="G6" s="462"/>
      <c r="H6" s="1610"/>
      <c r="I6" s="1489">
        <f>SUM(I4:I5)</f>
        <v>0</v>
      </c>
      <c r="J6" s="1330"/>
      <c r="K6" s="609"/>
      <c r="L6" s="609"/>
    </row>
    <row r="7" spans="1:13" s="312" customFormat="1" ht="12.75">
      <c r="A7" s="609"/>
      <c r="B7" s="627"/>
      <c r="C7" s="1459"/>
      <c r="D7" s="608"/>
      <c r="E7" s="738"/>
      <c r="F7" s="1330"/>
      <c r="G7" s="1330"/>
      <c r="H7" s="1330"/>
      <c r="I7" s="1330"/>
      <c r="J7" s="738"/>
      <c r="K7" s="609"/>
      <c r="L7" s="609"/>
    </row>
    <row r="8" spans="1:13">
      <c r="A8" s="1862"/>
      <c r="B8" s="1862"/>
      <c r="C8" s="469"/>
      <c r="D8" s="469"/>
      <c r="E8" s="399"/>
      <c r="F8" s="463"/>
      <c r="G8" s="406"/>
      <c r="H8" s="401"/>
      <c r="I8" s="401"/>
      <c r="J8" s="362"/>
      <c r="K8" s="399"/>
      <c r="L8" s="399"/>
    </row>
    <row r="9" spans="1:13">
      <c r="A9" s="605" t="s">
        <v>228</v>
      </c>
      <c r="B9" s="606"/>
      <c r="C9" s="477"/>
      <c r="D9" s="468"/>
      <c r="E9" s="401"/>
      <c r="F9" s="463"/>
      <c r="G9" s="406"/>
      <c r="H9" s="401"/>
      <c r="I9" s="401"/>
      <c r="J9" s="362"/>
      <c r="K9" s="399"/>
      <c r="L9" s="399"/>
    </row>
  </sheetData>
  <mergeCells count="1">
    <mergeCell ref="A8:B8"/>
  </mergeCells>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selection activeCell="A9" sqref="A9:B9"/>
    </sheetView>
  </sheetViews>
  <sheetFormatPr defaultRowHeight="15"/>
  <cols>
    <col min="1" max="1" width="5.42578125" customWidth="1"/>
    <col min="2" max="2" width="27.5703125" customWidth="1"/>
    <col min="3" max="3" width="15.5703125" customWidth="1"/>
    <col min="4" max="4" width="34.140625" customWidth="1"/>
    <col min="5" max="5" width="4.5703125" customWidth="1"/>
    <col min="6" max="6" width="7.42578125" customWidth="1"/>
    <col min="7" max="7" width="5.5703125" customWidth="1"/>
    <col min="8" max="8" width="13.5703125" customWidth="1"/>
    <col min="9" max="9" width="15" customWidth="1"/>
    <col min="10" max="10" width="18.140625" customWidth="1"/>
    <col min="11" max="11" width="17.140625" customWidth="1"/>
    <col min="12" max="12" width="23" customWidth="1"/>
  </cols>
  <sheetData>
    <row r="1" spans="1:12">
      <c r="A1" s="406"/>
      <c r="B1" s="536"/>
      <c r="C1" s="536"/>
      <c r="D1" s="536"/>
      <c r="E1" s="363"/>
      <c r="F1" s="363"/>
      <c r="G1" s="363"/>
      <c r="H1" s="401"/>
      <c r="I1" s="401"/>
      <c r="J1" s="401"/>
      <c r="K1" s="360"/>
      <c r="L1" s="360"/>
    </row>
    <row r="2" spans="1:12" ht="15.75">
      <c r="A2" s="1144"/>
      <c r="B2" s="1110" t="s">
        <v>2377</v>
      </c>
      <c r="C2" s="1110"/>
      <c r="D2" s="539"/>
      <c r="E2" s="363"/>
      <c r="F2" s="363"/>
      <c r="G2" s="363"/>
      <c r="H2" s="540"/>
      <c r="I2" s="540"/>
      <c r="J2" s="540"/>
      <c r="K2" s="541"/>
      <c r="L2" s="541"/>
    </row>
    <row r="3" spans="1:12">
      <c r="A3" s="542"/>
      <c r="B3" s="543"/>
      <c r="C3" s="543"/>
      <c r="D3" s="543"/>
      <c r="E3" s="544"/>
      <c r="F3" s="544"/>
      <c r="G3" s="544"/>
      <c r="H3" s="540"/>
      <c r="I3" s="540"/>
      <c r="J3" s="540"/>
      <c r="K3" s="405"/>
      <c r="L3" s="405"/>
    </row>
    <row r="4" spans="1:12" ht="357">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s="1438" customFormat="1" ht="42" customHeight="1">
      <c r="A5" s="377" t="s">
        <v>9</v>
      </c>
      <c r="B5" s="375"/>
      <c r="C5" s="1227"/>
      <c r="D5" s="1645" t="s">
        <v>2022</v>
      </c>
      <c r="E5" s="377" t="s">
        <v>11</v>
      </c>
      <c r="F5" s="384">
        <v>15</v>
      </c>
      <c r="G5" s="378"/>
      <c r="H5" s="1632"/>
      <c r="I5" s="1646">
        <f>F5*H5</f>
        <v>0</v>
      </c>
      <c r="J5" s="1227"/>
      <c r="K5" s="292" t="s">
        <v>2430</v>
      </c>
      <c r="L5" s="1313" t="s">
        <v>2430</v>
      </c>
    </row>
    <row r="6" spans="1:12">
      <c r="A6" s="560"/>
      <c r="B6" s="561"/>
      <c r="C6" s="561"/>
      <c r="D6" s="562" t="s">
        <v>136</v>
      </c>
      <c r="E6" s="560"/>
      <c r="F6" s="560"/>
      <c r="G6" s="562"/>
      <c r="H6" s="556"/>
      <c r="I6" s="1544">
        <f>SUM(I5:I5)</f>
        <v>0</v>
      </c>
      <c r="J6" s="560"/>
      <c r="K6" s="556"/>
      <c r="L6" s="556"/>
    </row>
    <row r="7" spans="1:12">
      <c r="A7" s="560"/>
      <c r="B7" s="561"/>
      <c r="C7" s="561"/>
      <c r="D7" s="561"/>
      <c r="E7" s="560"/>
      <c r="F7" s="560"/>
      <c r="G7" s="560"/>
      <c r="H7" s="560"/>
      <c r="I7" s="560"/>
      <c r="J7" s="560"/>
      <c r="K7" s="563"/>
      <c r="L7" s="563"/>
    </row>
    <row r="8" spans="1:12">
      <c r="A8" s="540"/>
      <c r="B8" s="540"/>
      <c r="C8" s="540"/>
      <c r="D8" s="540"/>
      <c r="E8" s="560"/>
      <c r="F8" s="560"/>
      <c r="G8" s="560"/>
      <c r="H8" s="560"/>
      <c r="I8" s="560"/>
      <c r="J8" s="560"/>
      <c r="K8" s="405"/>
      <c r="L8" s="405"/>
    </row>
    <row r="9" spans="1:12" s="312" customFormat="1" ht="12.75">
      <c r="A9" s="1862"/>
      <c r="B9" s="1862"/>
      <c r="C9" s="608"/>
      <c r="D9" s="608"/>
      <c r="E9" s="738"/>
      <c r="F9" s="560"/>
      <c r="G9" s="560"/>
      <c r="H9" s="560"/>
      <c r="I9" s="560"/>
      <c r="J9" s="560"/>
      <c r="K9" s="607"/>
      <c r="L9" s="607"/>
    </row>
    <row r="10" spans="1:12" s="312" customFormat="1" ht="12.75">
      <c r="A10" s="605" t="s">
        <v>228</v>
      </c>
      <c r="B10" s="606"/>
      <c r="C10" s="605"/>
      <c r="D10" s="561"/>
      <c r="E10" s="609"/>
      <c r="F10" s="561"/>
      <c r="G10" s="561"/>
      <c r="H10" s="561"/>
      <c r="I10" s="561"/>
      <c r="J10" s="561"/>
      <c r="K10" s="366"/>
      <c r="L10" s="366"/>
    </row>
    <row r="11" spans="1:12">
      <c r="A11" s="401"/>
      <c r="B11" s="402"/>
      <c r="C11" s="402"/>
      <c r="D11" s="406"/>
      <c r="E11" s="469"/>
      <c r="F11" s="401"/>
      <c r="G11" s="463"/>
      <c r="H11" s="406"/>
      <c r="I11" s="401"/>
      <c r="J11" s="401"/>
      <c r="K11" s="399"/>
      <c r="L11" s="399"/>
    </row>
    <row r="12" spans="1:12">
      <c r="A12" s="401"/>
      <c r="B12" s="402"/>
      <c r="C12" s="402"/>
      <c r="D12" s="406"/>
      <c r="E12" s="469"/>
      <c r="F12" s="401"/>
      <c r="G12" s="463"/>
      <c r="H12" s="406"/>
      <c r="I12" s="401"/>
      <c r="J12" s="401"/>
      <c r="K12" s="399"/>
      <c r="L12" s="399"/>
    </row>
    <row r="13" spans="1:12">
      <c r="A13" s="401"/>
      <c r="B13" s="402"/>
      <c r="C13" s="402"/>
      <c r="D13" s="406"/>
      <c r="E13" s="469"/>
      <c r="F13" s="401"/>
      <c r="G13" s="463"/>
      <c r="H13" s="406"/>
      <c r="I13" s="401"/>
      <c r="J13" s="401"/>
      <c r="K13" s="399"/>
      <c r="L13" s="399"/>
    </row>
  </sheetData>
  <mergeCells count="1">
    <mergeCell ref="A9:B9"/>
  </mergeCells>
  <pageMargins left="0.25" right="0.25" top="0.75" bottom="0.75" header="0.3" footer="0.3"/>
  <pageSetup paperSize="9" scale="76" fitToHeight="0" orientation="landscape" r:id="rId1"/>
  <headerFooter>
    <oddHeader>&amp;C&amp;"-,Pogrubiony"&amp;12FORMULARZ ASORTYMENTOWO - CENOWY&amp;R&amp;12Załącznik nr 2 do SWZ
Załącznik nr ...... do umowy</oddHeader>
    <oddFooter>Strona &amp;P z &amp;N</oddFoot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Normal="100" workbookViewId="0">
      <selection activeCell="J5" sqref="J5"/>
    </sheetView>
  </sheetViews>
  <sheetFormatPr defaultColWidth="9.140625" defaultRowHeight="14.25"/>
  <cols>
    <col min="1" max="1" width="6.5703125" style="481" customWidth="1"/>
    <col min="2" max="2" width="25.42578125" style="481" customWidth="1"/>
    <col min="3" max="3" width="10.42578125" style="481" customWidth="1"/>
    <col min="4" max="4" width="28" style="481" customWidth="1"/>
    <col min="5" max="5" width="7.42578125" style="481" customWidth="1"/>
    <col min="6" max="6" width="8" style="481" customWidth="1"/>
    <col min="7" max="7" width="5.5703125" style="481" customWidth="1"/>
    <col min="8" max="8" width="13.5703125" style="481" customWidth="1"/>
    <col min="9" max="9" width="15" style="481" customWidth="1"/>
    <col min="10" max="10" width="18.140625" style="481" customWidth="1"/>
    <col min="11" max="11" width="16.28515625" style="481" customWidth="1"/>
    <col min="12" max="12" width="21.85546875" style="481" customWidth="1"/>
    <col min="13" max="16384" width="9.140625" style="481"/>
  </cols>
  <sheetData>
    <row r="1" spans="1:12">
      <c r="A1" s="401"/>
      <c r="B1" s="402"/>
      <c r="C1" s="402"/>
      <c r="D1" s="406"/>
      <c r="E1" s="402"/>
      <c r="F1" s="401"/>
      <c r="G1" s="401"/>
      <c r="H1" s="463"/>
      <c r="I1" s="406"/>
      <c r="J1" s="399"/>
    </row>
    <row r="2" spans="1:12" ht="15.75">
      <c r="A2" s="1141"/>
      <c r="B2" s="731" t="s">
        <v>2378</v>
      </c>
      <c r="C2" s="610"/>
      <c r="D2" s="732"/>
      <c r="E2" s="405"/>
      <c r="F2" s="568"/>
      <c r="G2" s="568"/>
      <c r="H2" s="568"/>
      <c r="I2" s="568"/>
      <c r="J2" s="568"/>
    </row>
    <row r="3" spans="1:12">
      <c r="A3" s="648"/>
      <c r="B3" s="733"/>
      <c r="C3" s="733"/>
      <c r="D3" s="648"/>
      <c r="E3" s="648"/>
      <c r="F3" s="573"/>
      <c r="G3" s="573"/>
      <c r="H3" s="573"/>
      <c r="I3" s="573"/>
      <c r="J3" s="573"/>
    </row>
    <row r="4" spans="1:12" ht="15">
      <c r="A4" s="405"/>
      <c r="B4" s="405"/>
      <c r="C4" s="405"/>
      <c r="D4" s="405"/>
      <c r="E4" s="405"/>
      <c r="F4" s="568"/>
      <c r="G4" s="568"/>
      <c r="H4" s="568"/>
      <c r="I4" s="568"/>
      <c r="J4" s="568"/>
    </row>
    <row r="5" spans="1:12" ht="378" customHeight="1">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736" customFormat="1" ht="38.25">
      <c r="A6" s="377" t="s">
        <v>9</v>
      </c>
      <c r="B6" s="559"/>
      <c r="C6" s="579"/>
      <c r="D6" s="750" t="s">
        <v>1751</v>
      </c>
      <c r="E6" s="377" t="s">
        <v>11</v>
      </c>
      <c r="F6" s="1102">
        <v>25</v>
      </c>
      <c r="G6" s="378"/>
      <c r="H6" s="1056"/>
      <c r="I6" s="1056">
        <f>F6*H6</f>
        <v>0</v>
      </c>
      <c r="J6" s="557"/>
      <c r="K6" s="292" t="s">
        <v>2430</v>
      </c>
      <c r="L6" s="1313" t="s">
        <v>2430</v>
      </c>
    </row>
    <row r="7" spans="1:12">
      <c r="A7" s="609"/>
      <c r="B7" s="627"/>
      <c r="C7" s="627"/>
      <c r="D7" s="669" t="s">
        <v>136</v>
      </c>
      <c r="E7" s="627"/>
      <c r="F7" s="609"/>
      <c r="G7" s="462"/>
      <c r="H7" s="1747"/>
      <c r="I7" s="752">
        <f>SUM(I6:I6)</f>
        <v>0</v>
      </c>
      <c r="J7" s="738"/>
      <c r="K7" s="736"/>
      <c r="L7" s="736"/>
    </row>
    <row r="8" spans="1:12">
      <c r="A8" s="401"/>
      <c r="B8" s="402"/>
      <c r="C8" s="402"/>
      <c r="D8" s="406"/>
      <c r="E8" s="402"/>
      <c r="F8" s="401"/>
      <c r="G8" s="462"/>
      <c r="H8" s="669"/>
      <c r="I8" s="464"/>
      <c r="J8" s="399"/>
    </row>
  </sheetData>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zoomScaleNormal="100" workbookViewId="0">
      <selection activeCell="A11" sqref="A11:XFD11"/>
    </sheetView>
  </sheetViews>
  <sheetFormatPr defaultRowHeight="15"/>
  <cols>
    <col min="1" max="1" width="7" style="405" customWidth="1"/>
    <col min="2" max="2" width="18.85546875" style="405" customWidth="1"/>
    <col min="3" max="3" width="14.42578125" style="405" customWidth="1"/>
    <col min="4" max="4" width="21.140625" style="405" customWidth="1"/>
    <col min="5" max="5" width="5.42578125" style="405" customWidth="1"/>
    <col min="6" max="6" width="6.5703125" style="405" customWidth="1"/>
    <col min="7" max="7" width="8.28515625" style="405" customWidth="1"/>
    <col min="8" max="8" width="13.5703125" style="405" customWidth="1"/>
    <col min="9" max="9" width="15" style="405" customWidth="1"/>
    <col min="10" max="10" width="25" style="405" customWidth="1"/>
    <col min="11" max="11" width="21.140625" style="405" customWidth="1"/>
    <col min="12" max="12" width="26" style="405" customWidth="1"/>
    <col min="13" max="255" width="9.140625" style="405"/>
    <col min="256" max="256" width="4.5703125" style="405" customWidth="1"/>
    <col min="257" max="257" width="18.85546875" style="405" customWidth="1"/>
    <col min="258" max="258" width="14.42578125" style="405" customWidth="1"/>
    <col min="259" max="259" width="28.42578125" style="405" customWidth="1"/>
    <col min="260" max="260" width="5.42578125" style="405" customWidth="1"/>
    <col min="261" max="261" width="6.5703125" style="405" customWidth="1"/>
    <col min="262" max="262" width="12.85546875" style="405" customWidth="1"/>
    <col min="263" max="263" width="6.140625" style="405" customWidth="1"/>
    <col min="264" max="264" width="12.42578125" style="405" customWidth="1"/>
    <col min="265" max="265" width="15.42578125" style="405" customWidth="1"/>
    <col min="266" max="511" width="9.140625" style="405"/>
    <col min="512" max="512" width="4.5703125" style="405" customWidth="1"/>
    <col min="513" max="513" width="18.85546875" style="405" customWidth="1"/>
    <col min="514" max="514" width="14.42578125" style="405" customWidth="1"/>
    <col min="515" max="515" width="28.42578125" style="405" customWidth="1"/>
    <col min="516" max="516" width="5.42578125" style="405" customWidth="1"/>
    <col min="517" max="517" width="6.5703125" style="405" customWidth="1"/>
    <col min="518" max="518" width="12.85546875" style="405" customWidth="1"/>
    <col min="519" max="519" width="6.140625" style="405" customWidth="1"/>
    <col min="520" max="520" width="12.42578125" style="405" customWidth="1"/>
    <col min="521" max="521" width="15.42578125" style="405" customWidth="1"/>
    <col min="522" max="767" width="9.140625" style="405"/>
    <col min="768" max="768" width="4.5703125" style="405" customWidth="1"/>
    <col min="769" max="769" width="18.85546875" style="405" customWidth="1"/>
    <col min="770" max="770" width="14.42578125" style="405" customWidth="1"/>
    <col min="771" max="771" width="28.42578125" style="405" customWidth="1"/>
    <col min="772" max="772" width="5.42578125" style="405" customWidth="1"/>
    <col min="773" max="773" width="6.5703125" style="405" customWidth="1"/>
    <col min="774" max="774" width="12.85546875" style="405" customWidth="1"/>
    <col min="775" max="775" width="6.140625" style="405" customWidth="1"/>
    <col min="776" max="776" width="12.42578125" style="405" customWidth="1"/>
    <col min="777" max="777" width="15.42578125" style="405" customWidth="1"/>
    <col min="778" max="1023" width="9.140625" style="405"/>
    <col min="1024" max="1024" width="4.5703125" style="405" customWidth="1"/>
    <col min="1025" max="1025" width="18.85546875" style="405" customWidth="1"/>
    <col min="1026" max="1026" width="14.42578125" style="405" customWidth="1"/>
    <col min="1027" max="1027" width="28.42578125" style="405" customWidth="1"/>
    <col min="1028" max="1028" width="5.42578125" style="405" customWidth="1"/>
    <col min="1029" max="1029" width="6.5703125" style="405" customWidth="1"/>
    <col min="1030" max="1030" width="12.85546875" style="405" customWidth="1"/>
    <col min="1031" max="1031" width="6.140625" style="405" customWidth="1"/>
    <col min="1032" max="1032" width="12.42578125" style="405" customWidth="1"/>
    <col min="1033" max="1033" width="15.42578125" style="405" customWidth="1"/>
    <col min="1034" max="1279" width="9.140625" style="405"/>
    <col min="1280" max="1280" width="4.5703125" style="405" customWidth="1"/>
    <col min="1281" max="1281" width="18.85546875" style="405" customWidth="1"/>
    <col min="1282" max="1282" width="14.42578125" style="405" customWidth="1"/>
    <col min="1283" max="1283" width="28.42578125" style="405" customWidth="1"/>
    <col min="1284" max="1284" width="5.42578125" style="405" customWidth="1"/>
    <col min="1285" max="1285" width="6.5703125" style="405" customWidth="1"/>
    <col min="1286" max="1286" width="12.85546875" style="405" customWidth="1"/>
    <col min="1287" max="1287" width="6.140625" style="405" customWidth="1"/>
    <col min="1288" max="1288" width="12.42578125" style="405" customWidth="1"/>
    <col min="1289" max="1289" width="15.42578125" style="405" customWidth="1"/>
    <col min="1290" max="1535" width="9.140625" style="405"/>
    <col min="1536" max="1536" width="4.5703125" style="405" customWidth="1"/>
    <col min="1537" max="1537" width="18.85546875" style="405" customWidth="1"/>
    <col min="1538" max="1538" width="14.42578125" style="405" customWidth="1"/>
    <col min="1539" max="1539" width="28.42578125" style="405" customWidth="1"/>
    <col min="1540" max="1540" width="5.42578125" style="405" customWidth="1"/>
    <col min="1541" max="1541" width="6.5703125" style="405" customWidth="1"/>
    <col min="1542" max="1542" width="12.85546875" style="405" customWidth="1"/>
    <col min="1543" max="1543" width="6.140625" style="405" customWidth="1"/>
    <col min="1544" max="1544" width="12.42578125" style="405" customWidth="1"/>
    <col min="1545" max="1545" width="15.42578125" style="405" customWidth="1"/>
    <col min="1546" max="1791" width="9.140625" style="405"/>
    <col min="1792" max="1792" width="4.5703125" style="405" customWidth="1"/>
    <col min="1793" max="1793" width="18.85546875" style="405" customWidth="1"/>
    <col min="1794" max="1794" width="14.42578125" style="405" customWidth="1"/>
    <col min="1795" max="1795" width="28.42578125" style="405" customWidth="1"/>
    <col min="1796" max="1796" width="5.42578125" style="405" customWidth="1"/>
    <col min="1797" max="1797" width="6.5703125" style="405" customWidth="1"/>
    <col min="1798" max="1798" width="12.85546875" style="405" customWidth="1"/>
    <col min="1799" max="1799" width="6.140625" style="405" customWidth="1"/>
    <col min="1800" max="1800" width="12.42578125" style="405" customWidth="1"/>
    <col min="1801" max="1801" width="15.42578125" style="405" customWidth="1"/>
    <col min="1802" max="2047" width="9.140625" style="405"/>
    <col min="2048" max="2048" width="4.5703125" style="405" customWidth="1"/>
    <col min="2049" max="2049" width="18.85546875" style="405" customWidth="1"/>
    <col min="2050" max="2050" width="14.42578125" style="405" customWidth="1"/>
    <col min="2051" max="2051" width="28.42578125" style="405" customWidth="1"/>
    <col min="2052" max="2052" width="5.42578125" style="405" customWidth="1"/>
    <col min="2053" max="2053" width="6.5703125" style="405" customWidth="1"/>
    <col min="2054" max="2054" width="12.85546875" style="405" customWidth="1"/>
    <col min="2055" max="2055" width="6.140625" style="405" customWidth="1"/>
    <col min="2056" max="2056" width="12.42578125" style="405" customWidth="1"/>
    <col min="2057" max="2057" width="15.42578125" style="405" customWidth="1"/>
    <col min="2058" max="2303" width="9.140625" style="405"/>
    <col min="2304" max="2304" width="4.5703125" style="405" customWidth="1"/>
    <col min="2305" max="2305" width="18.85546875" style="405" customWidth="1"/>
    <col min="2306" max="2306" width="14.42578125" style="405" customWidth="1"/>
    <col min="2307" max="2307" width="28.42578125" style="405" customWidth="1"/>
    <col min="2308" max="2308" width="5.42578125" style="405" customWidth="1"/>
    <col min="2309" max="2309" width="6.5703125" style="405" customWidth="1"/>
    <col min="2310" max="2310" width="12.85546875" style="405" customWidth="1"/>
    <col min="2311" max="2311" width="6.140625" style="405" customWidth="1"/>
    <col min="2312" max="2312" width="12.42578125" style="405" customWidth="1"/>
    <col min="2313" max="2313" width="15.42578125" style="405" customWidth="1"/>
    <col min="2314" max="2559" width="9.140625" style="405"/>
    <col min="2560" max="2560" width="4.5703125" style="405" customWidth="1"/>
    <col min="2561" max="2561" width="18.85546875" style="405" customWidth="1"/>
    <col min="2562" max="2562" width="14.42578125" style="405" customWidth="1"/>
    <col min="2563" max="2563" width="28.42578125" style="405" customWidth="1"/>
    <col min="2564" max="2564" width="5.42578125" style="405" customWidth="1"/>
    <col min="2565" max="2565" width="6.5703125" style="405" customWidth="1"/>
    <col min="2566" max="2566" width="12.85546875" style="405" customWidth="1"/>
    <col min="2567" max="2567" width="6.140625" style="405" customWidth="1"/>
    <col min="2568" max="2568" width="12.42578125" style="405" customWidth="1"/>
    <col min="2569" max="2569" width="15.42578125" style="405" customWidth="1"/>
    <col min="2570" max="2815" width="9.140625" style="405"/>
    <col min="2816" max="2816" width="4.5703125" style="405" customWidth="1"/>
    <col min="2817" max="2817" width="18.85546875" style="405" customWidth="1"/>
    <col min="2818" max="2818" width="14.42578125" style="405" customWidth="1"/>
    <col min="2819" max="2819" width="28.42578125" style="405" customWidth="1"/>
    <col min="2820" max="2820" width="5.42578125" style="405" customWidth="1"/>
    <col min="2821" max="2821" width="6.5703125" style="405" customWidth="1"/>
    <col min="2822" max="2822" width="12.85546875" style="405" customWidth="1"/>
    <col min="2823" max="2823" width="6.140625" style="405" customWidth="1"/>
    <col min="2824" max="2824" width="12.42578125" style="405" customWidth="1"/>
    <col min="2825" max="2825" width="15.42578125" style="405" customWidth="1"/>
    <col min="2826" max="3071" width="9.140625" style="405"/>
    <col min="3072" max="3072" width="4.5703125" style="405" customWidth="1"/>
    <col min="3073" max="3073" width="18.85546875" style="405" customWidth="1"/>
    <col min="3074" max="3074" width="14.42578125" style="405" customWidth="1"/>
    <col min="3075" max="3075" width="28.42578125" style="405" customWidth="1"/>
    <col min="3076" max="3076" width="5.42578125" style="405" customWidth="1"/>
    <col min="3077" max="3077" width="6.5703125" style="405" customWidth="1"/>
    <col min="3078" max="3078" width="12.85546875" style="405" customWidth="1"/>
    <col min="3079" max="3079" width="6.140625" style="405" customWidth="1"/>
    <col min="3080" max="3080" width="12.42578125" style="405" customWidth="1"/>
    <col min="3081" max="3081" width="15.42578125" style="405" customWidth="1"/>
    <col min="3082" max="3327" width="9.140625" style="405"/>
    <col min="3328" max="3328" width="4.5703125" style="405" customWidth="1"/>
    <col min="3329" max="3329" width="18.85546875" style="405" customWidth="1"/>
    <col min="3330" max="3330" width="14.42578125" style="405" customWidth="1"/>
    <col min="3331" max="3331" width="28.42578125" style="405" customWidth="1"/>
    <col min="3332" max="3332" width="5.42578125" style="405" customWidth="1"/>
    <col min="3333" max="3333" width="6.5703125" style="405" customWidth="1"/>
    <col min="3334" max="3334" width="12.85546875" style="405" customWidth="1"/>
    <col min="3335" max="3335" width="6.140625" style="405" customWidth="1"/>
    <col min="3336" max="3336" width="12.42578125" style="405" customWidth="1"/>
    <col min="3337" max="3337" width="15.42578125" style="405" customWidth="1"/>
    <col min="3338" max="3583" width="9.140625" style="405"/>
    <col min="3584" max="3584" width="4.5703125" style="405" customWidth="1"/>
    <col min="3585" max="3585" width="18.85546875" style="405" customWidth="1"/>
    <col min="3586" max="3586" width="14.42578125" style="405" customWidth="1"/>
    <col min="3587" max="3587" width="28.42578125" style="405" customWidth="1"/>
    <col min="3588" max="3588" width="5.42578125" style="405" customWidth="1"/>
    <col min="3589" max="3589" width="6.5703125" style="405" customWidth="1"/>
    <col min="3590" max="3590" width="12.85546875" style="405" customWidth="1"/>
    <col min="3591" max="3591" width="6.140625" style="405" customWidth="1"/>
    <col min="3592" max="3592" width="12.42578125" style="405" customWidth="1"/>
    <col min="3593" max="3593" width="15.42578125" style="405" customWidth="1"/>
    <col min="3594" max="3839" width="9.140625" style="405"/>
    <col min="3840" max="3840" width="4.5703125" style="405" customWidth="1"/>
    <col min="3841" max="3841" width="18.85546875" style="405" customWidth="1"/>
    <col min="3842" max="3842" width="14.42578125" style="405" customWidth="1"/>
    <col min="3843" max="3843" width="28.42578125" style="405" customWidth="1"/>
    <col min="3844" max="3844" width="5.42578125" style="405" customWidth="1"/>
    <col min="3845" max="3845" width="6.5703125" style="405" customWidth="1"/>
    <col min="3846" max="3846" width="12.85546875" style="405" customWidth="1"/>
    <col min="3847" max="3847" width="6.140625" style="405" customWidth="1"/>
    <col min="3848" max="3848" width="12.42578125" style="405" customWidth="1"/>
    <col min="3849" max="3849" width="15.42578125" style="405" customWidth="1"/>
    <col min="3850" max="4095" width="9.140625" style="405"/>
    <col min="4096" max="4096" width="4.5703125" style="405" customWidth="1"/>
    <col min="4097" max="4097" width="18.85546875" style="405" customWidth="1"/>
    <col min="4098" max="4098" width="14.42578125" style="405" customWidth="1"/>
    <col min="4099" max="4099" width="28.42578125" style="405" customWidth="1"/>
    <col min="4100" max="4100" width="5.42578125" style="405" customWidth="1"/>
    <col min="4101" max="4101" width="6.5703125" style="405" customWidth="1"/>
    <col min="4102" max="4102" width="12.85546875" style="405" customWidth="1"/>
    <col min="4103" max="4103" width="6.140625" style="405" customWidth="1"/>
    <col min="4104" max="4104" width="12.42578125" style="405" customWidth="1"/>
    <col min="4105" max="4105" width="15.42578125" style="405" customWidth="1"/>
    <col min="4106" max="4351" width="9.140625" style="405"/>
    <col min="4352" max="4352" width="4.5703125" style="405" customWidth="1"/>
    <col min="4353" max="4353" width="18.85546875" style="405" customWidth="1"/>
    <col min="4354" max="4354" width="14.42578125" style="405" customWidth="1"/>
    <col min="4355" max="4355" width="28.42578125" style="405" customWidth="1"/>
    <col min="4356" max="4356" width="5.42578125" style="405" customWidth="1"/>
    <col min="4357" max="4357" width="6.5703125" style="405" customWidth="1"/>
    <col min="4358" max="4358" width="12.85546875" style="405" customWidth="1"/>
    <col min="4359" max="4359" width="6.140625" style="405" customWidth="1"/>
    <col min="4360" max="4360" width="12.42578125" style="405" customWidth="1"/>
    <col min="4361" max="4361" width="15.42578125" style="405" customWidth="1"/>
    <col min="4362" max="4607" width="9.140625" style="405"/>
    <col min="4608" max="4608" width="4.5703125" style="405" customWidth="1"/>
    <col min="4609" max="4609" width="18.85546875" style="405" customWidth="1"/>
    <col min="4610" max="4610" width="14.42578125" style="405" customWidth="1"/>
    <col min="4611" max="4611" width="28.42578125" style="405" customWidth="1"/>
    <col min="4612" max="4612" width="5.42578125" style="405" customWidth="1"/>
    <col min="4613" max="4613" width="6.5703125" style="405" customWidth="1"/>
    <col min="4614" max="4614" width="12.85546875" style="405" customWidth="1"/>
    <col min="4615" max="4615" width="6.140625" style="405" customWidth="1"/>
    <col min="4616" max="4616" width="12.42578125" style="405" customWidth="1"/>
    <col min="4617" max="4617" width="15.42578125" style="405" customWidth="1"/>
    <col min="4618" max="4863" width="9.140625" style="405"/>
    <col min="4864" max="4864" width="4.5703125" style="405" customWidth="1"/>
    <col min="4865" max="4865" width="18.85546875" style="405" customWidth="1"/>
    <col min="4866" max="4866" width="14.42578125" style="405" customWidth="1"/>
    <col min="4867" max="4867" width="28.42578125" style="405" customWidth="1"/>
    <col min="4868" max="4868" width="5.42578125" style="405" customWidth="1"/>
    <col min="4869" max="4869" width="6.5703125" style="405" customWidth="1"/>
    <col min="4870" max="4870" width="12.85546875" style="405" customWidth="1"/>
    <col min="4871" max="4871" width="6.140625" style="405" customWidth="1"/>
    <col min="4872" max="4872" width="12.42578125" style="405" customWidth="1"/>
    <col min="4873" max="4873" width="15.42578125" style="405" customWidth="1"/>
    <col min="4874" max="5119" width="9.140625" style="405"/>
    <col min="5120" max="5120" width="4.5703125" style="405" customWidth="1"/>
    <col min="5121" max="5121" width="18.85546875" style="405" customWidth="1"/>
    <col min="5122" max="5122" width="14.42578125" style="405" customWidth="1"/>
    <col min="5123" max="5123" width="28.42578125" style="405" customWidth="1"/>
    <col min="5124" max="5124" width="5.42578125" style="405" customWidth="1"/>
    <col min="5125" max="5125" width="6.5703125" style="405" customWidth="1"/>
    <col min="5126" max="5126" width="12.85546875" style="405" customWidth="1"/>
    <col min="5127" max="5127" width="6.140625" style="405" customWidth="1"/>
    <col min="5128" max="5128" width="12.42578125" style="405" customWidth="1"/>
    <col min="5129" max="5129" width="15.42578125" style="405" customWidth="1"/>
    <col min="5130" max="5375" width="9.140625" style="405"/>
    <col min="5376" max="5376" width="4.5703125" style="405" customWidth="1"/>
    <col min="5377" max="5377" width="18.85546875" style="405" customWidth="1"/>
    <col min="5378" max="5378" width="14.42578125" style="405" customWidth="1"/>
    <col min="5379" max="5379" width="28.42578125" style="405" customWidth="1"/>
    <col min="5380" max="5380" width="5.42578125" style="405" customWidth="1"/>
    <col min="5381" max="5381" width="6.5703125" style="405" customWidth="1"/>
    <col min="5382" max="5382" width="12.85546875" style="405" customWidth="1"/>
    <col min="5383" max="5383" width="6.140625" style="405" customWidth="1"/>
    <col min="5384" max="5384" width="12.42578125" style="405" customWidth="1"/>
    <col min="5385" max="5385" width="15.42578125" style="405" customWidth="1"/>
    <col min="5386" max="5631" width="9.140625" style="405"/>
    <col min="5632" max="5632" width="4.5703125" style="405" customWidth="1"/>
    <col min="5633" max="5633" width="18.85546875" style="405" customWidth="1"/>
    <col min="5634" max="5634" width="14.42578125" style="405" customWidth="1"/>
    <col min="5635" max="5635" width="28.42578125" style="405" customWidth="1"/>
    <col min="5636" max="5636" width="5.42578125" style="405" customWidth="1"/>
    <col min="5637" max="5637" width="6.5703125" style="405" customWidth="1"/>
    <col min="5638" max="5638" width="12.85546875" style="405" customWidth="1"/>
    <col min="5639" max="5639" width="6.140625" style="405" customWidth="1"/>
    <col min="5640" max="5640" width="12.42578125" style="405" customWidth="1"/>
    <col min="5641" max="5641" width="15.42578125" style="405" customWidth="1"/>
    <col min="5642" max="5887" width="9.140625" style="405"/>
    <col min="5888" max="5888" width="4.5703125" style="405" customWidth="1"/>
    <col min="5889" max="5889" width="18.85546875" style="405" customWidth="1"/>
    <col min="5890" max="5890" width="14.42578125" style="405" customWidth="1"/>
    <col min="5891" max="5891" width="28.42578125" style="405" customWidth="1"/>
    <col min="5892" max="5892" width="5.42578125" style="405" customWidth="1"/>
    <col min="5893" max="5893" width="6.5703125" style="405" customWidth="1"/>
    <col min="5894" max="5894" width="12.85546875" style="405" customWidth="1"/>
    <col min="5895" max="5895" width="6.140625" style="405" customWidth="1"/>
    <col min="5896" max="5896" width="12.42578125" style="405" customWidth="1"/>
    <col min="5897" max="5897" width="15.42578125" style="405" customWidth="1"/>
    <col min="5898" max="6143" width="9.140625" style="405"/>
    <col min="6144" max="6144" width="4.5703125" style="405" customWidth="1"/>
    <col min="6145" max="6145" width="18.85546875" style="405" customWidth="1"/>
    <col min="6146" max="6146" width="14.42578125" style="405" customWidth="1"/>
    <col min="6147" max="6147" width="28.42578125" style="405" customWidth="1"/>
    <col min="6148" max="6148" width="5.42578125" style="405" customWidth="1"/>
    <col min="6149" max="6149" width="6.5703125" style="405" customWidth="1"/>
    <col min="6150" max="6150" width="12.85546875" style="405" customWidth="1"/>
    <col min="6151" max="6151" width="6.140625" style="405" customWidth="1"/>
    <col min="6152" max="6152" width="12.42578125" style="405" customWidth="1"/>
    <col min="6153" max="6153" width="15.42578125" style="405" customWidth="1"/>
    <col min="6154" max="6399" width="9.140625" style="405"/>
    <col min="6400" max="6400" width="4.5703125" style="405" customWidth="1"/>
    <col min="6401" max="6401" width="18.85546875" style="405" customWidth="1"/>
    <col min="6402" max="6402" width="14.42578125" style="405" customWidth="1"/>
    <col min="6403" max="6403" width="28.42578125" style="405" customWidth="1"/>
    <col min="6404" max="6404" width="5.42578125" style="405" customWidth="1"/>
    <col min="6405" max="6405" width="6.5703125" style="405" customWidth="1"/>
    <col min="6406" max="6406" width="12.85546875" style="405" customWidth="1"/>
    <col min="6407" max="6407" width="6.140625" style="405" customWidth="1"/>
    <col min="6408" max="6408" width="12.42578125" style="405" customWidth="1"/>
    <col min="6409" max="6409" width="15.42578125" style="405" customWidth="1"/>
    <col min="6410" max="6655" width="9.140625" style="405"/>
    <col min="6656" max="6656" width="4.5703125" style="405" customWidth="1"/>
    <col min="6657" max="6657" width="18.85546875" style="405" customWidth="1"/>
    <col min="6658" max="6658" width="14.42578125" style="405" customWidth="1"/>
    <col min="6659" max="6659" width="28.42578125" style="405" customWidth="1"/>
    <col min="6660" max="6660" width="5.42578125" style="405" customWidth="1"/>
    <col min="6661" max="6661" width="6.5703125" style="405" customWidth="1"/>
    <col min="6662" max="6662" width="12.85546875" style="405" customWidth="1"/>
    <col min="6663" max="6663" width="6.140625" style="405" customWidth="1"/>
    <col min="6664" max="6664" width="12.42578125" style="405" customWidth="1"/>
    <col min="6665" max="6665" width="15.42578125" style="405" customWidth="1"/>
    <col min="6666" max="6911" width="9.140625" style="405"/>
    <col min="6912" max="6912" width="4.5703125" style="405" customWidth="1"/>
    <col min="6913" max="6913" width="18.85546875" style="405" customWidth="1"/>
    <col min="6914" max="6914" width="14.42578125" style="405" customWidth="1"/>
    <col min="6915" max="6915" width="28.42578125" style="405" customWidth="1"/>
    <col min="6916" max="6916" width="5.42578125" style="405" customWidth="1"/>
    <col min="6917" max="6917" width="6.5703125" style="405" customWidth="1"/>
    <col min="6918" max="6918" width="12.85546875" style="405" customWidth="1"/>
    <col min="6919" max="6919" width="6.140625" style="405" customWidth="1"/>
    <col min="6920" max="6920" width="12.42578125" style="405" customWidth="1"/>
    <col min="6921" max="6921" width="15.42578125" style="405" customWidth="1"/>
    <col min="6922" max="7167" width="9.140625" style="405"/>
    <col min="7168" max="7168" width="4.5703125" style="405" customWidth="1"/>
    <col min="7169" max="7169" width="18.85546875" style="405" customWidth="1"/>
    <col min="7170" max="7170" width="14.42578125" style="405" customWidth="1"/>
    <col min="7171" max="7171" width="28.42578125" style="405" customWidth="1"/>
    <col min="7172" max="7172" width="5.42578125" style="405" customWidth="1"/>
    <col min="7173" max="7173" width="6.5703125" style="405" customWidth="1"/>
    <col min="7174" max="7174" width="12.85546875" style="405" customWidth="1"/>
    <col min="7175" max="7175" width="6.140625" style="405" customWidth="1"/>
    <col min="7176" max="7176" width="12.42578125" style="405" customWidth="1"/>
    <col min="7177" max="7177" width="15.42578125" style="405" customWidth="1"/>
    <col min="7178" max="7423" width="9.140625" style="405"/>
    <col min="7424" max="7424" width="4.5703125" style="405" customWidth="1"/>
    <col min="7425" max="7425" width="18.85546875" style="405" customWidth="1"/>
    <col min="7426" max="7426" width="14.42578125" style="405" customWidth="1"/>
    <col min="7427" max="7427" width="28.42578125" style="405" customWidth="1"/>
    <col min="7428" max="7428" width="5.42578125" style="405" customWidth="1"/>
    <col min="7429" max="7429" width="6.5703125" style="405" customWidth="1"/>
    <col min="7430" max="7430" width="12.85546875" style="405" customWidth="1"/>
    <col min="7431" max="7431" width="6.140625" style="405" customWidth="1"/>
    <col min="7432" max="7432" width="12.42578125" style="405" customWidth="1"/>
    <col min="7433" max="7433" width="15.42578125" style="405" customWidth="1"/>
    <col min="7434" max="7679" width="9.140625" style="405"/>
    <col min="7680" max="7680" width="4.5703125" style="405" customWidth="1"/>
    <col min="7681" max="7681" width="18.85546875" style="405" customWidth="1"/>
    <col min="7682" max="7682" width="14.42578125" style="405" customWidth="1"/>
    <col min="7683" max="7683" width="28.42578125" style="405" customWidth="1"/>
    <col min="7684" max="7684" width="5.42578125" style="405" customWidth="1"/>
    <col min="7685" max="7685" width="6.5703125" style="405" customWidth="1"/>
    <col min="7686" max="7686" width="12.85546875" style="405" customWidth="1"/>
    <col min="7687" max="7687" width="6.140625" style="405" customWidth="1"/>
    <col min="7688" max="7688" width="12.42578125" style="405" customWidth="1"/>
    <col min="7689" max="7689" width="15.42578125" style="405" customWidth="1"/>
    <col min="7690" max="7935" width="9.140625" style="405"/>
    <col min="7936" max="7936" width="4.5703125" style="405" customWidth="1"/>
    <col min="7937" max="7937" width="18.85546875" style="405" customWidth="1"/>
    <col min="7938" max="7938" width="14.42578125" style="405" customWidth="1"/>
    <col min="7939" max="7939" width="28.42578125" style="405" customWidth="1"/>
    <col min="7940" max="7940" width="5.42578125" style="405" customWidth="1"/>
    <col min="7941" max="7941" width="6.5703125" style="405" customWidth="1"/>
    <col min="7942" max="7942" width="12.85546875" style="405" customWidth="1"/>
    <col min="7943" max="7943" width="6.140625" style="405" customWidth="1"/>
    <col min="7944" max="7944" width="12.42578125" style="405" customWidth="1"/>
    <col min="7945" max="7945" width="15.42578125" style="405" customWidth="1"/>
    <col min="7946" max="8191" width="9.140625" style="405"/>
    <col min="8192" max="8192" width="4.5703125" style="405" customWidth="1"/>
    <col min="8193" max="8193" width="18.85546875" style="405" customWidth="1"/>
    <col min="8194" max="8194" width="14.42578125" style="405" customWidth="1"/>
    <col min="8195" max="8195" width="28.42578125" style="405" customWidth="1"/>
    <col min="8196" max="8196" width="5.42578125" style="405" customWidth="1"/>
    <col min="8197" max="8197" width="6.5703125" style="405" customWidth="1"/>
    <col min="8198" max="8198" width="12.85546875" style="405" customWidth="1"/>
    <col min="8199" max="8199" width="6.140625" style="405" customWidth="1"/>
    <col min="8200" max="8200" width="12.42578125" style="405" customWidth="1"/>
    <col min="8201" max="8201" width="15.42578125" style="405" customWidth="1"/>
    <col min="8202" max="8447" width="9.140625" style="405"/>
    <col min="8448" max="8448" width="4.5703125" style="405" customWidth="1"/>
    <col min="8449" max="8449" width="18.85546875" style="405" customWidth="1"/>
    <col min="8450" max="8450" width="14.42578125" style="405" customWidth="1"/>
    <col min="8451" max="8451" width="28.42578125" style="405" customWidth="1"/>
    <col min="8452" max="8452" width="5.42578125" style="405" customWidth="1"/>
    <col min="8453" max="8453" width="6.5703125" style="405" customWidth="1"/>
    <col min="8454" max="8454" width="12.85546875" style="405" customWidth="1"/>
    <col min="8455" max="8455" width="6.140625" style="405" customWidth="1"/>
    <col min="8456" max="8456" width="12.42578125" style="405" customWidth="1"/>
    <col min="8457" max="8457" width="15.42578125" style="405" customWidth="1"/>
    <col min="8458" max="8703" width="9.140625" style="405"/>
    <col min="8704" max="8704" width="4.5703125" style="405" customWidth="1"/>
    <col min="8705" max="8705" width="18.85546875" style="405" customWidth="1"/>
    <col min="8706" max="8706" width="14.42578125" style="405" customWidth="1"/>
    <col min="8707" max="8707" width="28.42578125" style="405" customWidth="1"/>
    <col min="8708" max="8708" width="5.42578125" style="405" customWidth="1"/>
    <col min="8709" max="8709" width="6.5703125" style="405" customWidth="1"/>
    <col min="8710" max="8710" width="12.85546875" style="405" customWidth="1"/>
    <col min="8711" max="8711" width="6.140625" style="405" customWidth="1"/>
    <col min="8712" max="8712" width="12.42578125" style="405" customWidth="1"/>
    <col min="8713" max="8713" width="15.42578125" style="405" customWidth="1"/>
    <col min="8714" max="8959" width="9.140625" style="405"/>
    <col min="8960" max="8960" width="4.5703125" style="405" customWidth="1"/>
    <col min="8961" max="8961" width="18.85546875" style="405" customWidth="1"/>
    <col min="8962" max="8962" width="14.42578125" style="405" customWidth="1"/>
    <col min="8963" max="8963" width="28.42578125" style="405" customWidth="1"/>
    <col min="8964" max="8964" width="5.42578125" style="405" customWidth="1"/>
    <col min="8965" max="8965" width="6.5703125" style="405" customWidth="1"/>
    <col min="8966" max="8966" width="12.85546875" style="405" customWidth="1"/>
    <col min="8967" max="8967" width="6.140625" style="405" customWidth="1"/>
    <col min="8968" max="8968" width="12.42578125" style="405" customWidth="1"/>
    <col min="8969" max="8969" width="15.42578125" style="405" customWidth="1"/>
    <col min="8970" max="9215" width="9.140625" style="405"/>
    <col min="9216" max="9216" width="4.5703125" style="405" customWidth="1"/>
    <col min="9217" max="9217" width="18.85546875" style="405" customWidth="1"/>
    <col min="9218" max="9218" width="14.42578125" style="405" customWidth="1"/>
    <col min="9219" max="9219" width="28.42578125" style="405" customWidth="1"/>
    <col min="9220" max="9220" width="5.42578125" style="405" customWidth="1"/>
    <col min="9221" max="9221" width="6.5703125" style="405" customWidth="1"/>
    <col min="9222" max="9222" width="12.85546875" style="405" customWidth="1"/>
    <col min="9223" max="9223" width="6.140625" style="405" customWidth="1"/>
    <col min="9224" max="9224" width="12.42578125" style="405" customWidth="1"/>
    <col min="9225" max="9225" width="15.42578125" style="405" customWidth="1"/>
    <col min="9226" max="9471" width="9.140625" style="405"/>
    <col min="9472" max="9472" width="4.5703125" style="405" customWidth="1"/>
    <col min="9473" max="9473" width="18.85546875" style="405" customWidth="1"/>
    <col min="9474" max="9474" width="14.42578125" style="405" customWidth="1"/>
    <col min="9475" max="9475" width="28.42578125" style="405" customWidth="1"/>
    <col min="9476" max="9476" width="5.42578125" style="405" customWidth="1"/>
    <col min="9477" max="9477" width="6.5703125" style="405" customWidth="1"/>
    <col min="9478" max="9478" width="12.85546875" style="405" customWidth="1"/>
    <col min="9479" max="9479" width="6.140625" style="405" customWidth="1"/>
    <col min="9480" max="9480" width="12.42578125" style="405" customWidth="1"/>
    <col min="9481" max="9481" width="15.42578125" style="405" customWidth="1"/>
    <col min="9482" max="9727" width="9.140625" style="405"/>
    <col min="9728" max="9728" width="4.5703125" style="405" customWidth="1"/>
    <col min="9729" max="9729" width="18.85546875" style="405" customWidth="1"/>
    <col min="9730" max="9730" width="14.42578125" style="405" customWidth="1"/>
    <col min="9731" max="9731" width="28.42578125" style="405" customWidth="1"/>
    <col min="9732" max="9732" width="5.42578125" style="405" customWidth="1"/>
    <col min="9733" max="9733" width="6.5703125" style="405" customWidth="1"/>
    <col min="9734" max="9734" width="12.85546875" style="405" customWidth="1"/>
    <col min="9735" max="9735" width="6.140625" style="405" customWidth="1"/>
    <col min="9736" max="9736" width="12.42578125" style="405" customWidth="1"/>
    <col min="9737" max="9737" width="15.42578125" style="405" customWidth="1"/>
    <col min="9738" max="9983" width="9.140625" style="405"/>
    <col min="9984" max="9984" width="4.5703125" style="405" customWidth="1"/>
    <col min="9985" max="9985" width="18.85546875" style="405" customWidth="1"/>
    <col min="9986" max="9986" width="14.42578125" style="405" customWidth="1"/>
    <col min="9987" max="9987" width="28.42578125" style="405" customWidth="1"/>
    <col min="9988" max="9988" width="5.42578125" style="405" customWidth="1"/>
    <col min="9989" max="9989" width="6.5703125" style="405" customWidth="1"/>
    <col min="9990" max="9990" width="12.85546875" style="405" customWidth="1"/>
    <col min="9991" max="9991" width="6.140625" style="405" customWidth="1"/>
    <col min="9992" max="9992" width="12.42578125" style="405" customWidth="1"/>
    <col min="9993" max="9993" width="15.42578125" style="405" customWidth="1"/>
    <col min="9994" max="10239" width="9.140625" style="405"/>
    <col min="10240" max="10240" width="4.5703125" style="405" customWidth="1"/>
    <col min="10241" max="10241" width="18.85546875" style="405" customWidth="1"/>
    <col min="10242" max="10242" width="14.42578125" style="405" customWidth="1"/>
    <col min="10243" max="10243" width="28.42578125" style="405" customWidth="1"/>
    <col min="10244" max="10244" width="5.42578125" style="405" customWidth="1"/>
    <col min="10245" max="10245" width="6.5703125" style="405" customWidth="1"/>
    <col min="10246" max="10246" width="12.85546875" style="405" customWidth="1"/>
    <col min="10247" max="10247" width="6.140625" style="405" customWidth="1"/>
    <col min="10248" max="10248" width="12.42578125" style="405" customWidth="1"/>
    <col min="10249" max="10249" width="15.42578125" style="405" customWidth="1"/>
    <col min="10250" max="10495" width="9.140625" style="405"/>
    <col min="10496" max="10496" width="4.5703125" style="405" customWidth="1"/>
    <col min="10497" max="10497" width="18.85546875" style="405" customWidth="1"/>
    <col min="10498" max="10498" width="14.42578125" style="405" customWidth="1"/>
    <col min="10499" max="10499" width="28.42578125" style="405" customWidth="1"/>
    <col min="10500" max="10500" width="5.42578125" style="405" customWidth="1"/>
    <col min="10501" max="10501" width="6.5703125" style="405" customWidth="1"/>
    <col min="10502" max="10502" width="12.85546875" style="405" customWidth="1"/>
    <col min="10503" max="10503" width="6.140625" style="405" customWidth="1"/>
    <col min="10504" max="10504" width="12.42578125" style="405" customWidth="1"/>
    <col min="10505" max="10505" width="15.42578125" style="405" customWidth="1"/>
    <col min="10506" max="10751" width="9.140625" style="405"/>
    <col min="10752" max="10752" width="4.5703125" style="405" customWidth="1"/>
    <col min="10753" max="10753" width="18.85546875" style="405" customWidth="1"/>
    <col min="10754" max="10754" width="14.42578125" style="405" customWidth="1"/>
    <col min="10755" max="10755" width="28.42578125" style="405" customWidth="1"/>
    <col min="10756" max="10756" width="5.42578125" style="405" customWidth="1"/>
    <col min="10757" max="10757" width="6.5703125" style="405" customWidth="1"/>
    <col min="10758" max="10758" width="12.85546875" style="405" customWidth="1"/>
    <col min="10759" max="10759" width="6.140625" style="405" customWidth="1"/>
    <col min="10760" max="10760" width="12.42578125" style="405" customWidth="1"/>
    <col min="10761" max="10761" width="15.42578125" style="405" customWidth="1"/>
    <col min="10762" max="11007" width="9.140625" style="405"/>
    <col min="11008" max="11008" width="4.5703125" style="405" customWidth="1"/>
    <col min="11009" max="11009" width="18.85546875" style="405" customWidth="1"/>
    <col min="11010" max="11010" width="14.42578125" style="405" customWidth="1"/>
    <col min="11011" max="11011" width="28.42578125" style="405" customWidth="1"/>
    <col min="11012" max="11012" width="5.42578125" style="405" customWidth="1"/>
    <col min="11013" max="11013" width="6.5703125" style="405" customWidth="1"/>
    <col min="11014" max="11014" width="12.85546875" style="405" customWidth="1"/>
    <col min="11015" max="11015" width="6.140625" style="405" customWidth="1"/>
    <col min="11016" max="11016" width="12.42578125" style="405" customWidth="1"/>
    <col min="11017" max="11017" width="15.42578125" style="405" customWidth="1"/>
    <col min="11018" max="11263" width="9.140625" style="405"/>
    <col min="11264" max="11264" width="4.5703125" style="405" customWidth="1"/>
    <col min="11265" max="11265" width="18.85546875" style="405" customWidth="1"/>
    <col min="11266" max="11266" width="14.42578125" style="405" customWidth="1"/>
    <col min="11267" max="11267" width="28.42578125" style="405" customWidth="1"/>
    <col min="11268" max="11268" width="5.42578125" style="405" customWidth="1"/>
    <col min="11269" max="11269" width="6.5703125" style="405" customWidth="1"/>
    <col min="11270" max="11270" width="12.85546875" style="405" customWidth="1"/>
    <col min="11271" max="11271" width="6.140625" style="405" customWidth="1"/>
    <col min="11272" max="11272" width="12.42578125" style="405" customWidth="1"/>
    <col min="11273" max="11273" width="15.42578125" style="405" customWidth="1"/>
    <col min="11274" max="11519" width="9.140625" style="405"/>
    <col min="11520" max="11520" width="4.5703125" style="405" customWidth="1"/>
    <col min="11521" max="11521" width="18.85546875" style="405" customWidth="1"/>
    <col min="11522" max="11522" width="14.42578125" style="405" customWidth="1"/>
    <col min="11523" max="11523" width="28.42578125" style="405" customWidth="1"/>
    <col min="11524" max="11524" width="5.42578125" style="405" customWidth="1"/>
    <col min="11525" max="11525" width="6.5703125" style="405" customWidth="1"/>
    <col min="11526" max="11526" width="12.85546875" style="405" customWidth="1"/>
    <col min="11527" max="11527" width="6.140625" style="405" customWidth="1"/>
    <col min="11528" max="11528" width="12.42578125" style="405" customWidth="1"/>
    <col min="11529" max="11529" width="15.42578125" style="405" customWidth="1"/>
    <col min="11530" max="11775" width="9.140625" style="405"/>
    <col min="11776" max="11776" width="4.5703125" style="405" customWidth="1"/>
    <col min="11777" max="11777" width="18.85546875" style="405" customWidth="1"/>
    <col min="11778" max="11778" width="14.42578125" style="405" customWidth="1"/>
    <col min="11779" max="11779" width="28.42578125" style="405" customWidth="1"/>
    <col min="11780" max="11780" width="5.42578125" style="405" customWidth="1"/>
    <col min="11781" max="11781" width="6.5703125" style="405" customWidth="1"/>
    <col min="11782" max="11782" width="12.85546875" style="405" customWidth="1"/>
    <col min="11783" max="11783" width="6.140625" style="405" customWidth="1"/>
    <col min="11784" max="11784" width="12.42578125" style="405" customWidth="1"/>
    <col min="11785" max="11785" width="15.42578125" style="405" customWidth="1"/>
    <col min="11786" max="12031" width="9.140625" style="405"/>
    <col min="12032" max="12032" width="4.5703125" style="405" customWidth="1"/>
    <col min="12033" max="12033" width="18.85546875" style="405" customWidth="1"/>
    <col min="12034" max="12034" width="14.42578125" style="405" customWidth="1"/>
    <col min="12035" max="12035" width="28.42578125" style="405" customWidth="1"/>
    <col min="12036" max="12036" width="5.42578125" style="405" customWidth="1"/>
    <col min="12037" max="12037" width="6.5703125" style="405" customWidth="1"/>
    <col min="12038" max="12038" width="12.85546875" style="405" customWidth="1"/>
    <col min="12039" max="12039" width="6.140625" style="405" customWidth="1"/>
    <col min="12040" max="12040" width="12.42578125" style="405" customWidth="1"/>
    <col min="12041" max="12041" width="15.42578125" style="405" customWidth="1"/>
    <col min="12042" max="12287" width="9.140625" style="405"/>
    <col min="12288" max="12288" width="4.5703125" style="405" customWidth="1"/>
    <col min="12289" max="12289" width="18.85546875" style="405" customWidth="1"/>
    <col min="12290" max="12290" width="14.42578125" style="405" customWidth="1"/>
    <col min="12291" max="12291" width="28.42578125" style="405" customWidth="1"/>
    <col min="12292" max="12292" width="5.42578125" style="405" customWidth="1"/>
    <col min="12293" max="12293" width="6.5703125" style="405" customWidth="1"/>
    <col min="12294" max="12294" width="12.85546875" style="405" customWidth="1"/>
    <col min="12295" max="12295" width="6.140625" style="405" customWidth="1"/>
    <col min="12296" max="12296" width="12.42578125" style="405" customWidth="1"/>
    <col min="12297" max="12297" width="15.42578125" style="405" customWidth="1"/>
    <col min="12298" max="12543" width="9.140625" style="405"/>
    <col min="12544" max="12544" width="4.5703125" style="405" customWidth="1"/>
    <col min="12545" max="12545" width="18.85546875" style="405" customWidth="1"/>
    <col min="12546" max="12546" width="14.42578125" style="405" customWidth="1"/>
    <col min="12547" max="12547" width="28.42578125" style="405" customWidth="1"/>
    <col min="12548" max="12548" width="5.42578125" style="405" customWidth="1"/>
    <col min="12549" max="12549" width="6.5703125" style="405" customWidth="1"/>
    <col min="12550" max="12550" width="12.85546875" style="405" customWidth="1"/>
    <col min="12551" max="12551" width="6.140625" style="405" customWidth="1"/>
    <col min="12552" max="12552" width="12.42578125" style="405" customWidth="1"/>
    <col min="12553" max="12553" width="15.42578125" style="405" customWidth="1"/>
    <col min="12554" max="12799" width="9.140625" style="405"/>
    <col min="12800" max="12800" width="4.5703125" style="405" customWidth="1"/>
    <col min="12801" max="12801" width="18.85546875" style="405" customWidth="1"/>
    <col min="12802" max="12802" width="14.42578125" style="405" customWidth="1"/>
    <col min="12803" max="12803" width="28.42578125" style="405" customWidth="1"/>
    <col min="12804" max="12804" width="5.42578125" style="405" customWidth="1"/>
    <col min="12805" max="12805" width="6.5703125" style="405" customWidth="1"/>
    <col min="12806" max="12806" width="12.85546875" style="405" customWidth="1"/>
    <col min="12807" max="12807" width="6.140625" style="405" customWidth="1"/>
    <col min="12808" max="12808" width="12.42578125" style="405" customWidth="1"/>
    <col min="12809" max="12809" width="15.42578125" style="405" customWidth="1"/>
    <col min="12810" max="13055" width="9.140625" style="405"/>
    <col min="13056" max="13056" width="4.5703125" style="405" customWidth="1"/>
    <col min="13057" max="13057" width="18.85546875" style="405" customWidth="1"/>
    <col min="13058" max="13058" width="14.42578125" style="405" customWidth="1"/>
    <col min="13059" max="13059" width="28.42578125" style="405" customWidth="1"/>
    <col min="13060" max="13060" width="5.42578125" style="405" customWidth="1"/>
    <col min="13061" max="13061" width="6.5703125" style="405" customWidth="1"/>
    <col min="13062" max="13062" width="12.85546875" style="405" customWidth="1"/>
    <col min="13063" max="13063" width="6.140625" style="405" customWidth="1"/>
    <col min="13064" max="13064" width="12.42578125" style="405" customWidth="1"/>
    <col min="13065" max="13065" width="15.42578125" style="405" customWidth="1"/>
    <col min="13066" max="13311" width="9.140625" style="405"/>
    <col min="13312" max="13312" width="4.5703125" style="405" customWidth="1"/>
    <col min="13313" max="13313" width="18.85546875" style="405" customWidth="1"/>
    <col min="13314" max="13314" width="14.42578125" style="405" customWidth="1"/>
    <col min="13315" max="13315" width="28.42578125" style="405" customWidth="1"/>
    <col min="13316" max="13316" width="5.42578125" style="405" customWidth="1"/>
    <col min="13317" max="13317" width="6.5703125" style="405" customWidth="1"/>
    <col min="13318" max="13318" width="12.85546875" style="405" customWidth="1"/>
    <col min="13319" max="13319" width="6.140625" style="405" customWidth="1"/>
    <col min="13320" max="13320" width="12.42578125" style="405" customWidth="1"/>
    <col min="13321" max="13321" width="15.42578125" style="405" customWidth="1"/>
    <col min="13322" max="13567" width="9.140625" style="405"/>
    <col min="13568" max="13568" width="4.5703125" style="405" customWidth="1"/>
    <col min="13569" max="13569" width="18.85546875" style="405" customWidth="1"/>
    <col min="13570" max="13570" width="14.42578125" style="405" customWidth="1"/>
    <col min="13571" max="13571" width="28.42578125" style="405" customWidth="1"/>
    <col min="13572" max="13572" width="5.42578125" style="405" customWidth="1"/>
    <col min="13573" max="13573" width="6.5703125" style="405" customWidth="1"/>
    <col min="13574" max="13574" width="12.85546875" style="405" customWidth="1"/>
    <col min="13575" max="13575" width="6.140625" style="405" customWidth="1"/>
    <col min="13576" max="13576" width="12.42578125" style="405" customWidth="1"/>
    <col min="13577" max="13577" width="15.42578125" style="405" customWidth="1"/>
    <col min="13578" max="13823" width="9.140625" style="405"/>
    <col min="13824" max="13824" width="4.5703125" style="405" customWidth="1"/>
    <col min="13825" max="13825" width="18.85546875" style="405" customWidth="1"/>
    <col min="13826" max="13826" width="14.42578125" style="405" customWidth="1"/>
    <col min="13827" max="13827" width="28.42578125" style="405" customWidth="1"/>
    <col min="13828" max="13828" width="5.42578125" style="405" customWidth="1"/>
    <col min="13829" max="13829" width="6.5703125" style="405" customWidth="1"/>
    <col min="13830" max="13830" width="12.85546875" style="405" customWidth="1"/>
    <col min="13831" max="13831" width="6.140625" style="405" customWidth="1"/>
    <col min="13832" max="13832" width="12.42578125" style="405" customWidth="1"/>
    <col min="13833" max="13833" width="15.42578125" style="405" customWidth="1"/>
    <col min="13834" max="14079" width="9.140625" style="405"/>
    <col min="14080" max="14080" width="4.5703125" style="405" customWidth="1"/>
    <col min="14081" max="14081" width="18.85546875" style="405" customWidth="1"/>
    <col min="14082" max="14082" width="14.42578125" style="405" customWidth="1"/>
    <col min="14083" max="14083" width="28.42578125" style="405" customWidth="1"/>
    <col min="14084" max="14084" width="5.42578125" style="405" customWidth="1"/>
    <col min="14085" max="14085" width="6.5703125" style="405" customWidth="1"/>
    <col min="14086" max="14086" width="12.85546875" style="405" customWidth="1"/>
    <col min="14087" max="14087" width="6.140625" style="405" customWidth="1"/>
    <col min="14088" max="14088" width="12.42578125" style="405" customWidth="1"/>
    <col min="14089" max="14089" width="15.42578125" style="405" customWidth="1"/>
    <col min="14090" max="14335" width="9.140625" style="405"/>
    <col min="14336" max="14336" width="4.5703125" style="405" customWidth="1"/>
    <col min="14337" max="14337" width="18.85546875" style="405" customWidth="1"/>
    <col min="14338" max="14338" width="14.42578125" style="405" customWidth="1"/>
    <col min="14339" max="14339" width="28.42578125" style="405" customWidth="1"/>
    <col min="14340" max="14340" width="5.42578125" style="405" customWidth="1"/>
    <col min="14341" max="14341" width="6.5703125" style="405" customWidth="1"/>
    <col min="14342" max="14342" width="12.85546875" style="405" customWidth="1"/>
    <col min="14343" max="14343" width="6.140625" style="405" customWidth="1"/>
    <col min="14344" max="14344" width="12.42578125" style="405" customWidth="1"/>
    <col min="14345" max="14345" width="15.42578125" style="405" customWidth="1"/>
    <col min="14346" max="14591" width="9.140625" style="405"/>
    <col min="14592" max="14592" width="4.5703125" style="405" customWidth="1"/>
    <col min="14593" max="14593" width="18.85546875" style="405" customWidth="1"/>
    <col min="14594" max="14594" width="14.42578125" style="405" customWidth="1"/>
    <col min="14595" max="14595" width="28.42578125" style="405" customWidth="1"/>
    <col min="14596" max="14596" width="5.42578125" style="405" customWidth="1"/>
    <col min="14597" max="14597" width="6.5703125" style="405" customWidth="1"/>
    <col min="14598" max="14598" width="12.85546875" style="405" customWidth="1"/>
    <col min="14599" max="14599" width="6.140625" style="405" customWidth="1"/>
    <col min="14600" max="14600" width="12.42578125" style="405" customWidth="1"/>
    <col min="14601" max="14601" width="15.42578125" style="405" customWidth="1"/>
    <col min="14602" max="14847" width="9.140625" style="405"/>
    <col min="14848" max="14848" width="4.5703125" style="405" customWidth="1"/>
    <col min="14849" max="14849" width="18.85546875" style="405" customWidth="1"/>
    <col min="14850" max="14850" width="14.42578125" style="405" customWidth="1"/>
    <col min="14851" max="14851" width="28.42578125" style="405" customWidth="1"/>
    <col min="14852" max="14852" width="5.42578125" style="405" customWidth="1"/>
    <col min="14853" max="14853" width="6.5703125" style="405" customWidth="1"/>
    <col min="14854" max="14854" width="12.85546875" style="405" customWidth="1"/>
    <col min="14855" max="14855" width="6.140625" style="405" customWidth="1"/>
    <col min="14856" max="14856" width="12.42578125" style="405" customWidth="1"/>
    <col min="14857" max="14857" width="15.42578125" style="405" customWidth="1"/>
    <col min="14858" max="15103" width="9.140625" style="405"/>
    <col min="15104" max="15104" width="4.5703125" style="405" customWidth="1"/>
    <col min="15105" max="15105" width="18.85546875" style="405" customWidth="1"/>
    <col min="15106" max="15106" width="14.42578125" style="405" customWidth="1"/>
    <col min="15107" max="15107" width="28.42578125" style="405" customWidth="1"/>
    <col min="15108" max="15108" width="5.42578125" style="405" customWidth="1"/>
    <col min="15109" max="15109" width="6.5703125" style="405" customWidth="1"/>
    <col min="15110" max="15110" width="12.85546875" style="405" customWidth="1"/>
    <col min="15111" max="15111" width="6.140625" style="405" customWidth="1"/>
    <col min="15112" max="15112" width="12.42578125" style="405" customWidth="1"/>
    <col min="15113" max="15113" width="15.42578125" style="405" customWidth="1"/>
    <col min="15114" max="15359" width="9.140625" style="405"/>
    <col min="15360" max="15360" width="4.5703125" style="405" customWidth="1"/>
    <col min="15361" max="15361" width="18.85546875" style="405" customWidth="1"/>
    <col min="15362" max="15362" width="14.42578125" style="405" customWidth="1"/>
    <col min="15363" max="15363" width="28.42578125" style="405" customWidth="1"/>
    <col min="15364" max="15364" width="5.42578125" style="405" customWidth="1"/>
    <col min="15365" max="15365" width="6.5703125" style="405" customWidth="1"/>
    <col min="15366" max="15366" width="12.85546875" style="405" customWidth="1"/>
    <col min="15367" max="15367" width="6.140625" style="405" customWidth="1"/>
    <col min="15368" max="15368" width="12.42578125" style="405" customWidth="1"/>
    <col min="15369" max="15369" width="15.42578125" style="405" customWidth="1"/>
    <col min="15370" max="15615" width="9.140625" style="405"/>
    <col min="15616" max="15616" width="4.5703125" style="405" customWidth="1"/>
    <col min="15617" max="15617" width="18.85546875" style="405" customWidth="1"/>
    <col min="15618" max="15618" width="14.42578125" style="405" customWidth="1"/>
    <col min="15619" max="15619" width="28.42578125" style="405" customWidth="1"/>
    <col min="15620" max="15620" width="5.42578125" style="405" customWidth="1"/>
    <col min="15621" max="15621" width="6.5703125" style="405" customWidth="1"/>
    <col min="15622" max="15622" width="12.85546875" style="405" customWidth="1"/>
    <col min="15623" max="15623" width="6.140625" style="405" customWidth="1"/>
    <col min="15624" max="15624" width="12.42578125" style="405" customWidth="1"/>
    <col min="15625" max="15625" width="15.42578125" style="405" customWidth="1"/>
    <col min="15626" max="15871" width="9.140625" style="405"/>
    <col min="15872" max="15872" width="4.5703125" style="405" customWidth="1"/>
    <col min="15873" max="15873" width="18.85546875" style="405" customWidth="1"/>
    <col min="15874" max="15874" width="14.42578125" style="405" customWidth="1"/>
    <col min="15875" max="15875" width="28.42578125" style="405" customWidth="1"/>
    <col min="15876" max="15876" width="5.42578125" style="405" customWidth="1"/>
    <col min="15877" max="15877" width="6.5703125" style="405" customWidth="1"/>
    <col min="15878" max="15878" width="12.85546875" style="405" customWidth="1"/>
    <col min="15879" max="15879" width="6.140625" style="405" customWidth="1"/>
    <col min="15880" max="15880" width="12.42578125" style="405" customWidth="1"/>
    <col min="15881" max="15881" width="15.42578125" style="405" customWidth="1"/>
    <col min="15882" max="16127" width="9.140625" style="405"/>
    <col min="16128" max="16128" width="4.5703125" style="405" customWidth="1"/>
    <col min="16129" max="16129" width="18.85546875" style="405" customWidth="1"/>
    <col min="16130" max="16130" width="14.42578125" style="405" customWidth="1"/>
    <col min="16131" max="16131" width="28.42578125" style="405" customWidth="1"/>
    <col min="16132" max="16132" width="5.42578125" style="405" customWidth="1"/>
    <col min="16133" max="16133" width="6.5703125" style="405" customWidth="1"/>
    <col min="16134" max="16134" width="12.85546875" style="405" customWidth="1"/>
    <col min="16135" max="16135" width="6.140625" style="405" customWidth="1"/>
    <col min="16136" max="16136" width="12.42578125" style="405" customWidth="1"/>
    <col min="16137" max="16137" width="15.42578125" style="405" customWidth="1"/>
    <col min="16138" max="16384" width="9.140625" style="405"/>
  </cols>
  <sheetData>
    <row r="1" spans="1:12">
      <c r="A1" s="401"/>
      <c r="B1" s="402"/>
      <c r="C1" s="402"/>
      <c r="D1" s="461"/>
      <c r="E1" s="469"/>
      <c r="F1" s="401"/>
      <c r="G1" s="463"/>
      <c r="H1" s="406"/>
      <c r="I1" s="401"/>
      <c r="J1" s="401"/>
    </row>
    <row r="2" spans="1:12" ht="16.5">
      <c r="A2" s="1142"/>
      <c r="B2" s="1142"/>
      <c r="C2" s="1142"/>
      <c r="D2" s="482"/>
      <c r="E2" s="482"/>
      <c r="F2" s="482"/>
      <c r="G2" s="482"/>
      <c r="H2" s="482"/>
      <c r="I2" s="482"/>
      <c r="J2" s="482"/>
    </row>
    <row r="3" spans="1:12" ht="15.75">
      <c r="A3" s="483"/>
      <c r="B3" s="484" t="s">
        <v>2379</v>
      </c>
      <c r="C3" s="484"/>
      <c r="D3" s="483"/>
      <c r="E3" s="483"/>
      <c r="F3" s="483"/>
      <c r="G3" s="483"/>
      <c r="H3" s="483"/>
      <c r="I3" s="483"/>
      <c r="J3" s="483"/>
    </row>
    <row r="4" spans="1:12" ht="15.75">
      <c r="A4" s="483"/>
      <c r="B4" s="483"/>
      <c r="C4" s="483"/>
      <c r="D4" s="483"/>
      <c r="E4" s="483"/>
      <c r="F4" s="483"/>
      <c r="G4" s="483"/>
      <c r="H4" s="483"/>
      <c r="I4" s="483"/>
      <c r="J4" s="483"/>
    </row>
    <row r="5" spans="1:12">
      <c r="A5" s="485"/>
      <c r="B5" s="485"/>
      <c r="C5" s="485"/>
      <c r="D5" s="485"/>
      <c r="E5" s="485"/>
      <c r="F5" s="485"/>
      <c r="G5" s="485"/>
      <c r="H5" s="485"/>
      <c r="I5" s="485"/>
      <c r="J5" s="485"/>
    </row>
    <row r="6" spans="1:12" ht="326.25" customHeight="1">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s="1773" customFormat="1" ht="66" customHeight="1">
      <c r="A7" s="377" t="s">
        <v>9</v>
      </c>
      <c r="B7" s="559"/>
      <c r="C7" s="579"/>
      <c r="D7" s="375" t="s">
        <v>1057</v>
      </c>
      <c r="E7" s="377" t="s">
        <v>11</v>
      </c>
      <c r="F7" s="1102">
        <v>575</v>
      </c>
      <c r="G7" s="378"/>
      <c r="H7" s="1056"/>
      <c r="I7" s="1056">
        <f>SUM(F7*H7)</f>
        <v>0</v>
      </c>
      <c r="J7" s="1741"/>
      <c r="K7" s="292" t="s">
        <v>2430</v>
      </c>
      <c r="L7" s="1313" t="s">
        <v>2430</v>
      </c>
    </row>
    <row r="8" spans="1:12" s="1773" customFormat="1" ht="66" customHeight="1">
      <c r="A8" s="377" t="s">
        <v>12</v>
      </c>
      <c r="B8" s="586"/>
      <c r="C8" s="579"/>
      <c r="D8" s="883" t="s">
        <v>1058</v>
      </c>
      <c r="E8" s="377" t="s">
        <v>11</v>
      </c>
      <c r="F8" s="1102">
        <v>75</v>
      </c>
      <c r="G8" s="378"/>
      <c r="H8" s="1056"/>
      <c r="I8" s="1056">
        <f>SUM(F8*H8)</f>
        <v>0</v>
      </c>
      <c r="J8" s="1741"/>
      <c r="K8" s="292" t="s">
        <v>2430</v>
      </c>
      <c r="L8" s="1313" t="s">
        <v>2430</v>
      </c>
    </row>
    <row r="9" spans="1:12" s="1773" customFormat="1" ht="12.75">
      <c r="A9" s="1504"/>
      <c r="B9" s="1504"/>
      <c r="C9" s="1504"/>
      <c r="D9" s="500" t="s">
        <v>136</v>
      </c>
      <c r="E9" s="1504"/>
      <c r="F9" s="564"/>
      <c r="G9" s="502"/>
      <c r="H9" s="1774"/>
      <c r="I9" s="503">
        <f>SUM(I7:I8)</f>
        <v>0</v>
      </c>
      <c r="J9" s="1505"/>
    </row>
    <row r="12" spans="1:12">
      <c r="B12" s="1466" t="s">
        <v>1059</v>
      </c>
      <c r="C12" s="1466"/>
      <c r="D12" s="1466"/>
      <c r="E12" s="479"/>
      <c r="F12" s="479"/>
      <c r="G12" s="1775"/>
      <c r="H12" s="402"/>
    </row>
  </sheetData>
  <pageMargins left="0.25" right="0.25" top="0.75" bottom="0.75" header="0.3" footer="0.3"/>
  <pageSetup paperSize="9" scale="78" fitToHeight="0" orientation="landscape" r:id="rId1"/>
  <headerFooter>
    <oddHeader>&amp;C&amp;"-,Pogrubiony"&amp;12FORMULARZ ASORTYMENTOWO - CENOWY&amp;R&amp;12Załącznik nr 2 do SWZ
Załącznik nr ...... do umowy</oddHeader>
    <oddFooter>Strona &amp;P z &amp;N</oddFoot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
  <sheetViews>
    <sheetView zoomScaleNormal="100" workbookViewId="0">
      <selection activeCell="J3" sqref="J3"/>
    </sheetView>
  </sheetViews>
  <sheetFormatPr defaultRowHeight="15"/>
  <cols>
    <col min="1" max="1" width="5.42578125" customWidth="1"/>
    <col min="2" max="2" width="27.5703125" customWidth="1"/>
    <col min="3" max="3" width="15.5703125" customWidth="1"/>
    <col min="4" max="4" width="34.140625" customWidth="1"/>
    <col min="5" max="5" width="4.5703125" customWidth="1"/>
    <col min="6" max="6" width="7.42578125" customWidth="1"/>
    <col min="7" max="7" width="9.28515625" customWidth="1"/>
    <col min="8" max="8" width="13.5703125" customWidth="1"/>
    <col min="9" max="9" width="15" customWidth="1"/>
    <col min="10" max="10" width="18.140625" customWidth="1"/>
    <col min="11" max="11" width="15.42578125" customWidth="1"/>
    <col min="12" max="12" width="23" customWidth="1"/>
    <col min="13" max="13" width="8.85546875" customWidth="1"/>
  </cols>
  <sheetData>
    <row r="1" spans="1:13" ht="15.75">
      <c r="A1" s="537"/>
      <c r="B1" s="1080" t="s">
        <v>2380</v>
      </c>
      <c r="C1" s="1080"/>
      <c r="D1" s="539"/>
      <c r="E1" s="363"/>
      <c r="F1" s="363"/>
      <c r="G1" s="363"/>
      <c r="H1" s="540"/>
      <c r="I1" s="540"/>
      <c r="J1" s="540"/>
      <c r="K1" s="541"/>
      <c r="L1" s="541"/>
      <c r="M1" s="541"/>
    </row>
    <row r="2" spans="1:13" ht="15.75">
      <c r="A2" s="1144"/>
      <c r="B2" s="1145"/>
      <c r="C2" s="1145"/>
      <c r="D2" s="543"/>
      <c r="E2" s="544"/>
      <c r="F2" s="544"/>
      <c r="G2" s="544"/>
      <c r="H2" s="540"/>
      <c r="I2" s="540"/>
      <c r="J2" s="540"/>
      <c r="K2" s="405"/>
      <c r="L2" s="405"/>
      <c r="M2" s="405"/>
    </row>
    <row r="3" spans="1:13" ht="332.25" customHeight="1">
      <c r="A3" s="1192" t="s">
        <v>0</v>
      </c>
      <c r="B3" s="1192" t="s">
        <v>1</v>
      </c>
      <c r="C3" s="1192" t="s">
        <v>2</v>
      </c>
      <c r="D3" s="1192" t="s">
        <v>3</v>
      </c>
      <c r="E3" s="1192" t="s">
        <v>4</v>
      </c>
      <c r="F3" s="1192" t="s">
        <v>140</v>
      </c>
      <c r="G3" s="1192" t="s">
        <v>1890</v>
      </c>
      <c r="H3" s="1192" t="s">
        <v>1889</v>
      </c>
      <c r="I3" s="1192" t="s">
        <v>1891</v>
      </c>
      <c r="J3" s="1176" t="s">
        <v>2473</v>
      </c>
      <c r="K3" s="1176" t="s">
        <v>2429</v>
      </c>
      <c r="L3" s="1176" t="s">
        <v>2431</v>
      </c>
      <c r="M3" s="373"/>
    </row>
    <row r="4" spans="1:13" s="1546" customFormat="1" ht="65.25" customHeight="1">
      <c r="A4" s="374" t="s">
        <v>9</v>
      </c>
      <c r="B4" s="716"/>
      <c r="C4" s="581"/>
      <c r="D4" s="716" t="s">
        <v>1608</v>
      </c>
      <c r="E4" s="374" t="s">
        <v>11</v>
      </c>
      <c r="F4" s="582">
        <v>85</v>
      </c>
      <c r="G4" s="1036"/>
      <c r="H4" s="877"/>
      <c r="I4" s="1651">
        <f>F4*H4</f>
        <v>0</v>
      </c>
      <c r="J4" s="581"/>
      <c r="K4" s="292" t="s">
        <v>2430</v>
      </c>
      <c r="L4" s="1313" t="s">
        <v>2430</v>
      </c>
    </row>
    <row r="5" spans="1:13">
      <c r="A5" s="560"/>
      <c r="B5" s="561"/>
      <c r="C5" s="561"/>
      <c r="D5" s="562" t="s">
        <v>136</v>
      </c>
      <c r="E5" s="560"/>
      <c r="F5" s="560"/>
      <c r="G5" s="1544"/>
      <c r="H5" s="1543"/>
      <c r="I5" s="1544">
        <f>SUM(I4:I4)</f>
        <v>0</v>
      </c>
      <c r="J5" s="560"/>
      <c r="K5" s="556"/>
      <c r="L5" s="556"/>
      <c r="M5" s="556"/>
    </row>
  </sheetData>
  <pageMargins left="0.25" right="0.25" top="0.75" bottom="0.75" header="0.3" footer="0.3"/>
  <pageSetup paperSize="9" scale="75" fitToHeight="0" orientation="landscape" r:id="rId1"/>
  <headerFooter>
    <oddHeader>&amp;C&amp;"-,Pogrubiony"&amp;12FORMULARZ ASORTYMENTOWO - CENOWY&amp;R&amp;12Załącznik nr 2 do SWZ
Załącznik nr ...... do umowy</oddHeader>
    <oddFooter>Strona &amp;P z &amp;N</oddFoot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zoomScaleNormal="100" workbookViewId="0">
      <selection activeCell="J3" sqref="J3"/>
    </sheetView>
  </sheetViews>
  <sheetFormatPr defaultRowHeight="15"/>
  <cols>
    <col min="1" max="1" width="5.5703125" customWidth="1"/>
    <col min="2" max="2" width="23.5703125" customWidth="1"/>
    <col min="3" max="3" width="12.85546875" customWidth="1"/>
    <col min="4" max="4" width="24.85546875" customWidth="1"/>
    <col min="5" max="6" width="7.140625" customWidth="1"/>
    <col min="7" max="7" width="11" customWidth="1"/>
    <col min="8" max="8" width="13.5703125" customWidth="1"/>
    <col min="9" max="9" width="15" customWidth="1"/>
    <col min="10" max="10" width="18.140625" customWidth="1"/>
    <col min="11" max="11" width="16.5703125" customWidth="1"/>
    <col min="12" max="12" width="19.5703125" customWidth="1"/>
  </cols>
  <sheetData>
    <row r="1" spans="1:12" ht="15.75">
      <c r="A1" s="742" t="s">
        <v>2381</v>
      </c>
      <c r="B1" s="405"/>
      <c r="C1" s="405"/>
      <c r="D1" s="405"/>
      <c r="E1" s="405"/>
      <c r="F1" s="405"/>
      <c r="G1" s="405"/>
      <c r="H1" s="405"/>
      <c r="I1" s="405"/>
      <c r="J1" s="405"/>
      <c r="K1" s="405"/>
      <c r="L1" s="405"/>
    </row>
    <row r="2" spans="1:12">
      <c r="A2" s="405"/>
      <c r="B2" s="405"/>
      <c r="C2" s="405"/>
      <c r="D2" s="405"/>
      <c r="E2" s="405"/>
      <c r="F2" s="405"/>
      <c r="G2" s="405"/>
      <c r="H2" s="405"/>
      <c r="I2" s="405"/>
      <c r="J2" s="405"/>
      <c r="K2" s="405"/>
      <c r="L2" s="405"/>
    </row>
    <row r="3" spans="1:12" ht="400.5" customHeight="1">
      <c r="A3" s="1192" t="s">
        <v>0</v>
      </c>
      <c r="B3" s="1192" t="s">
        <v>205</v>
      </c>
      <c r="C3" s="1192" t="s">
        <v>2</v>
      </c>
      <c r="D3" s="1192" t="s">
        <v>206</v>
      </c>
      <c r="E3" s="1192" t="s">
        <v>207</v>
      </c>
      <c r="F3" s="1192" t="s">
        <v>140</v>
      </c>
      <c r="G3" s="1192" t="s">
        <v>1890</v>
      </c>
      <c r="H3" s="1192" t="s">
        <v>1889</v>
      </c>
      <c r="I3" s="1192" t="s">
        <v>1891</v>
      </c>
      <c r="J3" s="1176" t="s">
        <v>2473</v>
      </c>
      <c r="K3" s="1176" t="s">
        <v>2429</v>
      </c>
      <c r="L3" s="1176" t="s">
        <v>2431</v>
      </c>
    </row>
    <row r="4" spans="1:12" s="1701" customFormat="1" ht="25.5">
      <c r="A4" s="493" t="s">
        <v>9</v>
      </c>
      <c r="B4" s="1453"/>
      <c r="C4" s="1453"/>
      <c r="D4" s="1756" t="s">
        <v>1823</v>
      </c>
      <c r="E4" s="1581" t="s">
        <v>11</v>
      </c>
      <c r="F4" s="1104">
        <v>10</v>
      </c>
      <c r="G4" s="744"/>
      <c r="H4" s="1584"/>
      <c r="I4" s="1584">
        <f>F4*H4</f>
        <v>0</v>
      </c>
      <c r="J4" s="493"/>
      <c r="K4" s="292" t="s">
        <v>2430</v>
      </c>
      <c r="L4" s="1313" t="s">
        <v>2430</v>
      </c>
    </row>
    <row r="5" spans="1:12" s="1701" customFormat="1" ht="25.5">
      <c r="A5" s="493" t="s">
        <v>12</v>
      </c>
      <c r="B5" s="1453"/>
      <c r="C5" s="1453"/>
      <c r="D5" s="1756" t="s">
        <v>1824</v>
      </c>
      <c r="E5" s="1581" t="s">
        <v>11</v>
      </c>
      <c r="F5" s="1104">
        <v>15</v>
      </c>
      <c r="G5" s="744"/>
      <c r="H5" s="1584"/>
      <c r="I5" s="1584">
        <f>F5*H5</f>
        <v>0</v>
      </c>
      <c r="J5" s="493"/>
      <c r="K5" s="292" t="s">
        <v>2430</v>
      </c>
      <c r="L5" s="1313" t="s">
        <v>2430</v>
      </c>
    </row>
    <row r="6" spans="1:12" s="1701" customFormat="1" ht="25.5">
      <c r="A6" s="493" t="s">
        <v>13</v>
      </c>
      <c r="B6" s="1453"/>
      <c r="C6" s="1453"/>
      <c r="D6" s="1756" t="s">
        <v>1825</v>
      </c>
      <c r="E6" s="1581" t="s">
        <v>11</v>
      </c>
      <c r="F6" s="1104">
        <v>20</v>
      </c>
      <c r="G6" s="744"/>
      <c r="H6" s="1584"/>
      <c r="I6" s="1584">
        <f>F6*H6</f>
        <v>0</v>
      </c>
      <c r="J6" s="493"/>
      <c r="K6" s="292" t="s">
        <v>2430</v>
      </c>
      <c r="L6" s="1313" t="s">
        <v>2430</v>
      </c>
    </row>
    <row r="7" spans="1:12" ht="17.25" thickBot="1">
      <c r="A7" s="523"/>
      <c r="B7" s="745"/>
      <c r="C7" s="746"/>
      <c r="D7" s="502" t="s">
        <v>136</v>
      </c>
      <c r="E7" s="523"/>
      <c r="F7" s="523"/>
      <c r="G7" s="502"/>
      <c r="H7" s="814"/>
      <c r="I7" s="1562">
        <f>SUM(I4:I6)</f>
        <v>0</v>
      </c>
      <c r="J7" s="523"/>
      <c r="K7" s="405"/>
      <c r="L7" s="405"/>
    </row>
    <row r="8" spans="1:12">
      <c r="A8" s="1862" t="s">
        <v>195</v>
      </c>
      <c r="B8" s="1862"/>
      <c r="C8" s="469"/>
      <c r="D8" s="469"/>
      <c r="E8" s="401"/>
      <c r="F8" s="463"/>
      <c r="G8" s="406"/>
      <c r="H8" s="401"/>
      <c r="I8" s="499"/>
      <c r="J8" s="362"/>
      <c r="K8" s="405"/>
      <c r="L8" s="405"/>
    </row>
    <row r="9" spans="1:12">
      <c r="A9" s="605" t="s">
        <v>1008</v>
      </c>
      <c r="B9" s="564"/>
      <c r="C9" s="479"/>
      <c r="D9" s="469"/>
      <c r="E9" s="401"/>
      <c r="F9" s="463"/>
      <c r="G9" s="406"/>
      <c r="H9" s="401"/>
      <c r="I9" s="499"/>
      <c r="J9" s="362"/>
      <c r="K9" s="405"/>
      <c r="L9" s="405"/>
    </row>
    <row r="10" spans="1:12">
      <c r="A10" s="605" t="s">
        <v>247</v>
      </c>
      <c r="B10" s="564"/>
      <c r="C10" s="479"/>
      <c r="D10" s="469"/>
      <c r="E10" s="401"/>
      <c r="F10" s="463"/>
      <c r="G10" s="406"/>
      <c r="H10" s="401"/>
      <c r="I10" s="401"/>
      <c r="J10" s="362"/>
      <c r="K10" s="405"/>
      <c r="L10" s="405"/>
    </row>
    <row r="11" spans="1:12">
      <c r="A11" s="564" t="s">
        <v>248</v>
      </c>
      <c r="B11" s="1464"/>
      <c r="C11" s="469"/>
      <c r="D11" s="401"/>
      <c r="E11" s="405"/>
      <c r="F11" s="405"/>
      <c r="G11" s="405"/>
      <c r="H11" s="405"/>
      <c r="I11" s="405"/>
      <c r="J11" s="362"/>
      <c r="K11" s="405"/>
      <c r="L11" s="405"/>
    </row>
    <row r="12" spans="1:12">
      <c r="A12" s="605" t="s">
        <v>228</v>
      </c>
      <c r="B12" s="606"/>
      <c r="C12" s="477"/>
      <c r="D12" s="468"/>
      <c r="E12" s="405"/>
      <c r="F12" s="405"/>
      <c r="G12" s="405"/>
      <c r="H12" s="405"/>
      <c r="I12" s="405"/>
      <c r="J12" s="362"/>
      <c r="K12" s="405"/>
      <c r="L12" s="405"/>
    </row>
  </sheetData>
  <mergeCells count="1">
    <mergeCell ref="A8:B8"/>
  </mergeCells>
  <pageMargins left="0.25" right="0.25" top="0.75" bottom="0.75" header="0.3" footer="0.3"/>
  <pageSetup paperSize="9" scale="81" fitToHeight="0" orientation="landscape" r:id="rId1"/>
  <headerFooter>
    <oddHeader>&amp;C&amp;"-,Pogrubiony"&amp;12FORMULARZ ASORTYMENTOWO - CENOWY&amp;R&amp;12Załącznik nr 2 do SWZ
Załącznik nr ...... do umowy</oddHeader>
    <oddFooter>Strona &amp;P z &amp;N</oddFoot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selection activeCell="D4" sqref="D4"/>
    </sheetView>
  </sheetViews>
  <sheetFormatPr defaultRowHeight="15"/>
  <cols>
    <col min="1" max="1" width="4.85546875" customWidth="1"/>
    <col min="2" max="2" width="27.5703125" customWidth="1"/>
    <col min="3" max="3" width="13.42578125" customWidth="1"/>
    <col min="4" max="4" width="27.42578125" customWidth="1"/>
    <col min="5" max="5" width="6.42578125" customWidth="1"/>
    <col min="6" max="6" width="8.85546875" customWidth="1"/>
    <col min="7" max="7" width="8.28515625" customWidth="1"/>
    <col min="8" max="8" width="13.5703125" customWidth="1"/>
    <col min="9" max="9" width="18" customWidth="1"/>
    <col min="10" max="10" width="18.140625" customWidth="1"/>
    <col min="11" max="11" width="19.140625" customWidth="1"/>
    <col min="12" max="12" width="23.42578125" customWidth="1"/>
  </cols>
  <sheetData>
    <row r="1" spans="1:12">
      <c r="A1" s="523"/>
      <c r="B1" s="524" t="s">
        <v>2382</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409.5" customHeight="1">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s="1701" customFormat="1" ht="41.25" customHeight="1">
      <c r="A4" s="374" t="s">
        <v>9</v>
      </c>
      <c r="B4" s="716"/>
      <c r="C4" s="581"/>
      <c r="D4" s="884" t="s">
        <v>2034</v>
      </c>
      <c r="E4" s="944" t="s">
        <v>11</v>
      </c>
      <c r="F4" s="1650">
        <v>20</v>
      </c>
      <c r="G4" s="718"/>
      <c r="H4" s="1036"/>
      <c r="I4" s="1651">
        <f>F4*H4</f>
        <v>0</v>
      </c>
      <c r="J4" s="715"/>
      <c r="K4" s="292" t="s">
        <v>2430</v>
      </c>
      <c r="L4" s="1313" t="s">
        <v>2430</v>
      </c>
    </row>
    <row r="5" spans="1:12" ht="15.75">
      <c r="A5" s="485"/>
      <c r="B5" s="723"/>
      <c r="C5" s="723"/>
      <c r="D5" s="724" t="s">
        <v>136</v>
      </c>
      <c r="E5" s="725"/>
      <c r="F5" s="726"/>
      <c r="G5" s="724"/>
      <c r="H5" s="481"/>
      <c r="I5" s="941">
        <f>SUM(I4:I4)</f>
        <v>0</v>
      </c>
      <c r="J5" s="727"/>
      <c r="K5" s="727"/>
      <c r="L5" s="727"/>
    </row>
    <row r="6" spans="1:12">
      <c r="A6" s="523"/>
      <c r="B6" s="728"/>
      <c r="C6" s="729"/>
      <c r="D6" s="1131"/>
      <c r="E6" s="710"/>
      <c r="F6" s="523"/>
      <c r="G6" s="523"/>
      <c r="H6" s="523"/>
      <c r="I6" s="523"/>
      <c r="J6" s="405"/>
      <c r="K6" s="405"/>
      <c r="L6" s="405"/>
    </row>
    <row r="7" spans="1:12">
      <c r="A7" s="605" t="s">
        <v>212</v>
      </c>
      <c r="B7" s="406"/>
      <c r="C7" s="402"/>
      <c r="D7" s="401"/>
      <c r="E7" s="463"/>
      <c r="F7" s="730"/>
      <c r="G7" s="405"/>
      <c r="H7" s="405"/>
      <c r="I7" s="405"/>
      <c r="J7" s="405"/>
      <c r="K7" s="405"/>
      <c r="L7" s="405"/>
    </row>
  </sheetData>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Normal="100" workbookViewId="0">
      <selection activeCell="D4" sqref="D4"/>
    </sheetView>
  </sheetViews>
  <sheetFormatPr defaultRowHeight="15"/>
  <cols>
    <col min="1" max="1" width="4.85546875" customWidth="1"/>
    <col min="2" max="2" width="27.5703125" customWidth="1"/>
    <col min="3" max="3" width="18" customWidth="1"/>
    <col min="4" max="4" width="34.42578125" customWidth="1"/>
    <col min="5" max="5" width="6.42578125" customWidth="1"/>
    <col min="6" max="6" width="8.85546875" customWidth="1"/>
    <col min="7" max="7" width="5.5703125" customWidth="1"/>
    <col min="8" max="8" width="13.5703125" customWidth="1"/>
    <col min="9" max="9" width="18" customWidth="1"/>
    <col min="10" max="10" width="20.5703125" customWidth="1"/>
    <col min="11" max="11" width="20" customWidth="1"/>
    <col min="12" max="12" width="24.5703125" customWidth="1"/>
  </cols>
  <sheetData>
    <row r="1" spans="1:12">
      <c r="A1" s="523"/>
      <c r="B1" s="524" t="s">
        <v>2383</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298.5" customHeight="1">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ht="48" customHeight="1">
      <c r="A4" s="1062" t="s">
        <v>9</v>
      </c>
      <c r="B4" s="377"/>
      <c r="C4" s="377"/>
      <c r="D4" s="375" t="s">
        <v>2211</v>
      </c>
      <c r="E4" s="377" t="s">
        <v>11</v>
      </c>
      <c r="F4" s="377">
        <v>5</v>
      </c>
      <c r="G4" s="1063"/>
      <c r="H4" s="1065"/>
      <c r="I4" s="1652">
        <f>F4*H4</f>
        <v>0</v>
      </c>
      <c r="J4" s="1064"/>
      <c r="K4" s="292" t="s">
        <v>2430</v>
      </c>
      <c r="L4" s="1313" t="s">
        <v>2430</v>
      </c>
    </row>
    <row r="5" spans="1:12" ht="15.75">
      <c r="A5" s="485"/>
      <c r="B5" s="723"/>
      <c r="C5" s="723"/>
      <c r="D5" s="724" t="s">
        <v>136</v>
      </c>
      <c r="E5" s="725"/>
      <c r="F5" s="726"/>
      <c r="G5" s="724"/>
      <c r="H5" s="481"/>
      <c r="I5" s="941">
        <f>SUM(I4:I4)</f>
        <v>0</v>
      </c>
      <c r="J5" s="727"/>
      <c r="K5" s="727"/>
      <c r="L5" s="727"/>
    </row>
    <row r="6" spans="1:12">
      <c r="A6" s="523"/>
      <c r="B6" s="728"/>
      <c r="C6" s="729"/>
      <c r="D6" s="1131"/>
      <c r="E6" s="710"/>
      <c r="F6" s="523"/>
      <c r="G6" s="523"/>
      <c r="H6" s="523"/>
      <c r="I6" s="523"/>
      <c r="J6" s="405"/>
      <c r="K6" s="405"/>
      <c r="L6" s="405"/>
    </row>
    <row r="7" spans="1:12">
      <c r="A7" s="1530" t="s">
        <v>212</v>
      </c>
      <c r="B7" s="406"/>
      <c r="C7" s="402"/>
      <c r="D7" s="401"/>
      <c r="E7" s="463"/>
      <c r="F7" s="730"/>
      <c r="G7" s="405"/>
      <c r="H7" s="405"/>
      <c r="I7" s="405"/>
      <c r="J7" s="405"/>
      <c r="K7" s="405"/>
      <c r="L7" s="405"/>
    </row>
  </sheetData>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zoomScaleNormal="100" workbookViewId="0">
      <selection activeCell="J3" sqref="J3"/>
    </sheetView>
  </sheetViews>
  <sheetFormatPr defaultRowHeight="15"/>
  <cols>
    <col min="1" max="1" width="4.5703125" customWidth="1"/>
    <col min="2" max="2" width="25.42578125" customWidth="1"/>
    <col min="3" max="3" width="16.140625" customWidth="1"/>
    <col min="4" max="4" width="34.5703125" customWidth="1"/>
    <col min="5" max="5" width="5" customWidth="1"/>
    <col min="6" max="6" width="7.140625" customWidth="1"/>
    <col min="7" max="7" width="7.42578125" customWidth="1"/>
    <col min="8" max="8" width="13.85546875" customWidth="1"/>
    <col min="9" max="9" width="14.28515625" customWidth="1"/>
    <col min="10" max="10" width="26.28515625" customWidth="1"/>
    <col min="11" max="11" width="16.28515625" customWidth="1"/>
    <col min="12" max="12" width="20.42578125" customWidth="1"/>
    <col min="13" max="13" width="8.5703125" customWidth="1"/>
  </cols>
  <sheetData>
    <row r="1" spans="1:13" ht="15.75">
      <c r="A1" s="470"/>
      <c r="B1" s="899" t="s">
        <v>2384</v>
      </c>
      <c r="C1" s="1082"/>
      <c r="D1" s="472"/>
      <c r="E1" s="470"/>
      <c r="F1" s="470"/>
      <c r="G1" s="470"/>
      <c r="H1" s="470"/>
      <c r="I1" s="470"/>
      <c r="J1" s="470"/>
      <c r="K1" s="470"/>
      <c r="L1" s="470"/>
      <c r="M1" s="470"/>
    </row>
    <row r="2" spans="1:13" ht="15.75">
      <c r="A2" s="488"/>
      <c r="B2" s="1146"/>
      <c r="C2" s="488"/>
      <c r="D2" s="430"/>
      <c r="E2" s="399"/>
      <c r="F2" s="429"/>
      <c r="G2" s="429"/>
      <c r="H2" s="429"/>
      <c r="I2" s="429"/>
      <c r="J2" s="399"/>
      <c r="K2" s="399"/>
      <c r="L2" s="399"/>
      <c r="M2" s="399"/>
    </row>
    <row r="3" spans="1:13" ht="409.5">
      <c r="A3" s="1192" t="s">
        <v>0</v>
      </c>
      <c r="B3" s="1192" t="s">
        <v>1</v>
      </c>
      <c r="C3" s="1192" t="s">
        <v>2</v>
      </c>
      <c r="D3" s="1192" t="s">
        <v>3</v>
      </c>
      <c r="E3" s="1192" t="s">
        <v>4</v>
      </c>
      <c r="F3" s="1192" t="s">
        <v>140</v>
      </c>
      <c r="G3" s="1192" t="s">
        <v>1890</v>
      </c>
      <c r="H3" s="1192" t="s">
        <v>1889</v>
      </c>
      <c r="I3" s="1192" t="s">
        <v>1891</v>
      </c>
      <c r="J3" s="1176" t="s">
        <v>2473</v>
      </c>
      <c r="K3" s="1176" t="s">
        <v>2429</v>
      </c>
      <c r="L3" s="1176" t="s">
        <v>2431</v>
      </c>
      <c r="M3" s="442"/>
    </row>
    <row r="4" spans="1:13" s="312" customFormat="1" ht="48" customHeight="1">
      <c r="A4" s="547" t="s">
        <v>9</v>
      </c>
      <c r="B4" s="760"/>
      <c r="C4" s="734"/>
      <c r="D4" s="800" t="s">
        <v>1942</v>
      </c>
      <c r="E4" s="547" t="s">
        <v>11</v>
      </c>
      <c r="F4" s="1487">
        <v>450</v>
      </c>
      <c r="G4" s="378"/>
      <c r="H4" s="589"/>
      <c r="I4" s="589">
        <f>SUM(F4*H4)</f>
        <v>0</v>
      </c>
      <c r="J4" s="1228"/>
      <c r="K4" s="292" t="s">
        <v>2430</v>
      </c>
      <c r="L4" s="1313" t="s">
        <v>2430</v>
      </c>
      <c r="M4" s="1443"/>
    </row>
    <row r="5" spans="1:13" s="312" customFormat="1" ht="36.75" customHeight="1">
      <c r="A5" s="1327"/>
      <c r="B5" s="1359"/>
      <c r="C5" s="603"/>
      <c r="D5" s="462" t="s">
        <v>136</v>
      </c>
      <c r="E5" s="603"/>
      <c r="F5" s="603"/>
      <c r="G5" s="462"/>
      <c r="H5" s="1610"/>
      <c r="I5" s="1489">
        <f>SUM(I4:I4)</f>
        <v>0</v>
      </c>
      <c r="J5" s="1330"/>
      <c r="K5" s="609"/>
      <c r="L5" s="609"/>
    </row>
    <row r="6" spans="1:13">
      <c r="A6" s="401"/>
      <c r="B6" s="402"/>
      <c r="C6" s="461"/>
      <c r="D6" s="1132"/>
      <c r="E6" s="399"/>
      <c r="F6" s="429"/>
      <c r="G6" s="429"/>
      <c r="H6" s="429"/>
      <c r="I6" s="429"/>
      <c r="J6" s="399"/>
      <c r="K6" s="401"/>
      <c r="L6" s="401"/>
    </row>
    <row r="7" spans="1:13">
      <c r="A7" s="1863"/>
      <c r="B7" s="1863"/>
      <c r="C7" s="469"/>
      <c r="D7" s="469"/>
      <c r="E7" s="399"/>
      <c r="F7" s="429"/>
      <c r="G7" s="429"/>
      <c r="H7" s="429"/>
      <c r="I7" s="429"/>
      <c r="J7" s="399"/>
      <c r="K7" s="399"/>
      <c r="L7" s="399"/>
    </row>
    <row r="8" spans="1:13">
      <c r="A8" s="477"/>
      <c r="B8" s="478"/>
      <c r="C8" s="479"/>
      <c r="D8" s="469"/>
      <c r="E8" s="401"/>
      <c r="F8" s="463"/>
      <c r="G8" s="406"/>
      <c r="H8" s="401"/>
      <c r="I8" s="401"/>
      <c r="J8" s="362"/>
      <c r="K8" s="399"/>
      <c r="L8" s="399"/>
    </row>
    <row r="9" spans="1:13">
      <c r="A9" s="477"/>
      <c r="B9" s="478"/>
      <c r="C9" s="479"/>
      <c r="D9" s="469"/>
      <c r="E9" s="401"/>
      <c r="F9" s="463"/>
      <c r="G9" s="406"/>
      <c r="H9" s="401"/>
      <c r="I9" s="401"/>
      <c r="J9" s="362"/>
      <c r="K9" s="399"/>
      <c r="L9" s="399"/>
    </row>
    <row r="10" spans="1:13">
      <c r="A10" s="478"/>
      <c r="B10" s="406"/>
      <c r="C10" s="469"/>
      <c r="D10" s="401"/>
      <c r="E10" s="401"/>
      <c r="F10" s="463"/>
      <c r="G10" s="406"/>
      <c r="H10" s="401"/>
      <c r="I10" s="401"/>
      <c r="J10" s="362"/>
      <c r="K10" s="399"/>
      <c r="L10" s="399"/>
    </row>
  </sheetData>
  <mergeCells count="1">
    <mergeCell ref="A7:B7"/>
  </mergeCells>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zoomScaleNormal="100" workbookViewId="0">
      <selection activeCell="J4" sqref="J4"/>
    </sheetView>
  </sheetViews>
  <sheetFormatPr defaultColWidth="9.140625" defaultRowHeight="14.25"/>
  <cols>
    <col min="1" max="1" width="6.5703125" style="481" customWidth="1"/>
    <col min="2" max="2" width="27.5703125" style="481" customWidth="1"/>
    <col min="3" max="3" width="10.42578125" style="481" customWidth="1"/>
    <col min="4" max="4" width="31.85546875" style="481" customWidth="1"/>
    <col min="5" max="5" width="5.85546875" style="481" customWidth="1"/>
    <col min="6" max="6" width="5.42578125" style="481" customWidth="1"/>
    <col min="7" max="7" width="5.5703125" style="481" customWidth="1"/>
    <col min="8" max="8" width="13.5703125" style="481" customWidth="1"/>
    <col min="9" max="9" width="15" style="481" customWidth="1"/>
    <col min="10" max="10" width="18.140625" style="481" customWidth="1"/>
    <col min="11" max="11" width="17.42578125" style="481" customWidth="1"/>
    <col min="12" max="12" width="21.85546875" style="481" customWidth="1"/>
    <col min="13" max="16384" width="9.140625" style="481"/>
  </cols>
  <sheetData>
    <row r="1" spans="1:12" ht="15">
      <c r="A1" s="401"/>
      <c r="B1" s="402"/>
      <c r="C1" s="402"/>
      <c r="D1" s="461"/>
      <c r="E1" s="469"/>
      <c r="F1" s="401"/>
      <c r="G1" s="463"/>
      <c r="H1" s="406"/>
      <c r="I1" s="401"/>
      <c r="J1" s="401"/>
    </row>
    <row r="2" spans="1:12" ht="15.75">
      <c r="A2" s="484" t="s">
        <v>2385</v>
      </c>
      <c r="B2" s="484"/>
      <c r="C2" s="484"/>
      <c r="D2" s="523"/>
      <c r="E2" s="523"/>
      <c r="F2" s="523"/>
      <c r="G2" s="523"/>
      <c r="H2" s="523"/>
      <c r="I2" s="523"/>
      <c r="J2" s="523"/>
    </row>
    <row r="3" spans="1:12">
      <c r="A3" s="523"/>
      <c r="B3" s="523"/>
      <c r="C3" s="523"/>
      <c r="D3" s="523"/>
      <c r="E3" s="523"/>
      <c r="F3" s="523"/>
      <c r="G3" s="523"/>
      <c r="H3" s="523"/>
      <c r="I3" s="523"/>
      <c r="J3" s="523"/>
    </row>
    <row r="4" spans="1:12" ht="395.25">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s="736" customFormat="1" ht="49.5" customHeight="1" thickBot="1">
      <c r="A5" s="580" t="s">
        <v>9</v>
      </c>
      <c r="B5" s="559"/>
      <c r="C5" s="579"/>
      <c r="D5" s="375" t="s">
        <v>1222</v>
      </c>
      <c r="E5" s="377" t="s">
        <v>11</v>
      </c>
      <c r="F5" s="1102">
        <v>350</v>
      </c>
      <c r="G5" s="378"/>
      <c r="H5" s="1056"/>
      <c r="I5" s="1056">
        <f>SUM(F5*H5)</f>
        <v>0</v>
      </c>
      <c r="J5" s="735"/>
      <c r="K5" s="292" t="s">
        <v>2430</v>
      </c>
      <c r="L5" s="1313" t="s">
        <v>2430</v>
      </c>
    </row>
    <row r="6" spans="1:12" ht="15.75" thickBot="1">
      <c r="A6" s="523"/>
      <c r="B6" s="524"/>
      <c r="C6" s="524"/>
      <c r="D6" s="500" t="s">
        <v>136</v>
      </c>
      <c r="E6" s="524"/>
      <c r="F6" s="524"/>
      <c r="G6" s="524"/>
      <c r="I6" s="525">
        <f>SUM(I5)</f>
        <v>0</v>
      </c>
      <c r="J6" s="523"/>
    </row>
    <row r="7" spans="1:12" ht="15">
      <c r="A7" s="405"/>
      <c r="B7" s="405"/>
      <c r="C7" s="405"/>
      <c r="D7" s="405"/>
      <c r="E7" s="405"/>
      <c r="F7" s="405"/>
      <c r="G7" s="405"/>
      <c r="H7" s="405"/>
      <c r="I7" s="405"/>
      <c r="J7" s="405"/>
    </row>
    <row r="8" spans="1:12" ht="15">
      <c r="A8" s="401"/>
      <c r="B8" s="402"/>
      <c r="C8" s="402"/>
      <c r="D8" s="401"/>
      <c r="E8" s="469"/>
      <c r="F8" s="401"/>
      <c r="G8" s="463"/>
      <c r="H8" s="406"/>
      <c r="I8" s="401"/>
      <c r="J8" s="401"/>
    </row>
    <row r="9" spans="1:12">
      <c r="A9" s="399"/>
      <c r="B9" s="402"/>
      <c r="C9" s="526"/>
      <c r="D9" s="401"/>
      <c r="E9" s="430"/>
      <c r="F9" s="399"/>
      <c r="G9" s="487"/>
      <c r="H9" s="429"/>
      <c r="I9" s="429"/>
      <c r="J9" s="429"/>
    </row>
    <row r="10" spans="1:12" ht="15">
      <c r="A10" s="401"/>
      <c r="B10" s="402"/>
      <c r="C10" s="526"/>
      <c r="D10" s="461"/>
      <c r="E10" s="469"/>
      <c r="F10" s="401"/>
      <c r="G10" s="463"/>
      <c r="H10" s="406"/>
      <c r="I10" s="401"/>
      <c r="J10" s="401"/>
    </row>
    <row r="11" spans="1:12" ht="15">
      <c r="A11" s="405"/>
      <c r="B11" s="405"/>
      <c r="C11" s="405"/>
      <c r="D11" s="405"/>
      <c r="E11" s="405"/>
      <c r="F11" s="405"/>
      <c r="G11" s="463"/>
      <c r="H11" s="406"/>
      <c r="I11" s="401"/>
      <c r="J11" s="401"/>
    </row>
    <row r="12" spans="1:12" ht="15">
      <c r="A12" s="405"/>
      <c r="B12" s="405"/>
      <c r="C12" s="405"/>
      <c r="D12" s="405"/>
      <c r="E12" s="405"/>
      <c r="F12" s="405"/>
      <c r="G12" s="463"/>
      <c r="H12" s="406"/>
      <c r="I12" s="401"/>
      <c r="J12" s="401"/>
    </row>
    <row r="13" spans="1:12" ht="15">
      <c r="A13" s="405"/>
      <c r="B13" s="405"/>
      <c r="C13" s="405"/>
      <c r="D13" s="405"/>
      <c r="E13" s="405"/>
      <c r="F13" s="405"/>
      <c r="G13" s="405"/>
      <c r="H13" s="405"/>
      <c r="I13" s="405"/>
      <c r="J13" s="405"/>
    </row>
    <row r="14" spans="1:12" ht="15">
      <c r="A14" s="405"/>
      <c r="B14" s="405"/>
      <c r="C14" s="405"/>
      <c r="D14" s="405"/>
      <c r="E14" s="405"/>
      <c r="F14" s="405"/>
      <c r="G14" s="405"/>
      <c r="H14" s="405"/>
      <c r="I14" s="405"/>
      <c r="J14" s="405"/>
    </row>
  </sheetData>
  <pageMargins left="0.25" right="0.25" top="0.75" bottom="0.75" header="0.3" footer="0.3"/>
  <pageSetup paperSize="9" scale="79" fitToHeight="0" orientation="landscape" r:id="rId1"/>
  <headerFooter>
    <oddHeader>&amp;C&amp;"-,Pogrubiony"&amp;12FORMULARZ ASORTYMENTOWO - CENOWY&amp;R&amp;12Załącznik nr 2 do SWZ
Załącznik nr ...... do umowy</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pageSetUpPr fitToPage="1"/>
  </sheetPr>
  <dimension ref="A1:L10"/>
  <sheetViews>
    <sheetView zoomScaleNormal="100" workbookViewId="0">
      <selection activeCell="J4" sqref="J4"/>
    </sheetView>
  </sheetViews>
  <sheetFormatPr defaultRowHeight="15"/>
  <cols>
    <col min="1" max="1" width="5.42578125" customWidth="1"/>
    <col min="2" max="2" width="18.7109375" customWidth="1"/>
    <col min="3" max="3" width="11.5703125" customWidth="1"/>
    <col min="4" max="4" width="27.140625" customWidth="1"/>
    <col min="5" max="5" width="5.42578125" customWidth="1"/>
    <col min="6" max="6" width="7.5703125" customWidth="1"/>
    <col min="7" max="7" width="5.42578125" customWidth="1"/>
    <col min="8" max="8" width="12.7109375" customWidth="1"/>
    <col min="9" max="9" width="17.85546875" customWidth="1"/>
    <col min="10" max="10" width="30.28515625" customWidth="1"/>
    <col min="11" max="11" width="27.5703125" customWidth="1"/>
    <col min="12" max="12" width="34.42578125" customWidth="1"/>
  </cols>
  <sheetData>
    <row r="1" spans="1:12">
      <c r="A1" s="24"/>
      <c r="B1" s="85"/>
      <c r="C1" s="24"/>
      <c r="D1" s="110"/>
      <c r="E1" s="24"/>
      <c r="F1" s="111"/>
      <c r="G1" s="111"/>
      <c r="H1" s="66"/>
      <c r="I1" s="111"/>
      <c r="J1" s="24"/>
    </row>
    <row r="2" spans="1:12" ht="15.75">
      <c r="A2" s="35"/>
      <c r="B2" s="1106" t="s">
        <v>2248</v>
      </c>
      <c r="C2" s="35"/>
      <c r="D2" s="810"/>
      <c r="E2" s="35"/>
      <c r="F2" s="88"/>
      <c r="G2" s="38"/>
      <c r="H2" s="38"/>
      <c r="I2" s="35"/>
      <c r="J2" s="50"/>
    </row>
    <row r="3" spans="1:12">
      <c r="A3" s="75"/>
      <c r="B3" s="75"/>
      <c r="C3" s="113"/>
      <c r="D3" s="56"/>
      <c r="E3" s="75"/>
      <c r="F3" s="75"/>
      <c r="G3" s="75"/>
      <c r="H3" s="114"/>
      <c r="I3" s="75"/>
      <c r="J3" s="75"/>
    </row>
    <row r="4" spans="1:12" ht="210" customHeight="1">
      <c r="A4" s="1192" t="s">
        <v>0</v>
      </c>
      <c r="B4" s="1192" t="s">
        <v>1</v>
      </c>
      <c r="C4" s="1192" t="s">
        <v>2</v>
      </c>
      <c r="D4" s="1192" t="s">
        <v>3</v>
      </c>
      <c r="E4" s="1192" t="s">
        <v>4</v>
      </c>
      <c r="F4" s="1192" t="s">
        <v>140</v>
      </c>
      <c r="G4" s="1192" t="s">
        <v>7</v>
      </c>
      <c r="H4" s="1192" t="s">
        <v>141</v>
      </c>
      <c r="I4" s="1192" t="s">
        <v>142</v>
      </c>
      <c r="J4" s="1176" t="s">
        <v>2472</v>
      </c>
      <c r="K4" s="1176" t="s">
        <v>2429</v>
      </c>
      <c r="L4" s="1176" t="s">
        <v>2431</v>
      </c>
    </row>
    <row r="5" spans="1:12" ht="63.75">
      <c r="A5" s="193" t="s">
        <v>9</v>
      </c>
      <c r="B5" s="427"/>
      <c r="C5" s="286"/>
      <c r="D5" s="1133" t="s">
        <v>1865</v>
      </c>
      <c r="E5" s="193" t="s">
        <v>11</v>
      </c>
      <c r="F5" s="287">
        <v>2195</v>
      </c>
      <c r="G5" s="262"/>
      <c r="H5" s="1203"/>
      <c r="I5" s="1158">
        <f>SUM(F5*H5)</f>
        <v>0</v>
      </c>
      <c r="J5" s="1028"/>
      <c r="K5" s="292" t="s">
        <v>2430</v>
      </c>
      <c r="L5" s="1313" t="s">
        <v>2430</v>
      </c>
    </row>
    <row r="6" spans="1:12" ht="63.75">
      <c r="A6" s="193" t="s">
        <v>12</v>
      </c>
      <c r="B6" s="427"/>
      <c r="C6" s="286"/>
      <c r="D6" s="1133" t="s">
        <v>1866</v>
      </c>
      <c r="E6" s="193" t="s">
        <v>11</v>
      </c>
      <c r="F6" s="287">
        <v>4035</v>
      </c>
      <c r="G6" s="262"/>
      <c r="H6" s="1203"/>
      <c r="I6" s="1158">
        <f>SUM(F6*H6)</f>
        <v>0</v>
      </c>
      <c r="J6" s="427"/>
      <c r="K6" s="292" t="s">
        <v>2430</v>
      </c>
      <c r="L6" s="1313" t="s">
        <v>2430</v>
      </c>
    </row>
    <row r="7" spans="1:12">
      <c r="A7" s="169"/>
      <c r="B7" s="306"/>
      <c r="C7" s="169"/>
      <c r="D7" s="22" t="s">
        <v>136</v>
      </c>
      <c r="E7" s="169"/>
      <c r="F7" s="169"/>
      <c r="G7" s="312"/>
      <c r="H7" s="1272"/>
      <c r="I7" s="1253">
        <f>SUM(I5:I6)</f>
        <v>0</v>
      </c>
      <c r="J7" s="169"/>
      <c r="K7" s="312"/>
      <c r="L7" s="312"/>
    </row>
    <row r="8" spans="1:12">
      <c r="A8" s="1238"/>
      <c r="B8" s="1247"/>
      <c r="C8" s="1238"/>
      <c r="D8" s="1248"/>
      <c r="E8" s="1238"/>
      <c r="F8" s="1249"/>
      <c r="G8" s="1249"/>
      <c r="H8" s="1250"/>
      <c r="I8" s="1249"/>
      <c r="J8" s="1238"/>
      <c r="K8" s="312"/>
      <c r="L8" s="312"/>
    </row>
    <row r="9" spans="1:12">
      <c r="A9" s="1238"/>
      <c r="B9" s="1247"/>
      <c r="C9" s="1238"/>
      <c r="D9" s="1248"/>
      <c r="E9" s="1238"/>
      <c r="F9" s="1249"/>
      <c r="G9" s="1249"/>
      <c r="H9" s="1250"/>
      <c r="I9" s="1249"/>
      <c r="J9" s="1238"/>
      <c r="K9" s="312"/>
      <c r="L9" s="312"/>
    </row>
    <row r="10" spans="1:12">
      <c r="A10" s="1183" t="s">
        <v>177</v>
      </c>
      <c r="B10" s="1270"/>
      <c r="C10" s="1183"/>
      <c r="D10" s="81"/>
      <c r="E10" s="308"/>
      <c r="F10" s="1251"/>
      <c r="G10" s="1252"/>
      <c r="H10" s="1251"/>
      <c r="I10" s="1252"/>
      <c r="J10" s="308"/>
      <c r="K10" s="312"/>
      <c r="L10" s="312"/>
    </row>
  </sheetData>
  <pageMargins left="0.25" right="0.25" top="0.75" bottom="0.75" header="0.3" footer="0.3"/>
  <pageSetup paperSize="9" scale="69" fitToHeight="0" orientation="landscape" r:id="rId1"/>
  <headerFooter>
    <oddHeader>&amp;C&amp;"-,Pogrubiony"&amp;12FORMULARZ ASORTYMENTOWO - CENOWY&amp;R&amp;12Załącznik nr 2 do SWZ
Załącznik nr ...... do umowy</oddHeader>
    <oddFooter>Strona &amp;P z &amp;N</oddFoot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1"/>
  <sheetViews>
    <sheetView topLeftCell="A2" zoomScaleNormal="100" workbookViewId="0">
      <selection activeCell="A10" sqref="A10:B10"/>
    </sheetView>
  </sheetViews>
  <sheetFormatPr defaultColWidth="8.5703125" defaultRowHeight="12.75"/>
  <cols>
    <col min="1" max="1" width="6.5703125" style="401" customWidth="1"/>
    <col min="2" max="2" width="27.5703125" style="402" customWidth="1"/>
    <col min="3" max="3" width="10.42578125" style="402" customWidth="1"/>
    <col min="4" max="4" width="31.85546875" style="461" customWidth="1"/>
    <col min="5" max="5" width="9.140625" style="469" customWidth="1"/>
    <col min="6" max="6" width="5.42578125" style="401" customWidth="1"/>
    <col min="7" max="7" width="5.5703125" style="463" customWidth="1"/>
    <col min="8" max="8" width="13.5703125" style="406" customWidth="1"/>
    <col min="9" max="9" width="15" style="401" customWidth="1"/>
    <col min="10" max="10" width="21.42578125" style="401" customWidth="1"/>
    <col min="11" max="11" width="16.7109375" style="362" customWidth="1"/>
    <col min="12" max="12" width="22.5703125" style="399" customWidth="1"/>
    <col min="13" max="13" width="27" style="399" bestFit="1" customWidth="1"/>
    <col min="14" max="204" width="8.5703125" style="399" customWidth="1"/>
    <col min="205" max="205" width="6.5703125" style="399" customWidth="1"/>
    <col min="206" max="206" width="28.5703125" style="399" customWidth="1"/>
    <col min="207" max="207" width="36" style="399" customWidth="1"/>
    <col min="208" max="208" width="5.42578125" style="399" customWidth="1"/>
    <col min="209" max="209" width="6.5703125" style="399" customWidth="1"/>
    <col min="210" max="210" width="8.85546875" style="399" customWidth="1"/>
    <col min="211" max="211" width="12.5703125" style="399" customWidth="1"/>
    <col min="212" max="212" width="15.85546875" style="399" customWidth="1"/>
    <col min="213" max="215" width="0" style="399" hidden="1" customWidth="1"/>
    <col min="216" max="216" width="11.5703125" style="399" customWidth="1"/>
    <col min="217" max="255" width="8.5703125" style="399"/>
    <col min="256" max="256" width="6.5703125" style="399" customWidth="1"/>
    <col min="257" max="257" width="27.5703125" style="399" customWidth="1"/>
    <col min="258" max="258" width="10.42578125" style="399" customWidth="1"/>
    <col min="259" max="259" width="31.85546875" style="399" customWidth="1"/>
    <col min="260" max="260" width="9.140625" style="399" customWidth="1"/>
    <col min="261" max="261" width="5.42578125" style="399" customWidth="1"/>
    <col min="262" max="262" width="11.5703125" style="399" customWidth="1"/>
    <col min="263" max="263" width="8.42578125" style="399" customWidth="1"/>
    <col min="264" max="264" width="14.85546875" style="399" customWidth="1"/>
    <col min="265" max="265" width="13.5703125" style="399" customWidth="1"/>
    <col min="266" max="266" width="12.140625" style="399" customWidth="1"/>
    <col min="267" max="268" width="8.5703125" style="399" customWidth="1"/>
    <col min="269" max="269" width="27" style="399" bestFit="1" customWidth="1"/>
    <col min="270" max="460" width="8.5703125" style="399" customWidth="1"/>
    <col min="461" max="461" width="6.5703125" style="399" customWidth="1"/>
    <col min="462" max="462" width="28.5703125" style="399" customWidth="1"/>
    <col min="463" max="463" width="36" style="399" customWidth="1"/>
    <col min="464" max="464" width="5.42578125" style="399" customWidth="1"/>
    <col min="465" max="465" width="6.5703125" style="399" customWidth="1"/>
    <col min="466" max="466" width="8.85546875" style="399" customWidth="1"/>
    <col min="467" max="467" width="12.5703125" style="399" customWidth="1"/>
    <col min="468" max="468" width="15.85546875" style="399" customWidth="1"/>
    <col min="469" max="471" width="0" style="399" hidden="1" customWidth="1"/>
    <col min="472" max="472" width="11.5703125" style="399" customWidth="1"/>
    <col min="473" max="511" width="8.5703125" style="399"/>
    <col min="512" max="512" width="6.5703125" style="399" customWidth="1"/>
    <col min="513" max="513" width="27.5703125" style="399" customWidth="1"/>
    <col min="514" max="514" width="10.42578125" style="399" customWidth="1"/>
    <col min="515" max="515" width="31.85546875" style="399" customWidth="1"/>
    <col min="516" max="516" width="9.140625" style="399" customWidth="1"/>
    <col min="517" max="517" width="5.42578125" style="399" customWidth="1"/>
    <col min="518" max="518" width="11.5703125" style="399" customWidth="1"/>
    <col min="519" max="519" width="8.42578125" style="399" customWidth="1"/>
    <col min="520" max="520" width="14.85546875" style="399" customWidth="1"/>
    <col min="521" max="521" width="13.5703125" style="399" customWidth="1"/>
    <col min="522" max="522" width="12.140625" style="399" customWidth="1"/>
    <col min="523" max="524" width="8.5703125" style="399" customWidth="1"/>
    <col min="525" max="525" width="27" style="399" bestFit="1" customWidth="1"/>
    <col min="526" max="716" width="8.5703125" style="399" customWidth="1"/>
    <col min="717" max="717" width="6.5703125" style="399" customWidth="1"/>
    <col min="718" max="718" width="28.5703125" style="399" customWidth="1"/>
    <col min="719" max="719" width="36" style="399" customWidth="1"/>
    <col min="720" max="720" width="5.42578125" style="399" customWidth="1"/>
    <col min="721" max="721" width="6.5703125" style="399" customWidth="1"/>
    <col min="722" max="722" width="8.85546875" style="399" customWidth="1"/>
    <col min="723" max="723" width="12.5703125" style="399" customWidth="1"/>
    <col min="724" max="724" width="15.85546875" style="399" customWidth="1"/>
    <col min="725" max="727" width="0" style="399" hidden="1" customWidth="1"/>
    <col min="728" max="728" width="11.5703125" style="399" customWidth="1"/>
    <col min="729" max="767" width="8.5703125" style="399"/>
    <col min="768" max="768" width="6.5703125" style="399" customWidth="1"/>
    <col min="769" max="769" width="27.5703125" style="399" customWidth="1"/>
    <col min="770" max="770" width="10.42578125" style="399" customWidth="1"/>
    <col min="771" max="771" width="31.85546875" style="399" customWidth="1"/>
    <col min="772" max="772" width="9.140625" style="399" customWidth="1"/>
    <col min="773" max="773" width="5.42578125" style="399" customWidth="1"/>
    <col min="774" max="774" width="11.5703125" style="399" customWidth="1"/>
    <col min="775" max="775" width="8.42578125" style="399" customWidth="1"/>
    <col min="776" max="776" width="14.85546875" style="399" customWidth="1"/>
    <col min="777" max="777" width="13.5703125" style="399" customWidth="1"/>
    <col min="778" max="778" width="12.140625" style="399" customWidth="1"/>
    <col min="779" max="780" width="8.5703125" style="399" customWidth="1"/>
    <col min="781" max="781" width="27" style="399" bestFit="1" customWidth="1"/>
    <col min="782" max="972" width="8.5703125" style="399" customWidth="1"/>
    <col min="973" max="973" width="6.5703125" style="399" customWidth="1"/>
    <col min="974" max="974" width="28.5703125" style="399" customWidth="1"/>
    <col min="975" max="975" width="36" style="399" customWidth="1"/>
    <col min="976" max="976" width="5.42578125" style="399" customWidth="1"/>
    <col min="977" max="977" width="6.5703125" style="399" customWidth="1"/>
    <col min="978" max="978" width="8.85546875" style="399" customWidth="1"/>
    <col min="979" max="979" width="12.5703125" style="399" customWidth="1"/>
    <col min="980" max="980" width="15.85546875" style="399" customWidth="1"/>
    <col min="981" max="983" width="0" style="399" hidden="1" customWidth="1"/>
    <col min="984" max="984" width="11.5703125" style="399" customWidth="1"/>
    <col min="985" max="1023" width="8.5703125" style="399"/>
    <col min="1024" max="1024" width="6.5703125" style="399" customWidth="1"/>
    <col min="1025" max="1025" width="27.5703125" style="399" customWidth="1"/>
    <col min="1026" max="1026" width="10.42578125" style="399" customWidth="1"/>
    <col min="1027" max="1027" width="31.85546875" style="399" customWidth="1"/>
    <col min="1028" max="1028" width="9.140625" style="399" customWidth="1"/>
    <col min="1029" max="1029" width="5.42578125" style="399" customWidth="1"/>
    <col min="1030" max="1030" width="11.5703125" style="399" customWidth="1"/>
    <col min="1031" max="1031" width="8.42578125" style="399" customWidth="1"/>
    <col min="1032" max="1032" width="14.85546875" style="399" customWidth="1"/>
    <col min="1033" max="1033" width="13.5703125" style="399" customWidth="1"/>
    <col min="1034" max="1034" width="12.140625" style="399" customWidth="1"/>
    <col min="1035" max="1036" width="8.5703125" style="399" customWidth="1"/>
    <col min="1037" max="1037" width="27" style="399" bestFit="1" customWidth="1"/>
    <col min="1038" max="1228" width="8.5703125" style="399" customWidth="1"/>
    <col min="1229" max="1229" width="6.5703125" style="399" customWidth="1"/>
    <col min="1230" max="1230" width="28.5703125" style="399" customWidth="1"/>
    <col min="1231" max="1231" width="36" style="399" customWidth="1"/>
    <col min="1232" max="1232" width="5.42578125" style="399" customWidth="1"/>
    <col min="1233" max="1233" width="6.5703125" style="399" customWidth="1"/>
    <col min="1234" max="1234" width="8.85546875" style="399" customWidth="1"/>
    <col min="1235" max="1235" width="12.5703125" style="399" customWidth="1"/>
    <col min="1236" max="1236" width="15.85546875" style="399" customWidth="1"/>
    <col min="1237" max="1239" width="0" style="399" hidden="1" customWidth="1"/>
    <col min="1240" max="1240" width="11.5703125" style="399" customWidth="1"/>
    <col min="1241" max="1279" width="8.5703125" style="399"/>
    <col min="1280" max="1280" width="6.5703125" style="399" customWidth="1"/>
    <col min="1281" max="1281" width="27.5703125" style="399" customWidth="1"/>
    <col min="1282" max="1282" width="10.42578125" style="399" customWidth="1"/>
    <col min="1283" max="1283" width="31.85546875" style="399" customWidth="1"/>
    <col min="1284" max="1284" width="9.140625" style="399" customWidth="1"/>
    <col min="1285" max="1285" width="5.42578125" style="399" customWidth="1"/>
    <col min="1286" max="1286" width="11.5703125" style="399" customWidth="1"/>
    <col min="1287" max="1287" width="8.42578125" style="399" customWidth="1"/>
    <col min="1288" max="1288" width="14.85546875" style="399" customWidth="1"/>
    <col min="1289" max="1289" width="13.5703125" style="399" customWidth="1"/>
    <col min="1290" max="1290" width="12.140625" style="399" customWidth="1"/>
    <col min="1291" max="1292" width="8.5703125" style="399" customWidth="1"/>
    <col min="1293" max="1293" width="27" style="399" bestFit="1" customWidth="1"/>
    <col min="1294" max="1484" width="8.5703125" style="399" customWidth="1"/>
    <col min="1485" max="1485" width="6.5703125" style="399" customWidth="1"/>
    <col min="1486" max="1486" width="28.5703125" style="399" customWidth="1"/>
    <col min="1487" max="1487" width="36" style="399" customWidth="1"/>
    <col min="1488" max="1488" width="5.42578125" style="399" customWidth="1"/>
    <col min="1489" max="1489" width="6.5703125" style="399" customWidth="1"/>
    <col min="1490" max="1490" width="8.85546875" style="399" customWidth="1"/>
    <col min="1491" max="1491" width="12.5703125" style="399" customWidth="1"/>
    <col min="1492" max="1492" width="15.85546875" style="399" customWidth="1"/>
    <col min="1493" max="1495" width="0" style="399" hidden="1" customWidth="1"/>
    <col min="1496" max="1496" width="11.5703125" style="399" customWidth="1"/>
    <col min="1497" max="1535" width="8.5703125" style="399"/>
    <col min="1536" max="1536" width="6.5703125" style="399" customWidth="1"/>
    <col min="1537" max="1537" width="27.5703125" style="399" customWidth="1"/>
    <col min="1538" max="1538" width="10.42578125" style="399" customWidth="1"/>
    <col min="1539" max="1539" width="31.85546875" style="399" customWidth="1"/>
    <col min="1540" max="1540" width="9.140625" style="399" customWidth="1"/>
    <col min="1541" max="1541" width="5.42578125" style="399" customWidth="1"/>
    <col min="1542" max="1542" width="11.5703125" style="399" customWidth="1"/>
    <col min="1543" max="1543" width="8.42578125" style="399" customWidth="1"/>
    <col min="1544" max="1544" width="14.85546875" style="399" customWidth="1"/>
    <col min="1545" max="1545" width="13.5703125" style="399" customWidth="1"/>
    <col min="1546" max="1546" width="12.140625" style="399" customWidth="1"/>
    <col min="1547" max="1548" width="8.5703125" style="399" customWidth="1"/>
    <col min="1549" max="1549" width="27" style="399" bestFit="1" customWidth="1"/>
    <col min="1550" max="1740" width="8.5703125" style="399" customWidth="1"/>
    <col min="1741" max="1741" width="6.5703125" style="399" customWidth="1"/>
    <col min="1742" max="1742" width="28.5703125" style="399" customWidth="1"/>
    <col min="1743" max="1743" width="36" style="399" customWidth="1"/>
    <col min="1744" max="1744" width="5.42578125" style="399" customWidth="1"/>
    <col min="1745" max="1745" width="6.5703125" style="399" customWidth="1"/>
    <col min="1746" max="1746" width="8.85546875" style="399" customWidth="1"/>
    <col min="1747" max="1747" width="12.5703125" style="399" customWidth="1"/>
    <col min="1748" max="1748" width="15.85546875" style="399" customWidth="1"/>
    <col min="1749" max="1751" width="0" style="399" hidden="1" customWidth="1"/>
    <col min="1752" max="1752" width="11.5703125" style="399" customWidth="1"/>
    <col min="1753" max="1791" width="8.5703125" style="399"/>
    <col min="1792" max="1792" width="6.5703125" style="399" customWidth="1"/>
    <col min="1793" max="1793" width="27.5703125" style="399" customWidth="1"/>
    <col min="1794" max="1794" width="10.42578125" style="399" customWidth="1"/>
    <col min="1795" max="1795" width="31.85546875" style="399" customWidth="1"/>
    <col min="1796" max="1796" width="9.140625" style="399" customWidth="1"/>
    <col min="1797" max="1797" width="5.42578125" style="399" customWidth="1"/>
    <col min="1798" max="1798" width="11.5703125" style="399" customWidth="1"/>
    <col min="1799" max="1799" width="8.42578125" style="399" customWidth="1"/>
    <col min="1800" max="1800" width="14.85546875" style="399" customWidth="1"/>
    <col min="1801" max="1801" width="13.5703125" style="399" customWidth="1"/>
    <col min="1802" max="1802" width="12.140625" style="399" customWidth="1"/>
    <col min="1803" max="1804" width="8.5703125" style="399" customWidth="1"/>
    <col min="1805" max="1805" width="27" style="399" bestFit="1" customWidth="1"/>
    <col min="1806" max="1996" width="8.5703125" style="399" customWidth="1"/>
    <col min="1997" max="1997" width="6.5703125" style="399" customWidth="1"/>
    <col min="1998" max="1998" width="28.5703125" style="399" customWidth="1"/>
    <col min="1999" max="1999" width="36" style="399" customWidth="1"/>
    <col min="2000" max="2000" width="5.42578125" style="399" customWidth="1"/>
    <col min="2001" max="2001" width="6.5703125" style="399" customWidth="1"/>
    <col min="2002" max="2002" width="8.85546875" style="399" customWidth="1"/>
    <col min="2003" max="2003" width="12.5703125" style="399" customWidth="1"/>
    <col min="2004" max="2004" width="15.85546875" style="399" customWidth="1"/>
    <col min="2005" max="2007" width="0" style="399" hidden="1" customWidth="1"/>
    <col min="2008" max="2008" width="11.5703125" style="399" customWidth="1"/>
    <col min="2009" max="2047" width="8.5703125" style="399"/>
    <col min="2048" max="2048" width="6.5703125" style="399" customWidth="1"/>
    <col min="2049" max="2049" width="27.5703125" style="399" customWidth="1"/>
    <col min="2050" max="2050" width="10.42578125" style="399" customWidth="1"/>
    <col min="2051" max="2051" width="31.85546875" style="399" customWidth="1"/>
    <col min="2052" max="2052" width="9.140625" style="399" customWidth="1"/>
    <col min="2053" max="2053" width="5.42578125" style="399" customWidth="1"/>
    <col min="2054" max="2054" width="11.5703125" style="399" customWidth="1"/>
    <col min="2055" max="2055" width="8.42578125" style="399" customWidth="1"/>
    <col min="2056" max="2056" width="14.85546875" style="399" customWidth="1"/>
    <col min="2057" max="2057" width="13.5703125" style="399" customWidth="1"/>
    <col min="2058" max="2058" width="12.140625" style="399" customWidth="1"/>
    <col min="2059" max="2060" width="8.5703125" style="399" customWidth="1"/>
    <col min="2061" max="2061" width="27" style="399" bestFit="1" customWidth="1"/>
    <col min="2062" max="2252" width="8.5703125" style="399" customWidth="1"/>
    <col min="2253" max="2253" width="6.5703125" style="399" customWidth="1"/>
    <col min="2254" max="2254" width="28.5703125" style="399" customWidth="1"/>
    <col min="2255" max="2255" width="36" style="399" customWidth="1"/>
    <col min="2256" max="2256" width="5.42578125" style="399" customWidth="1"/>
    <col min="2257" max="2257" width="6.5703125" style="399" customWidth="1"/>
    <col min="2258" max="2258" width="8.85546875" style="399" customWidth="1"/>
    <col min="2259" max="2259" width="12.5703125" style="399" customWidth="1"/>
    <col min="2260" max="2260" width="15.85546875" style="399" customWidth="1"/>
    <col min="2261" max="2263" width="0" style="399" hidden="1" customWidth="1"/>
    <col min="2264" max="2264" width="11.5703125" style="399" customWidth="1"/>
    <col min="2265" max="2303" width="8.5703125" style="399"/>
    <col min="2304" max="2304" width="6.5703125" style="399" customWidth="1"/>
    <col min="2305" max="2305" width="27.5703125" style="399" customWidth="1"/>
    <col min="2306" max="2306" width="10.42578125" style="399" customWidth="1"/>
    <col min="2307" max="2307" width="31.85546875" style="399" customWidth="1"/>
    <col min="2308" max="2308" width="9.140625" style="399" customWidth="1"/>
    <col min="2309" max="2309" width="5.42578125" style="399" customWidth="1"/>
    <col min="2310" max="2310" width="11.5703125" style="399" customWidth="1"/>
    <col min="2311" max="2311" width="8.42578125" style="399" customWidth="1"/>
    <col min="2312" max="2312" width="14.85546875" style="399" customWidth="1"/>
    <col min="2313" max="2313" width="13.5703125" style="399" customWidth="1"/>
    <col min="2314" max="2314" width="12.140625" style="399" customWidth="1"/>
    <col min="2315" max="2316" width="8.5703125" style="399" customWidth="1"/>
    <col min="2317" max="2317" width="27" style="399" bestFit="1" customWidth="1"/>
    <col min="2318" max="2508" width="8.5703125" style="399" customWidth="1"/>
    <col min="2509" max="2509" width="6.5703125" style="399" customWidth="1"/>
    <col min="2510" max="2510" width="28.5703125" style="399" customWidth="1"/>
    <col min="2511" max="2511" width="36" style="399" customWidth="1"/>
    <col min="2512" max="2512" width="5.42578125" style="399" customWidth="1"/>
    <col min="2513" max="2513" width="6.5703125" style="399" customWidth="1"/>
    <col min="2514" max="2514" width="8.85546875" style="399" customWidth="1"/>
    <col min="2515" max="2515" width="12.5703125" style="399" customWidth="1"/>
    <col min="2516" max="2516" width="15.85546875" style="399" customWidth="1"/>
    <col min="2517" max="2519" width="0" style="399" hidden="1" customWidth="1"/>
    <col min="2520" max="2520" width="11.5703125" style="399" customWidth="1"/>
    <col min="2521" max="2559" width="8.5703125" style="399"/>
    <col min="2560" max="2560" width="6.5703125" style="399" customWidth="1"/>
    <col min="2561" max="2561" width="27.5703125" style="399" customWidth="1"/>
    <col min="2562" max="2562" width="10.42578125" style="399" customWidth="1"/>
    <col min="2563" max="2563" width="31.85546875" style="399" customWidth="1"/>
    <col min="2564" max="2564" width="9.140625" style="399" customWidth="1"/>
    <col min="2565" max="2565" width="5.42578125" style="399" customWidth="1"/>
    <col min="2566" max="2566" width="11.5703125" style="399" customWidth="1"/>
    <col min="2567" max="2567" width="8.42578125" style="399" customWidth="1"/>
    <col min="2568" max="2568" width="14.85546875" style="399" customWidth="1"/>
    <col min="2569" max="2569" width="13.5703125" style="399" customWidth="1"/>
    <col min="2570" max="2570" width="12.140625" style="399" customWidth="1"/>
    <col min="2571" max="2572" width="8.5703125" style="399" customWidth="1"/>
    <col min="2573" max="2573" width="27" style="399" bestFit="1" customWidth="1"/>
    <col min="2574" max="2764" width="8.5703125" style="399" customWidth="1"/>
    <col min="2765" max="2765" width="6.5703125" style="399" customWidth="1"/>
    <col min="2766" max="2766" width="28.5703125" style="399" customWidth="1"/>
    <col min="2767" max="2767" width="36" style="399" customWidth="1"/>
    <col min="2768" max="2768" width="5.42578125" style="399" customWidth="1"/>
    <col min="2769" max="2769" width="6.5703125" style="399" customWidth="1"/>
    <col min="2770" max="2770" width="8.85546875" style="399" customWidth="1"/>
    <col min="2771" max="2771" width="12.5703125" style="399" customWidth="1"/>
    <col min="2772" max="2772" width="15.85546875" style="399" customWidth="1"/>
    <col min="2773" max="2775" width="0" style="399" hidden="1" customWidth="1"/>
    <col min="2776" max="2776" width="11.5703125" style="399" customWidth="1"/>
    <col min="2777" max="2815" width="8.5703125" style="399"/>
    <col min="2816" max="2816" width="6.5703125" style="399" customWidth="1"/>
    <col min="2817" max="2817" width="27.5703125" style="399" customWidth="1"/>
    <col min="2818" max="2818" width="10.42578125" style="399" customWidth="1"/>
    <col min="2819" max="2819" width="31.85546875" style="399" customWidth="1"/>
    <col min="2820" max="2820" width="9.140625" style="399" customWidth="1"/>
    <col min="2821" max="2821" width="5.42578125" style="399" customWidth="1"/>
    <col min="2822" max="2822" width="11.5703125" style="399" customWidth="1"/>
    <col min="2823" max="2823" width="8.42578125" style="399" customWidth="1"/>
    <col min="2824" max="2824" width="14.85546875" style="399" customWidth="1"/>
    <col min="2825" max="2825" width="13.5703125" style="399" customWidth="1"/>
    <col min="2826" max="2826" width="12.140625" style="399" customWidth="1"/>
    <col min="2827" max="2828" width="8.5703125" style="399" customWidth="1"/>
    <col min="2829" max="2829" width="27" style="399" bestFit="1" customWidth="1"/>
    <col min="2830" max="3020" width="8.5703125" style="399" customWidth="1"/>
    <col min="3021" max="3021" width="6.5703125" style="399" customWidth="1"/>
    <col min="3022" max="3022" width="28.5703125" style="399" customWidth="1"/>
    <col min="3023" max="3023" width="36" style="399" customWidth="1"/>
    <col min="3024" max="3024" width="5.42578125" style="399" customWidth="1"/>
    <col min="3025" max="3025" width="6.5703125" style="399" customWidth="1"/>
    <col min="3026" max="3026" width="8.85546875" style="399" customWidth="1"/>
    <col min="3027" max="3027" width="12.5703125" style="399" customWidth="1"/>
    <col min="3028" max="3028" width="15.85546875" style="399" customWidth="1"/>
    <col min="3029" max="3031" width="0" style="399" hidden="1" customWidth="1"/>
    <col min="3032" max="3032" width="11.5703125" style="399" customWidth="1"/>
    <col min="3033" max="3071" width="8.5703125" style="399"/>
    <col min="3072" max="3072" width="6.5703125" style="399" customWidth="1"/>
    <col min="3073" max="3073" width="27.5703125" style="399" customWidth="1"/>
    <col min="3074" max="3074" width="10.42578125" style="399" customWidth="1"/>
    <col min="3075" max="3075" width="31.85546875" style="399" customWidth="1"/>
    <col min="3076" max="3076" width="9.140625" style="399" customWidth="1"/>
    <col min="3077" max="3077" width="5.42578125" style="399" customWidth="1"/>
    <col min="3078" max="3078" width="11.5703125" style="399" customWidth="1"/>
    <col min="3079" max="3079" width="8.42578125" style="399" customWidth="1"/>
    <col min="3080" max="3080" width="14.85546875" style="399" customWidth="1"/>
    <col min="3081" max="3081" width="13.5703125" style="399" customWidth="1"/>
    <col min="3082" max="3082" width="12.140625" style="399" customWidth="1"/>
    <col min="3083" max="3084" width="8.5703125" style="399" customWidth="1"/>
    <col min="3085" max="3085" width="27" style="399" bestFit="1" customWidth="1"/>
    <col min="3086" max="3276" width="8.5703125" style="399" customWidth="1"/>
    <col min="3277" max="3277" width="6.5703125" style="399" customWidth="1"/>
    <col min="3278" max="3278" width="28.5703125" style="399" customWidth="1"/>
    <col min="3279" max="3279" width="36" style="399" customWidth="1"/>
    <col min="3280" max="3280" width="5.42578125" style="399" customWidth="1"/>
    <col min="3281" max="3281" width="6.5703125" style="399" customWidth="1"/>
    <col min="3282" max="3282" width="8.85546875" style="399" customWidth="1"/>
    <col min="3283" max="3283" width="12.5703125" style="399" customWidth="1"/>
    <col min="3284" max="3284" width="15.85546875" style="399" customWidth="1"/>
    <col min="3285" max="3287" width="0" style="399" hidden="1" customWidth="1"/>
    <col min="3288" max="3288" width="11.5703125" style="399" customWidth="1"/>
    <col min="3289" max="3327" width="8.5703125" style="399"/>
    <col min="3328" max="3328" width="6.5703125" style="399" customWidth="1"/>
    <col min="3329" max="3329" width="27.5703125" style="399" customWidth="1"/>
    <col min="3330" max="3330" width="10.42578125" style="399" customWidth="1"/>
    <col min="3331" max="3331" width="31.85546875" style="399" customWidth="1"/>
    <col min="3332" max="3332" width="9.140625" style="399" customWidth="1"/>
    <col min="3333" max="3333" width="5.42578125" style="399" customWidth="1"/>
    <col min="3334" max="3334" width="11.5703125" style="399" customWidth="1"/>
    <col min="3335" max="3335" width="8.42578125" style="399" customWidth="1"/>
    <col min="3336" max="3336" width="14.85546875" style="399" customWidth="1"/>
    <col min="3337" max="3337" width="13.5703125" style="399" customWidth="1"/>
    <col min="3338" max="3338" width="12.140625" style="399" customWidth="1"/>
    <col min="3339" max="3340" width="8.5703125" style="399" customWidth="1"/>
    <col min="3341" max="3341" width="27" style="399" bestFit="1" customWidth="1"/>
    <col min="3342" max="3532" width="8.5703125" style="399" customWidth="1"/>
    <col min="3533" max="3533" width="6.5703125" style="399" customWidth="1"/>
    <col min="3534" max="3534" width="28.5703125" style="399" customWidth="1"/>
    <col min="3535" max="3535" width="36" style="399" customWidth="1"/>
    <col min="3536" max="3536" width="5.42578125" style="399" customWidth="1"/>
    <col min="3537" max="3537" width="6.5703125" style="399" customWidth="1"/>
    <col min="3538" max="3538" width="8.85546875" style="399" customWidth="1"/>
    <col min="3539" max="3539" width="12.5703125" style="399" customWidth="1"/>
    <col min="3540" max="3540" width="15.85546875" style="399" customWidth="1"/>
    <col min="3541" max="3543" width="0" style="399" hidden="1" customWidth="1"/>
    <col min="3544" max="3544" width="11.5703125" style="399" customWidth="1"/>
    <col min="3545" max="3583" width="8.5703125" style="399"/>
    <col min="3584" max="3584" width="6.5703125" style="399" customWidth="1"/>
    <col min="3585" max="3585" width="27.5703125" style="399" customWidth="1"/>
    <col min="3586" max="3586" width="10.42578125" style="399" customWidth="1"/>
    <col min="3587" max="3587" width="31.85546875" style="399" customWidth="1"/>
    <col min="3588" max="3588" width="9.140625" style="399" customWidth="1"/>
    <col min="3589" max="3589" width="5.42578125" style="399" customWidth="1"/>
    <col min="3590" max="3590" width="11.5703125" style="399" customWidth="1"/>
    <col min="3591" max="3591" width="8.42578125" style="399" customWidth="1"/>
    <col min="3592" max="3592" width="14.85546875" style="399" customWidth="1"/>
    <col min="3593" max="3593" width="13.5703125" style="399" customWidth="1"/>
    <col min="3594" max="3594" width="12.140625" style="399" customWidth="1"/>
    <col min="3595" max="3596" width="8.5703125" style="399" customWidth="1"/>
    <col min="3597" max="3597" width="27" style="399" bestFit="1" customWidth="1"/>
    <col min="3598" max="3788" width="8.5703125" style="399" customWidth="1"/>
    <col min="3789" max="3789" width="6.5703125" style="399" customWidth="1"/>
    <col min="3790" max="3790" width="28.5703125" style="399" customWidth="1"/>
    <col min="3791" max="3791" width="36" style="399" customWidth="1"/>
    <col min="3792" max="3792" width="5.42578125" style="399" customWidth="1"/>
    <col min="3793" max="3793" width="6.5703125" style="399" customWidth="1"/>
    <col min="3794" max="3794" width="8.85546875" style="399" customWidth="1"/>
    <col min="3795" max="3795" width="12.5703125" style="399" customWidth="1"/>
    <col min="3796" max="3796" width="15.85546875" style="399" customWidth="1"/>
    <col min="3797" max="3799" width="0" style="399" hidden="1" customWidth="1"/>
    <col min="3800" max="3800" width="11.5703125" style="399" customWidth="1"/>
    <col min="3801" max="3839" width="8.5703125" style="399"/>
    <col min="3840" max="3840" width="6.5703125" style="399" customWidth="1"/>
    <col min="3841" max="3841" width="27.5703125" style="399" customWidth="1"/>
    <col min="3842" max="3842" width="10.42578125" style="399" customWidth="1"/>
    <col min="3843" max="3843" width="31.85546875" style="399" customWidth="1"/>
    <col min="3844" max="3844" width="9.140625" style="399" customWidth="1"/>
    <col min="3845" max="3845" width="5.42578125" style="399" customWidth="1"/>
    <col min="3846" max="3846" width="11.5703125" style="399" customWidth="1"/>
    <col min="3847" max="3847" width="8.42578125" style="399" customWidth="1"/>
    <col min="3848" max="3848" width="14.85546875" style="399" customWidth="1"/>
    <col min="3849" max="3849" width="13.5703125" style="399" customWidth="1"/>
    <col min="3850" max="3850" width="12.140625" style="399" customWidth="1"/>
    <col min="3851" max="3852" width="8.5703125" style="399" customWidth="1"/>
    <col min="3853" max="3853" width="27" style="399" bestFit="1" customWidth="1"/>
    <col min="3854" max="4044" width="8.5703125" style="399" customWidth="1"/>
    <col min="4045" max="4045" width="6.5703125" style="399" customWidth="1"/>
    <col min="4046" max="4046" width="28.5703125" style="399" customWidth="1"/>
    <col min="4047" max="4047" width="36" style="399" customWidth="1"/>
    <col min="4048" max="4048" width="5.42578125" style="399" customWidth="1"/>
    <col min="4049" max="4049" width="6.5703125" style="399" customWidth="1"/>
    <col min="4050" max="4050" width="8.85546875" style="399" customWidth="1"/>
    <col min="4051" max="4051" width="12.5703125" style="399" customWidth="1"/>
    <col min="4052" max="4052" width="15.85546875" style="399" customWidth="1"/>
    <col min="4053" max="4055" width="0" style="399" hidden="1" customWidth="1"/>
    <col min="4056" max="4056" width="11.5703125" style="399" customWidth="1"/>
    <col min="4057" max="4095" width="8.5703125" style="399"/>
    <col min="4096" max="4096" width="6.5703125" style="399" customWidth="1"/>
    <col min="4097" max="4097" width="27.5703125" style="399" customWidth="1"/>
    <col min="4098" max="4098" width="10.42578125" style="399" customWidth="1"/>
    <col min="4099" max="4099" width="31.85546875" style="399" customWidth="1"/>
    <col min="4100" max="4100" width="9.140625" style="399" customWidth="1"/>
    <col min="4101" max="4101" width="5.42578125" style="399" customWidth="1"/>
    <col min="4102" max="4102" width="11.5703125" style="399" customWidth="1"/>
    <col min="4103" max="4103" width="8.42578125" style="399" customWidth="1"/>
    <col min="4104" max="4104" width="14.85546875" style="399" customWidth="1"/>
    <col min="4105" max="4105" width="13.5703125" style="399" customWidth="1"/>
    <col min="4106" max="4106" width="12.140625" style="399" customWidth="1"/>
    <col min="4107" max="4108" width="8.5703125" style="399" customWidth="1"/>
    <col min="4109" max="4109" width="27" style="399" bestFit="1" customWidth="1"/>
    <col min="4110" max="4300" width="8.5703125" style="399" customWidth="1"/>
    <col min="4301" max="4301" width="6.5703125" style="399" customWidth="1"/>
    <col min="4302" max="4302" width="28.5703125" style="399" customWidth="1"/>
    <col min="4303" max="4303" width="36" style="399" customWidth="1"/>
    <col min="4304" max="4304" width="5.42578125" style="399" customWidth="1"/>
    <col min="4305" max="4305" width="6.5703125" style="399" customWidth="1"/>
    <col min="4306" max="4306" width="8.85546875" style="399" customWidth="1"/>
    <col min="4307" max="4307" width="12.5703125" style="399" customWidth="1"/>
    <col min="4308" max="4308" width="15.85546875" style="399" customWidth="1"/>
    <col min="4309" max="4311" width="0" style="399" hidden="1" customWidth="1"/>
    <col min="4312" max="4312" width="11.5703125" style="399" customWidth="1"/>
    <col min="4313" max="4351" width="8.5703125" style="399"/>
    <col min="4352" max="4352" width="6.5703125" style="399" customWidth="1"/>
    <col min="4353" max="4353" width="27.5703125" style="399" customWidth="1"/>
    <col min="4354" max="4354" width="10.42578125" style="399" customWidth="1"/>
    <col min="4355" max="4355" width="31.85546875" style="399" customWidth="1"/>
    <col min="4356" max="4356" width="9.140625" style="399" customWidth="1"/>
    <col min="4357" max="4357" width="5.42578125" style="399" customWidth="1"/>
    <col min="4358" max="4358" width="11.5703125" style="399" customWidth="1"/>
    <col min="4359" max="4359" width="8.42578125" style="399" customWidth="1"/>
    <col min="4360" max="4360" width="14.85546875" style="399" customWidth="1"/>
    <col min="4361" max="4361" width="13.5703125" style="399" customWidth="1"/>
    <col min="4362" max="4362" width="12.140625" style="399" customWidth="1"/>
    <col min="4363" max="4364" width="8.5703125" style="399" customWidth="1"/>
    <col min="4365" max="4365" width="27" style="399" bestFit="1" customWidth="1"/>
    <col min="4366" max="4556" width="8.5703125" style="399" customWidth="1"/>
    <col min="4557" max="4557" width="6.5703125" style="399" customWidth="1"/>
    <col min="4558" max="4558" width="28.5703125" style="399" customWidth="1"/>
    <col min="4559" max="4559" width="36" style="399" customWidth="1"/>
    <col min="4560" max="4560" width="5.42578125" style="399" customWidth="1"/>
    <col min="4561" max="4561" width="6.5703125" style="399" customWidth="1"/>
    <col min="4562" max="4562" width="8.85546875" style="399" customWidth="1"/>
    <col min="4563" max="4563" width="12.5703125" style="399" customWidth="1"/>
    <col min="4564" max="4564" width="15.85546875" style="399" customWidth="1"/>
    <col min="4565" max="4567" width="0" style="399" hidden="1" customWidth="1"/>
    <col min="4568" max="4568" width="11.5703125" style="399" customWidth="1"/>
    <col min="4569" max="4607" width="8.5703125" style="399"/>
    <col min="4608" max="4608" width="6.5703125" style="399" customWidth="1"/>
    <col min="4609" max="4609" width="27.5703125" style="399" customWidth="1"/>
    <col min="4610" max="4610" width="10.42578125" style="399" customWidth="1"/>
    <col min="4611" max="4611" width="31.85546875" style="399" customWidth="1"/>
    <col min="4612" max="4612" width="9.140625" style="399" customWidth="1"/>
    <col min="4613" max="4613" width="5.42578125" style="399" customWidth="1"/>
    <col min="4614" max="4614" width="11.5703125" style="399" customWidth="1"/>
    <col min="4615" max="4615" width="8.42578125" style="399" customWidth="1"/>
    <col min="4616" max="4616" width="14.85546875" style="399" customWidth="1"/>
    <col min="4617" max="4617" width="13.5703125" style="399" customWidth="1"/>
    <col min="4618" max="4618" width="12.140625" style="399" customWidth="1"/>
    <col min="4619" max="4620" width="8.5703125" style="399" customWidth="1"/>
    <col min="4621" max="4621" width="27" style="399" bestFit="1" customWidth="1"/>
    <col min="4622" max="4812" width="8.5703125" style="399" customWidth="1"/>
    <col min="4813" max="4813" width="6.5703125" style="399" customWidth="1"/>
    <col min="4814" max="4814" width="28.5703125" style="399" customWidth="1"/>
    <col min="4815" max="4815" width="36" style="399" customWidth="1"/>
    <col min="4816" max="4816" width="5.42578125" style="399" customWidth="1"/>
    <col min="4817" max="4817" width="6.5703125" style="399" customWidth="1"/>
    <col min="4818" max="4818" width="8.85546875" style="399" customWidth="1"/>
    <col min="4819" max="4819" width="12.5703125" style="399" customWidth="1"/>
    <col min="4820" max="4820" width="15.85546875" style="399" customWidth="1"/>
    <col min="4821" max="4823" width="0" style="399" hidden="1" customWidth="1"/>
    <col min="4824" max="4824" width="11.5703125" style="399" customWidth="1"/>
    <col min="4825" max="4863" width="8.5703125" style="399"/>
    <col min="4864" max="4864" width="6.5703125" style="399" customWidth="1"/>
    <col min="4865" max="4865" width="27.5703125" style="399" customWidth="1"/>
    <col min="4866" max="4866" width="10.42578125" style="399" customWidth="1"/>
    <col min="4867" max="4867" width="31.85546875" style="399" customWidth="1"/>
    <col min="4868" max="4868" width="9.140625" style="399" customWidth="1"/>
    <col min="4869" max="4869" width="5.42578125" style="399" customWidth="1"/>
    <col min="4870" max="4870" width="11.5703125" style="399" customWidth="1"/>
    <col min="4871" max="4871" width="8.42578125" style="399" customWidth="1"/>
    <col min="4872" max="4872" width="14.85546875" style="399" customWidth="1"/>
    <col min="4873" max="4873" width="13.5703125" style="399" customWidth="1"/>
    <col min="4874" max="4874" width="12.140625" style="399" customWidth="1"/>
    <col min="4875" max="4876" width="8.5703125" style="399" customWidth="1"/>
    <col min="4877" max="4877" width="27" style="399" bestFit="1" customWidth="1"/>
    <col min="4878" max="5068" width="8.5703125" style="399" customWidth="1"/>
    <col min="5069" max="5069" width="6.5703125" style="399" customWidth="1"/>
    <col min="5070" max="5070" width="28.5703125" style="399" customWidth="1"/>
    <col min="5071" max="5071" width="36" style="399" customWidth="1"/>
    <col min="5072" max="5072" width="5.42578125" style="399" customWidth="1"/>
    <col min="5073" max="5073" width="6.5703125" style="399" customWidth="1"/>
    <col min="5074" max="5074" width="8.85546875" style="399" customWidth="1"/>
    <col min="5075" max="5075" width="12.5703125" style="399" customWidth="1"/>
    <col min="5076" max="5076" width="15.85546875" style="399" customWidth="1"/>
    <col min="5077" max="5079" width="0" style="399" hidden="1" customWidth="1"/>
    <col min="5080" max="5080" width="11.5703125" style="399" customWidth="1"/>
    <col min="5081" max="5119" width="8.5703125" style="399"/>
    <col min="5120" max="5120" width="6.5703125" style="399" customWidth="1"/>
    <col min="5121" max="5121" width="27.5703125" style="399" customWidth="1"/>
    <col min="5122" max="5122" width="10.42578125" style="399" customWidth="1"/>
    <col min="5123" max="5123" width="31.85546875" style="399" customWidth="1"/>
    <col min="5124" max="5124" width="9.140625" style="399" customWidth="1"/>
    <col min="5125" max="5125" width="5.42578125" style="399" customWidth="1"/>
    <col min="5126" max="5126" width="11.5703125" style="399" customWidth="1"/>
    <col min="5127" max="5127" width="8.42578125" style="399" customWidth="1"/>
    <col min="5128" max="5128" width="14.85546875" style="399" customWidth="1"/>
    <col min="5129" max="5129" width="13.5703125" style="399" customWidth="1"/>
    <col min="5130" max="5130" width="12.140625" style="399" customWidth="1"/>
    <col min="5131" max="5132" width="8.5703125" style="399" customWidth="1"/>
    <col min="5133" max="5133" width="27" style="399" bestFit="1" customWidth="1"/>
    <col min="5134" max="5324" width="8.5703125" style="399" customWidth="1"/>
    <col min="5325" max="5325" width="6.5703125" style="399" customWidth="1"/>
    <col min="5326" max="5326" width="28.5703125" style="399" customWidth="1"/>
    <col min="5327" max="5327" width="36" style="399" customWidth="1"/>
    <col min="5328" max="5328" width="5.42578125" style="399" customWidth="1"/>
    <col min="5329" max="5329" width="6.5703125" style="399" customWidth="1"/>
    <col min="5330" max="5330" width="8.85546875" style="399" customWidth="1"/>
    <col min="5331" max="5331" width="12.5703125" style="399" customWidth="1"/>
    <col min="5332" max="5332" width="15.85546875" style="399" customWidth="1"/>
    <col min="5333" max="5335" width="0" style="399" hidden="1" customWidth="1"/>
    <col min="5336" max="5336" width="11.5703125" style="399" customWidth="1"/>
    <col min="5337" max="5375" width="8.5703125" style="399"/>
    <col min="5376" max="5376" width="6.5703125" style="399" customWidth="1"/>
    <col min="5377" max="5377" width="27.5703125" style="399" customWidth="1"/>
    <col min="5378" max="5378" width="10.42578125" style="399" customWidth="1"/>
    <col min="5379" max="5379" width="31.85546875" style="399" customWidth="1"/>
    <col min="5380" max="5380" width="9.140625" style="399" customWidth="1"/>
    <col min="5381" max="5381" width="5.42578125" style="399" customWidth="1"/>
    <col min="5382" max="5382" width="11.5703125" style="399" customWidth="1"/>
    <col min="5383" max="5383" width="8.42578125" style="399" customWidth="1"/>
    <col min="5384" max="5384" width="14.85546875" style="399" customWidth="1"/>
    <col min="5385" max="5385" width="13.5703125" style="399" customWidth="1"/>
    <col min="5386" max="5386" width="12.140625" style="399" customWidth="1"/>
    <col min="5387" max="5388" width="8.5703125" style="399" customWidth="1"/>
    <col min="5389" max="5389" width="27" style="399" bestFit="1" customWidth="1"/>
    <col min="5390" max="5580" width="8.5703125" style="399" customWidth="1"/>
    <col min="5581" max="5581" width="6.5703125" style="399" customWidth="1"/>
    <col min="5582" max="5582" width="28.5703125" style="399" customWidth="1"/>
    <col min="5583" max="5583" width="36" style="399" customWidth="1"/>
    <col min="5584" max="5584" width="5.42578125" style="399" customWidth="1"/>
    <col min="5585" max="5585" width="6.5703125" style="399" customWidth="1"/>
    <col min="5586" max="5586" width="8.85546875" style="399" customWidth="1"/>
    <col min="5587" max="5587" width="12.5703125" style="399" customWidth="1"/>
    <col min="5588" max="5588" width="15.85546875" style="399" customWidth="1"/>
    <col min="5589" max="5591" width="0" style="399" hidden="1" customWidth="1"/>
    <col min="5592" max="5592" width="11.5703125" style="399" customWidth="1"/>
    <col min="5593" max="5631" width="8.5703125" style="399"/>
    <col min="5632" max="5632" width="6.5703125" style="399" customWidth="1"/>
    <col min="5633" max="5633" width="27.5703125" style="399" customWidth="1"/>
    <col min="5634" max="5634" width="10.42578125" style="399" customWidth="1"/>
    <col min="5635" max="5635" width="31.85546875" style="399" customWidth="1"/>
    <col min="5636" max="5636" width="9.140625" style="399" customWidth="1"/>
    <col min="5637" max="5637" width="5.42578125" style="399" customWidth="1"/>
    <col min="5638" max="5638" width="11.5703125" style="399" customWidth="1"/>
    <col min="5639" max="5639" width="8.42578125" style="399" customWidth="1"/>
    <col min="5640" max="5640" width="14.85546875" style="399" customWidth="1"/>
    <col min="5641" max="5641" width="13.5703125" style="399" customWidth="1"/>
    <col min="5642" max="5642" width="12.140625" style="399" customWidth="1"/>
    <col min="5643" max="5644" width="8.5703125" style="399" customWidth="1"/>
    <col min="5645" max="5645" width="27" style="399" bestFit="1" customWidth="1"/>
    <col min="5646" max="5836" width="8.5703125" style="399" customWidth="1"/>
    <col min="5837" max="5837" width="6.5703125" style="399" customWidth="1"/>
    <col min="5838" max="5838" width="28.5703125" style="399" customWidth="1"/>
    <col min="5839" max="5839" width="36" style="399" customWidth="1"/>
    <col min="5840" max="5840" width="5.42578125" style="399" customWidth="1"/>
    <col min="5841" max="5841" width="6.5703125" style="399" customWidth="1"/>
    <col min="5842" max="5842" width="8.85546875" style="399" customWidth="1"/>
    <col min="5843" max="5843" width="12.5703125" style="399" customWidth="1"/>
    <col min="5844" max="5844" width="15.85546875" style="399" customWidth="1"/>
    <col min="5845" max="5847" width="0" style="399" hidden="1" customWidth="1"/>
    <col min="5848" max="5848" width="11.5703125" style="399" customWidth="1"/>
    <col min="5849" max="5887" width="8.5703125" style="399"/>
    <col min="5888" max="5888" width="6.5703125" style="399" customWidth="1"/>
    <col min="5889" max="5889" width="27.5703125" style="399" customWidth="1"/>
    <col min="5890" max="5890" width="10.42578125" style="399" customWidth="1"/>
    <col min="5891" max="5891" width="31.85546875" style="399" customWidth="1"/>
    <col min="5892" max="5892" width="9.140625" style="399" customWidth="1"/>
    <col min="5893" max="5893" width="5.42578125" style="399" customWidth="1"/>
    <col min="5894" max="5894" width="11.5703125" style="399" customWidth="1"/>
    <col min="5895" max="5895" width="8.42578125" style="399" customWidth="1"/>
    <col min="5896" max="5896" width="14.85546875" style="399" customWidth="1"/>
    <col min="5897" max="5897" width="13.5703125" style="399" customWidth="1"/>
    <col min="5898" max="5898" width="12.140625" style="399" customWidth="1"/>
    <col min="5899" max="5900" width="8.5703125" style="399" customWidth="1"/>
    <col min="5901" max="5901" width="27" style="399" bestFit="1" customWidth="1"/>
    <col min="5902" max="6092" width="8.5703125" style="399" customWidth="1"/>
    <col min="6093" max="6093" width="6.5703125" style="399" customWidth="1"/>
    <col min="6094" max="6094" width="28.5703125" style="399" customWidth="1"/>
    <col min="6095" max="6095" width="36" style="399" customWidth="1"/>
    <col min="6096" max="6096" width="5.42578125" style="399" customWidth="1"/>
    <col min="6097" max="6097" width="6.5703125" style="399" customWidth="1"/>
    <col min="6098" max="6098" width="8.85546875" style="399" customWidth="1"/>
    <col min="6099" max="6099" width="12.5703125" style="399" customWidth="1"/>
    <col min="6100" max="6100" width="15.85546875" style="399" customWidth="1"/>
    <col min="6101" max="6103" width="0" style="399" hidden="1" customWidth="1"/>
    <col min="6104" max="6104" width="11.5703125" style="399" customWidth="1"/>
    <col min="6105" max="6143" width="8.5703125" style="399"/>
    <col min="6144" max="6144" width="6.5703125" style="399" customWidth="1"/>
    <col min="6145" max="6145" width="27.5703125" style="399" customWidth="1"/>
    <col min="6146" max="6146" width="10.42578125" style="399" customWidth="1"/>
    <col min="6147" max="6147" width="31.85546875" style="399" customWidth="1"/>
    <col min="6148" max="6148" width="9.140625" style="399" customWidth="1"/>
    <col min="6149" max="6149" width="5.42578125" style="399" customWidth="1"/>
    <col min="6150" max="6150" width="11.5703125" style="399" customWidth="1"/>
    <col min="6151" max="6151" width="8.42578125" style="399" customWidth="1"/>
    <col min="6152" max="6152" width="14.85546875" style="399" customWidth="1"/>
    <col min="6153" max="6153" width="13.5703125" style="399" customWidth="1"/>
    <col min="6154" max="6154" width="12.140625" style="399" customWidth="1"/>
    <col min="6155" max="6156" width="8.5703125" style="399" customWidth="1"/>
    <col min="6157" max="6157" width="27" style="399" bestFit="1" customWidth="1"/>
    <col min="6158" max="6348" width="8.5703125" style="399" customWidth="1"/>
    <col min="6349" max="6349" width="6.5703125" style="399" customWidth="1"/>
    <col min="6350" max="6350" width="28.5703125" style="399" customWidth="1"/>
    <col min="6351" max="6351" width="36" style="399" customWidth="1"/>
    <col min="6352" max="6352" width="5.42578125" style="399" customWidth="1"/>
    <col min="6353" max="6353" width="6.5703125" style="399" customWidth="1"/>
    <col min="6354" max="6354" width="8.85546875" style="399" customWidth="1"/>
    <col min="6355" max="6355" width="12.5703125" style="399" customWidth="1"/>
    <col min="6356" max="6356" width="15.85546875" style="399" customWidth="1"/>
    <col min="6357" max="6359" width="0" style="399" hidden="1" customWidth="1"/>
    <col min="6360" max="6360" width="11.5703125" style="399" customWidth="1"/>
    <col min="6361" max="6399" width="8.5703125" style="399"/>
    <col min="6400" max="6400" width="6.5703125" style="399" customWidth="1"/>
    <col min="6401" max="6401" width="27.5703125" style="399" customWidth="1"/>
    <col min="6402" max="6402" width="10.42578125" style="399" customWidth="1"/>
    <col min="6403" max="6403" width="31.85546875" style="399" customWidth="1"/>
    <col min="6404" max="6404" width="9.140625" style="399" customWidth="1"/>
    <col min="6405" max="6405" width="5.42578125" style="399" customWidth="1"/>
    <col min="6406" max="6406" width="11.5703125" style="399" customWidth="1"/>
    <col min="6407" max="6407" width="8.42578125" style="399" customWidth="1"/>
    <col min="6408" max="6408" width="14.85546875" style="399" customWidth="1"/>
    <col min="6409" max="6409" width="13.5703125" style="399" customWidth="1"/>
    <col min="6410" max="6410" width="12.140625" style="399" customWidth="1"/>
    <col min="6411" max="6412" width="8.5703125" style="399" customWidth="1"/>
    <col min="6413" max="6413" width="27" style="399" bestFit="1" customWidth="1"/>
    <col min="6414" max="6604" width="8.5703125" style="399" customWidth="1"/>
    <col min="6605" max="6605" width="6.5703125" style="399" customWidth="1"/>
    <col min="6606" max="6606" width="28.5703125" style="399" customWidth="1"/>
    <col min="6607" max="6607" width="36" style="399" customWidth="1"/>
    <col min="6608" max="6608" width="5.42578125" style="399" customWidth="1"/>
    <col min="6609" max="6609" width="6.5703125" style="399" customWidth="1"/>
    <col min="6610" max="6610" width="8.85546875" style="399" customWidth="1"/>
    <col min="6611" max="6611" width="12.5703125" style="399" customWidth="1"/>
    <col min="6612" max="6612" width="15.85546875" style="399" customWidth="1"/>
    <col min="6613" max="6615" width="0" style="399" hidden="1" customWidth="1"/>
    <col min="6616" max="6616" width="11.5703125" style="399" customWidth="1"/>
    <col min="6617" max="6655" width="8.5703125" style="399"/>
    <col min="6656" max="6656" width="6.5703125" style="399" customWidth="1"/>
    <col min="6657" max="6657" width="27.5703125" style="399" customWidth="1"/>
    <col min="6658" max="6658" width="10.42578125" style="399" customWidth="1"/>
    <col min="6659" max="6659" width="31.85546875" style="399" customWidth="1"/>
    <col min="6660" max="6660" width="9.140625" style="399" customWidth="1"/>
    <col min="6661" max="6661" width="5.42578125" style="399" customWidth="1"/>
    <col min="6662" max="6662" width="11.5703125" style="399" customWidth="1"/>
    <col min="6663" max="6663" width="8.42578125" style="399" customWidth="1"/>
    <col min="6664" max="6664" width="14.85546875" style="399" customWidth="1"/>
    <col min="6665" max="6665" width="13.5703125" style="399" customWidth="1"/>
    <col min="6666" max="6666" width="12.140625" style="399" customWidth="1"/>
    <col min="6667" max="6668" width="8.5703125" style="399" customWidth="1"/>
    <col min="6669" max="6669" width="27" style="399" bestFit="1" customWidth="1"/>
    <col min="6670" max="6860" width="8.5703125" style="399" customWidth="1"/>
    <col min="6861" max="6861" width="6.5703125" style="399" customWidth="1"/>
    <col min="6862" max="6862" width="28.5703125" style="399" customWidth="1"/>
    <col min="6863" max="6863" width="36" style="399" customWidth="1"/>
    <col min="6864" max="6864" width="5.42578125" style="399" customWidth="1"/>
    <col min="6865" max="6865" width="6.5703125" style="399" customWidth="1"/>
    <col min="6866" max="6866" width="8.85546875" style="399" customWidth="1"/>
    <col min="6867" max="6867" width="12.5703125" style="399" customWidth="1"/>
    <col min="6868" max="6868" width="15.85546875" style="399" customWidth="1"/>
    <col min="6869" max="6871" width="0" style="399" hidden="1" customWidth="1"/>
    <col min="6872" max="6872" width="11.5703125" style="399" customWidth="1"/>
    <col min="6873" max="6911" width="8.5703125" style="399"/>
    <col min="6912" max="6912" width="6.5703125" style="399" customWidth="1"/>
    <col min="6913" max="6913" width="27.5703125" style="399" customWidth="1"/>
    <col min="6914" max="6914" width="10.42578125" style="399" customWidth="1"/>
    <col min="6915" max="6915" width="31.85546875" style="399" customWidth="1"/>
    <col min="6916" max="6916" width="9.140625" style="399" customWidth="1"/>
    <col min="6917" max="6917" width="5.42578125" style="399" customWidth="1"/>
    <col min="6918" max="6918" width="11.5703125" style="399" customWidth="1"/>
    <col min="6919" max="6919" width="8.42578125" style="399" customWidth="1"/>
    <col min="6920" max="6920" width="14.85546875" style="399" customWidth="1"/>
    <col min="6921" max="6921" width="13.5703125" style="399" customWidth="1"/>
    <col min="6922" max="6922" width="12.140625" style="399" customWidth="1"/>
    <col min="6923" max="6924" width="8.5703125" style="399" customWidth="1"/>
    <col min="6925" max="6925" width="27" style="399" bestFit="1" customWidth="1"/>
    <col min="6926" max="7116" width="8.5703125" style="399" customWidth="1"/>
    <col min="7117" max="7117" width="6.5703125" style="399" customWidth="1"/>
    <col min="7118" max="7118" width="28.5703125" style="399" customWidth="1"/>
    <col min="7119" max="7119" width="36" style="399" customWidth="1"/>
    <col min="7120" max="7120" width="5.42578125" style="399" customWidth="1"/>
    <col min="7121" max="7121" width="6.5703125" style="399" customWidth="1"/>
    <col min="7122" max="7122" width="8.85546875" style="399" customWidth="1"/>
    <col min="7123" max="7123" width="12.5703125" style="399" customWidth="1"/>
    <col min="7124" max="7124" width="15.85546875" style="399" customWidth="1"/>
    <col min="7125" max="7127" width="0" style="399" hidden="1" customWidth="1"/>
    <col min="7128" max="7128" width="11.5703125" style="399" customWidth="1"/>
    <col min="7129" max="7167" width="8.5703125" style="399"/>
    <col min="7168" max="7168" width="6.5703125" style="399" customWidth="1"/>
    <col min="7169" max="7169" width="27.5703125" style="399" customWidth="1"/>
    <col min="7170" max="7170" width="10.42578125" style="399" customWidth="1"/>
    <col min="7171" max="7171" width="31.85546875" style="399" customWidth="1"/>
    <col min="7172" max="7172" width="9.140625" style="399" customWidth="1"/>
    <col min="7173" max="7173" width="5.42578125" style="399" customWidth="1"/>
    <col min="7174" max="7174" width="11.5703125" style="399" customWidth="1"/>
    <col min="7175" max="7175" width="8.42578125" style="399" customWidth="1"/>
    <col min="7176" max="7176" width="14.85546875" style="399" customWidth="1"/>
    <col min="7177" max="7177" width="13.5703125" style="399" customWidth="1"/>
    <col min="7178" max="7178" width="12.140625" style="399" customWidth="1"/>
    <col min="7179" max="7180" width="8.5703125" style="399" customWidth="1"/>
    <col min="7181" max="7181" width="27" style="399" bestFit="1" customWidth="1"/>
    <col min="7182" max="7372" width="8.5703125" style="399" customWidth="1"/>
    <col min="7373" max="7373" width="6.5703125" style="399" customWidth="1"/>
    <col min="7374" max="7374" width="28.5703125" style="399" customWidth="1"/>
    <col min="7375" max="7375" width="36" style="399" customWidth="1"/>
    <col min="7376" max="7376" width="5.42578125" style="399" customWidth="1"/>
    <col min="7377" max="7377" width="6.5703125" style="399" customWidth="1"/>
    <col min="7378" max="7378" width="8.85546875" style="399" customWidth="1"/>
    <col min="7379" max="7379" width="12.5703125" style="399" customWidth="1"/>
    <col min="7380" max="7380" width="15.85546875" style="399" customWidth="1"/>
    <col min="7381" max="7383" width="0" style="399" hidden="1" customWidth="1"/>
    <col min="7384" max="7384" width="11.5703125" style="399" customWidth="1"/>
    <col min="7385" max="7423" width="8.5703125" style="399"/>
    <col min="7424" max="7424" width="6.5703125" style="399" customWidth="1"/>
    <col min="7425" max="7425" width="27.5703125" style="399" customWidth="1"/>
    <col min="7426" max="7426" width="10.42578125" style="399" customWidth="1"/>
    <col min="7427" max="7427" width="31.85546875" style="399" customWidth="1"/>
    <col min="7428" max="7428" width="9.140625" style="399" customWidth="1"/>
    <col min="7429" max="7429" width="5.42578125" style="399" customWidth="1"/>
    <col min="7430" max="7430" width="11.5703125" style="399" customWidth="1"/>
    <col min="7431" max="7431" width="8.42578125" style="399" customWidth="1"/>
    <col min="7432" max="7432" width="14.85546875" style="399" customWidth="1"/>
    <col min="7433" max="7433" width="13.5703125" style="399" customWidth="1"/>
    <col min="7434" max="7434" width="12.140625" style="399" customWidth="1"/>
    <col min="7435" max="7436" width="8.5703125" style="399" customWidth="1"/>
    <col min="7437" max="7437" width="27" style="399" bestFit="1" customWidth="1"/>
    <col min="7438" max="7628" width="8.5703125" style="399" customWidth="1"/>
    <col min="7629" max="7629" width="6.5703125" style="399" customWidth="1"/>
    <col min="7630" max="7630" width="28.5703125" style="399" customWidth="1"/>
    <col min="7631" max="7631" width="36" style="399" customWidth="1"/>
    <col min="7632" max="7632" width="5.42578125" style="399" customWidth="1"/>
    <col min="7633" max="7633" width="6.5703125" style="399" customWidth="1"/>
    <col min="7634" max="7634" width="8.85546875" style="399" customWidth="1"/>
    <col min="7635" max="7635" width="12.5703125" style="399" customWidth="1"/>
    <col min="7636" max="7636" width="15.85546875" style="399" customWidth="1"/>
    <col min="7637" max="7639" width="0" style="399" hidden="1" customWidth="1"/>
    <col min="7640" max="7640" width="11.5703125" style="399" customWidth="1"/>
    <col min="7641" max="7679" width="8.5703125" style="399"/>
    <col min="7680" max="7680" width="6.5703125" style="399" customWidth="1"/>
    <col min="7681" max="7681" width="27.5703125" style="399" customWidth="1"/>
    <col min="7682" max="7682" width="10.42578125" style="399" customWidth="1"/>
    <col min="7683" max="7683" width="31.85546875" style="399" customWidth="1"/>
    <col min="7684" max="7684" width="9.140625" style="399" customWidth="1"/>
    <col min="7685" max="7685" width="5.42578125" style="399" customWidth="1"/>
    <col min="7686" max="7686" width="11.5703125" style="399" customWidth="1"/>
    <col min="7687" max="7687" width="8.42578125" style="399" customWidth="1"/>
    <col min="7688" max="7688" width="14.85546875" style="399" customWidth="1"/>
    <col min="7689" max="7689" width="13.5703125" style="399" customWidth="1"/>
    <col min="7690" max="7690" width="12.140625" style="399" customWidth="1"/>
    <col min="7691" max="7692" width="8.5703125" style="399" customWidth="1"/>
    <col min="7693" max="7693" width="27" style="399" bestFit="1" customWidth="1"/>
    <col min="7694" max="7884" width="8.5703125" style="399" customWidth="1"/>
    <col min="7885" max="7885" width="6.5703125" style="399" customWidth="1"/>
    <col min="7886" max="7886" width="28.5703125" style="399" customWidth="1"/>
    <col min="7887" max="7887" width="36" style="399" customWidth="1"/>
    <col min="7888" max="7888" width="5.42578125" style="399" customWidth="1"/>
    <col min="7889" max="7889" width="6.5703125" style="399" customWidth="1"/>
    <col min="7890" max="7890" width="8.85546875" style="399" customWidth="1"/>
    <col min="7891" max="7891" width="12.5703125" style="399" customWidth="1"/>
    <col min="7892" max="7892" width="15.85546875" style="399" customWidth="1"/>
    <col min="7893" max="7895" width="0" style="399" hidden="1" customWidth="1"/>
    <col min="7896" max="7896" width="11.5703125" style="399" customWidth="1"/>
    <col min="7897" max="7935" width="8.5703125" style="399"/>
    <col min="7936" max="7936" width="6.5703125" style="399" customWidth="1"/>
    <col min="7937" max="7937" width="27.5703125" style="399" customWidth="1"/>
    <col min="7938" max="7938" width="10.42578125" style="399" customWidth="1"/>
    <col min="7939" max="7939" width="31.85546875" style="399" customWidth="1"/>
    <col min="7940" max="7940" width="9.140625" style="399" customWidth="1"/>
    <col min="7941" max="7941" width="5.42578125" style="399" customWidth="1"/>
    <col min="7942" max="7942" width="11.5703125" style="399" customWidth="1"/>
    <col min="7943" max="7943" width="8.42578125" style="399" customWidth="1"/>
    <col min="7944" max="7944" width="14.85546875" style="399" customWidth="1"/>
    <col min="7945" max="7945" width="13.5703125" style="399" customWidth="1"/>
    <col min="7946" max="7946" width="12.140625" style="399" customWidth="1"/>
    <col min="7947" max="7948" width="8.5703125" style="399" customWidth="1"/>
    <col min="7949" max="7949" width="27" style="399" bestFit="1" customWidth="1"/>
    <col min="7950" max="8140" width="8.5703125" style="399" customWidth="1"/>
    <col min="8141" max="8141" width="6.5703125" style="399" customWidth="1"/>
    <col min="8142" max="8142" width="28.5703125" style="399" customWidth="1"/>
    <col min="8143" max="8143" width="36" style="399" customWidth="1"/>
    <col min="8144" max="8144" width="5.42578125" style="399" customWidth="1"/>
    <col min="8145" max="8145" width="6.5703125" style="399" customWidth="1"/>
    <col min="8146" max="8146" width="8.85546875" style="399" customWidth="1"/>
    <col min="8147" max="8147" width="12.5703125" style="399" customWidth="1"/>
    <col min="8148" max="8148" width="15.85546875" style="399" customWidth="1"/>
    <col min="8149" max="8151" width="0" style="399" hidden="1" customWidth="1"/>
    <col min="8152" max="8152" width="11.5703125" style="399" customWidth="1"/>
    <col min="8153" max="8191" width="8.5703125" style="399"/>
    <col min="8192" max="8192" width="6.5703125" style="399" customWidth="1"/>
    <col min="8193" max="8193" width="27.5703125" style="399" customWidth="1"/>
    <col min="8194" max="8194" width="10.42578125" style="399" customWidth="1"/>
    <col min="8195" max="8195" width="31.85546875" style="399" customWidth="1"/>
    <col min="8196" max="8196" width="9.140625" style="399" customWidth="1"/>
    <col min="8197" max="8197" width="5.42578125" style="399" customWidth="1"/>
    <col min="8198" max="8198" width="11.5703125" style="399" customWidth="1"/>
    <col min="8199" max="8199" width="8.42578125" style="399" customWidth="1"/>
    <col min="8200" max="8200" width="14.85546875" style="399" customWidth="1"/>
    <col min="8201" max="8201" width="13.5703125" style="399" customWidth="1"/>
    <col min="8202" max="8202" width="12.140625" style="399" customWidth="1"/>
    <col min="8203" max="8204" width="8.5703125" style="399" customWidth="1"/>
    <col min="8205" max="8205" width="27" style="399" bestFit="1" customWidth="1"/>
    <col min="8206" max="8396" width="8.5703125" style="399" customWidth="1"/>
    <col min="8397" max="8397" width="6.5703125" style="399" customWidth="1"/>
    <col min="8398" max="8398" width="28.5703125" style="399" customWidth="1"/>
    <col min="8399" max="8399" width="36" style="399" customWidth="1"/>
    <col min="8400" max="8400" width="5.42578125" style="399" customWidth="1"/>
    <col min="8401" max="8401" width="6.5703125" style="399" customWidth="1"/>
    <col min="8402" max="8402" width="8.85546875" style="399" customWidth="1"/>
    <col min="8403" max="8403" width="12.5703125" style="399" customWidth="1"/>
    <col min="8404" max="8404" width="15.85546875" style="399" customWidth="1"/>
    <col min="8405" max="8407" width="0" style="399" hidden="1" customWidth="1"/>
    <col min="8408" max="8408" width="11.5703125" style="399" customWidth="1"/>
    <col min="8409" max="8447" width="8.5703125" style="399"/>
    <col min="8448" max="8448" width="6.5703125" style="399" customWidth="1"/>
    <col min="8449" max="8449" width="27.5703125" style="399" customWidth="1"/>
    <col min="8450" max="8450" width="10.42578125" style="399" customWidth="1"/>
    <col min="8451" max="8451" width="31.85546875" style="399" customWidth="1"/>
    <col min="8452" max="8452" width="9.140625" style="399" customWidth="1"/>
    <col min="8453" max="8453" width="5.42578125" style="399" customWidth="1"/>
    <col min="8454" max="8454" width="11.5703125" style="399" customWidth="1"/>
    <col min="8455" max="8455" width="8.42578125" style="399" customWidth="1"/>
    <col min="8456" max="8456" width="14.85546875" style="399" customWidth="1"/>
    <col min="8457" max="8457" width="13.5703125" style="399" customWidth="1"/>
    <col min="8458" max="8458" width="12.140625" style="399" customWidth="1"/>
    <col min="8459" max="8460" width="8.5703125" style="399" customWidth="1"/>
    <col min="8461" max="8461" width="27" style="399" bestFit="1" customWidth="1"/>
    <col min="8462" max="8652" width="8.5703125" style="399" customWidth="1"/>
    <col min="8653" max="8653" width="6.5703125" style="399" customWidth="1"/>
    <col min="8654" max="8654" width="28.5703125" style="399" customWidth="1"/>
    <col min="8655" max="8655" width="36" style="399" customWidth="1"/>
    <col min="8656" max="8656" width="5.42578125" style="399" customWidth="1"/>
    <col min="8657" max="8657" width="6.5703125" style="399" customWidth="1"/>
    <col min="8658" max="8658" width="8.85546875" style="399" customWidth="1"/>
    <col min="8659" max="8659" width="12.5703125" style="399" customWidth="1"/>
    <col min="8660" max="8660" width="15.85546875" style="399" customWidth="1"/>
    <col min="8661" max="8663" width="0" style="399" hidden="1" customWidth="1"/>
    <col min="8664" max="8664" width="11.5703125" style="399" customWidth="1"/>
    <col min="8665" max="8703" width="8.5703125" style="399"/>
    <col min="8704" max="8704" width="6.5703125" style="399" customWidth="1"/>
    <col min="8705" max="8705" width="27.5703125" style="399" customWidth="1"/>
    <col min="8706" max="8706" width="10.42578125" style="399" customWidth="1"/>
    <col min="8707" max="8707" width="31.85546875" style="399" customWidth="1"/>
    <col min="8708" max="8708" width="9.140625" style="399" customWidth="1"/>
    <col min="8709" max="8709" width="5.42578125" style="399" customWidth="1"/>
    <col min="8710" max="8710" width="11.5703125" style="399" customWidth="1"/>
    <col min="8711" max="8711" width="8.42578125" style="399" customWidth="1"/>
    <col min="8712" max="8712" width="14.85546875" style="399" customWidth="1"/>
    <col min="8713" max="8713" width="13.5703125" style="399" customWidth="1"/>
    <col min="8714" max="8714" width="12.140625" style="399" customWidth="1"/>
    <col min="8715" max="8716" width="8.5703125" style="399" customWidth="1"/>
    <col min="8717" max="8717" width="27" style="399" bestFit="1" customWidth="1"/>
    <col min="8718" max="8908" width="8.5703125" style="399" customWidth="1"/>
    <col min="8909" max="8909" width="6.5703125" style="399" customWidth="1"/>
    <col min="8910" max="8910" width="28.5703125" style="399" customWidth="1"/>
    <col min="8911" max="8911" width="36" style="399" customWidth="1"/>
    <col min="8912" max="8912" width="5.42578125" style="399" customWidth="1"/>
    <col min="8913" max="8913" width="6.5703125" style="399" customWidth="1"/>
    <col min="8914" max="8914" width="8.85546875" style="399" customWidth="1"/>
    <col min="8915" max="8915" width="12.5703125" style="399" customWidth="1"/>
    <col min="8916" max="8916" width="15.85546875" style="399" customWidth="1"/>
    <col min="8917" max="8919" width="0" style="399" hidden="1" customWidth="1"/>
    <col min="8920" max="8920" width="11.5703125" style="399" customWidth="1"/>
    <col min="8921" max="8959" width="8.5703125" style="399"/>
    <col min="8960" max="8960" width="6.5703125" style="399" customWidth="1"/>
    <col min="8961" max="8961" width="27.5703125" style="399" customWidth="1"/>
    <col min="8962" max="8962" width="10.42578125" style="399" customWidth="1"/>
    <col min="8963" max="8963" width="31.85546875" style="399" customWidth="1"/>
    <col min="8964" max="8964" width="9.140625" style="399" customWidth="1"/>
    <col min="8965" max="8965" width="5.42578125" style="399" customWidth="1"/>
    <col min="8966" max="8966" width="11.5703125" style="399" customWidth="1"/>
    <col min="8967" max="8967" width="8.42578125" style="399" customWidth="1"/>
    <col min="8968" max="8968" width="14.85546875" style="399" customWidth="1"/>
    <col min="8969" max="8969" width="13.5703125" style="399" customWidth="1"/>
    <col min="8970" max="8970" width="12.140625" style="399" customWidth="1"/>
    <col min="8971" max="8972" width="8.5703125" style="399" customWidth="1"/>
    <col min="8973" max="8973" width="27" style="399" bestFit="1" customWidth="1"/>
    <col min="8974" max="9164" width="8.5703125" style="399" customWidth="1"/>
    <col min="9165" max="9165" width="6.5703125" style="399" customWidth="1"/>
    <col min="9166" max="9166" width="28.5703125" style="399" customWidth="1"/>
    <col min="9167" max="9167" width="36" style="399" customWidth="1"/>
    <col min="9168" max="9168" width="5.42578125" style="399" customWidth="1"/>
    <col min="9169" max="9169" width="6.5703125" style="399" customWidth="1"/>
    <col min="9170" max="9170" width="8.85546875" style="399" customWidth="1"/>
    <col min="9171" max="9171" width="12.5703125" style="399" customWidth="1"/>
    <col min="9172" max="9172" width="15.85546875" style="399" customWidth="1"/>
    <col min="9173" max="9175" width="0" style="399" hidden="1" customWidth="1"/>
    <col min="9176" max="9176" width="11.5703125" style="399" customWidth="1"/>
    <col min="9177" max="9215" width="8.5703125" style="399"/>
    <col min="9216" max="9216" width="6.5703125" style="399" customWidth="1"/>
    <col min="9217" max="9217" width="27.5703125" style="399" customWidth="1"/>
    <col min="9218" max="9218" width="10.42578125" style="399" customWidth="1"/>
    <col min="9219" max="9219" width="31.85546875" style="399" customWidth="1"/>
    <col min="9220" max="9220" width="9.140625" style="399" customWidth="1"/>
    <col min="9221" max="9221" width="5.42578125" style="399" customWidth="1"/>
    <col min="9222" max="9222" width="11.5703125" style="399" customWidth="1"/>
    <col min="9223" max="9223" width="8.42578125" style="399" customWidth="1"/>
    <col min="9224" max="9224" width="14.85546875" style="399" customWidth="1"/>
    <col min="9225" max="9225" width="13.5703125" style="399" customWidth="1"/>
    <col min="9226" max="9226" width="12.140625" style="399" customWidth="1"/>
    <col min="9227" max="9228" width="8.5703125" style="399" customWidth="1"/>
    <col min="9229" max="9229" width="27" style="399" bestFit="1" customWidth="1"/>
    <col min="9230" max="9420" width="8.5703125" style="399" customWidth="1"/>
    <col min="9421" max="9421" width="6.5703125" style="399" customWidth="1"/>
    <col min="9422" max="9422" width="28.5703125" style="399" customWidth="1"/>
    <col min="9423" max="9423" width="36" style="399" customWidth="1"/>
    <col min="9424" max="9424" width="5.42578125" style="399" customWidth="1"/>
    <col min="9425" max="9425" width="6.5703125" style="399" customWidth="1"/>
    <col min="9426" max="9426" width="8.85546875" style="399" customWidth="1"/>
    <col min="9427" max="9427" width="12.5703125" style="399" customWidth="1"/>
    <col min="9428" max="9428" width="15.85546875" style="399" customWidth="1"/>
    <col min="9429" max="9431" width="0" style="399" hidden="1" customWidth="1"/>
    <col min="9432" max="9432" width="11.5703125" style="399" customWidth="1"/>
    <col min="9433" max="9471" width="8.5703125" style="399"/>
    <col min="9472" max="9472" width="6.5703125" style="399" customWidth="1"/>
    <col min="9473" max="9473" width="27.5703125" style="399" customWidth="1"/>
    <col min="9474" max="9474" width="10.42578125" style="399" customWidth="1"/>
    <col min="9475" max="9475" width="31.85546875" style="399" customWidth="1"/>
    <col min="9476" max="9476" width="9.140625" style="399" customWidth="1"/>
    <col min="9477" max="9477" width="5.42578125" style="399" customWidth="1"/>
    <col min="9478" max="9478" width="11.5703125" style="399" customWidth="1"/>
    <col min="9479" max="9479" width="8.42578125" style="399" customWidth="1"/>
    <col min="9480" max="9480" width="14.85546875" style="399" customWidth="1"/>
    <col min="9481" max="9481" width="13.5703125" style="399" customWidth="1"/>
    <col min="9482" max="9482" width="12.140625" style="399" customWidth="1"/>
    <col min="9483" max="9484" width="8.5703125" style="399" customWidth="1"/>
    <col min="9485" max="9485" width="27" style="399" bestFit="1" customWidth="1"/>
    <col min="9486" max="9676" width="8.5703125" style="399" customWidth="1"/>
    <col min="9677" max="9677" width="6.5703125" style="399" customWidth="1"/>
    <col min="9678" max="9678" width="28.5703125" style="399" customWidth="1"/>
    <col min="9679" max="9679" width="36" style="399" customWidth="1"/>
    <col min="9680" max="9680" width="5.42578125" style="399" customWidth="1"/>
    <col min="9681" max="9681" width="6.5703125" style="399" customWidth="1"/>
    <col min="9682" max="9682" width="8.85546875" style="399" customWidth="1"/>
    <col min="9683" max="9683" width="12.5703125" style="399" customWidth="1"/>
    <col min="9684" max="9684" width="15.85546875" style="399" customWidth="1"/>
    <col min="9685" max="9687" width="0" style="399" hidden="1" customWidth="1"/>
    <col min="9688" max="9688" width="11.5703125" style="399" customWidth="1"/>
    <col min="9689" max="9727" width="8.5703125" style="399"/>
    <col min="9728" max="9728" width="6.5703125" style="399" customWidth="1"/>
    <col min="9729" max="9729" width="27.5703125" style="399" customWidth="1"/>
    <col min="9730" max="9730" width="10.42578125" style="399" customWidth="1"/>
    <col min="9731" max="9731" width="31.85546875" style="399" customWidth="1"/>
    <col min="9732" max="9732" width="9.140625" style="399" customWidth="1"/>
    <col min="9733" max="9733" width="5.42578125" style="399" customWidth="1"/>
    <col min="9734" max="9734" width="11.5703125" style="399" customWidth="1"/>
    <col min="9735" max="9735" width="8.42578125" style="399" customWidth="1"/>
    <col min="9736" max="9736" width="14.85546875" style="399" customWidth="1"/>
    <col min="9737" max="9737" width="13.5703125" style="399" customWidth="1"/>
    <col min="9738" max="9738" width="12.140625" style="399" customWidth="1"/>
    <col min="9739" max="9740" width="8.5703125" style="399" customWidth="1"/>
    <col min="9741" max="9741" width="27" style="399" bestFit="1" customWidth="1"/>
    <col min="9742" max="9932" width="8.5703125" style="399" customWidth="1"/>
    <col min="9933" max="9933" width="6.5703125" style="399" customWidth="1"/>
    <col min="9934" max="9934" width="28.5703125" style="399" customWidth="1"/>
    <col min="9935" max="9935" width="36" style="399" customWidth="1"/>
    <col min="9936" max="9936" width="5.42578125" style="399" customWidth="1"/>
    <col min="9937" max="9937" width="6.5703125" style="399" customWidth="1"/>
    <col min="9938" max="9938" width="8.85546875" style="399" customWidth="1"/>
    <col min="9939" max="9939" width="12.5703125" style="399" customWidth="1"/>
    <col min="9940" max="9940" width="15.85546875" style="399" customWidth="1"/>
    <col min="9941" max="9943" width="0" style="399" hidden="1" customWidth="1"/>
    <col min="9944" max="9944" width="11.5703125" style="399" customWidth="1"/>
    <col min="9945" max="9983" width="8.5703125" style="399"/>
    <col min="9984" max="9984" width="6.5703125" style="399" customWidth="1"/>
    <col min="9985" max="9985" width="27.5703125" style="399" customWidth="1"/>
    <col min="9986" max="9986" width="10.42578125" style="399" customWidth="1"/>
    <col min="9987" max="9987" width="31.85546875" style="399" customWidth="1"/>
    <col min="9988" max="9988" width="9.140625" style="399" customWidth="1"/>
    <col min="9989" max="9989" width="5.42578125" style="399" customWidth="1"/>
    <col min="9990" max="9990" width="11.5703125" style="399" customWidth="1"/>
    <col min="9991" max="9991" width="8.42578125" style="399" customWidth="1"/>
    <col min="9992" max="9992" width="14.85546875" style="399" customWidth="1"/>
    <col min="9993" max="9993" width="13.5703125" style="399" customWidth="1"/>
    <col min="9994" max="9994" width="12.140625" style="399" customWidth="1"/>
    <col min="9995" max="9996" width="8.5703125" style="399" customWidth="1"/>
    <col min="9997" max="9997" width="27" style="399" bestFit="1" customWidth="1"/>
    <col min="9998" max="10188" width="8.5703125" style="399" customWidth="1"/>
    <col min="10189" max="10189" width="6.5703125" style="399" customWidth="1"/>
    <col min="10190" max="10190" width="28.5703125" style="399" customWidth="1"/>
    <col min="10191" max="10191" width="36" style="399" customWidth="1"/>
    <col min="10192" max="10192" width="5.42578125" style="399" customWidth="1"/>
    <col min="10193" max="10193" width="6.5703125" style="399" customWidth="1"/>
    <col min="10194" max="10194" width="8.85546875" style="399" customWidth="1"/>
    <col min="10195" max="10195" width="12.5703125" style="399" customWidth="1"/>
    <col min="10196" max="10196" width="15.85546875" style="399" customWidth="1"/>
    <col min="10197" max="10199" width="0" style="399" hidden="1" customWidth="1"/>
    <col min="10200" max="10200" width="11.5703125" style="399" customWidth="1"/>
    <col min="10201" max="10239" width="8.5703125" style="399"/>
    <col min="10240" max="10240" width="6.5703125" style="399" customWidth="1"/>
    <col min="10241" max="10241" width="27.5703125" style="399" customWidth="1"/>
    <col min="10242" max="10242" width="10.42578125" style="399" customWidth="1"/>
    <col min="10243" max="10243" width="31.85546875" style="399" customWidth="1"/>
    <col min="10244" max="10244" width="9.140625" style="399" customWidth="1"/>
    <col min="10245" max="10245" width="5.42578125" style="399" customWidth="1"/>
    <col min="10246" max="10246" width="11.5703125" style="399" customWidth="1"/>
    <col min="10247" max="10247" width="8.42578125" style="399" customWidth="1"/>
    <col min="10248" max="10248" width="14.85546875" style="399" customWidth="1"/>
    <col min="10249" max="10249" width="13.5703125" style="399" customWidth="1"/>
    <col min="10250" max="10250" width="12.140625" style="399" customWidth="1"/>
    <col min="10251" max="10252" width="8.5703125" style="399" customWidth="1"/>
    <col min="10253" max="10253" width="27" style="399" bestFit="1" customWidth="1"/>
    <col min="10254" max="10444" width="8.5703125" style="399" customWidth="1"/>
    <col min="10445" max="10445" width="6.5703125" style="399" customWidth="1"/>
    <col min="10446" max="10446" width="28.5703125" style="399" customWidth="1"/>
    <col min="10447" max="10447" width="36" style="399" customWidth="1"/>
    <col min="10448" max="10448" width="5.42578125" style="399" customWidth="1"/>
    <col min="10449" max="10449" width="6.5703125" style="399" customWidth="1"/>
    <col min="10450" max="10450" width="8.85546875" style="399" customWidth="1"/>
    <col min="10451" max="10451" width="12.5703125" style="399" customWidth="1"/>
    <col min="10452" max="10452" width="15.85546875" style="399" customWidth="1"/>
    <col min="10453" max="10455" width="0" style="399" hidden="1" customWidth="1"/>
    <col min="10456" max="10456" width="11.5703125" style="399" customWidth="1"/>
    <col min="10457" max="10495" width="8.5703125" style="399"/>
    <col min="10496" max="10496" width="6.5703125" style="399" customWidth="1"/>
    <col min="10497" max="10497" width="27.5703125" style="399" customWidth="1"/>
    <col min="10498" max="10498" width="10.42578125" style="399" customWidth="1"/>
    <col min="10499" max="10499" width="31.85546875" style="399" customWidth="1"/>
    <col min="10500" max="10500" width="9.140625" style="399" customWidth="1"/>
    <col min="10501" max="10501" width="5.42578125" style="399" customWidth="1"/>
    <col min="10502" max="10502" width="11.5703125" style="399" customWidth="1"/>
    <col min="10503" max="10503" width="8.42578125" style="399" customWidth="1"/>
    <col min="10504" max="10504" width="14.85546875" style="399" customWidth="1"/>
    <col min="10505" max="10505" width="13.5703125" style="399" customWidth="1"/>
    <col min="10506" max="10506" width="12.140625" style="399" customWidth="1"/>
    <col min="10507" max="10508" width="8.5703125" style="399" customWidth="1"/>
    <col min="10509" max="10509" width="27" style="399" bestFit="1" customWidth="1"/>
    <col min="10510" max="10700" width="8.5703125" style="399" customWidth="1"/>
    <col min="10701" max="10701" width="6.5703125" style="399" customWidth="1"/>
    <col min="10702" max="10702" width="28.5703125" style="399" customWidth="1"/>
    <col min="10703" max="10703" width="36" style="399" customWidth="1"/>
    <col min="10704" max="10704" width="5.42578125" style="399" customWidth="1"/>
    <col min="10705" max="10705" width="6.5703125" style="399" customWidth="1"/>
    <col min="10706" max="10706" width="8.85546875" style="399" customWidth="1"/>
    <col min="10707" max="10707" width="12.5703125" style="399" customWidth="1"/>
    <col min="10708" max="10708" width="15.85546875" style="399" customWidth="1"/>
    <col min="10709" max="10711" width="0" style="399" hidden="1" customWidth="1"/>
    <col min="10712" max="10712" width="11.5703125" style="399" customWidth="1"/>
    <col min="10713" max="10751" width="8.5703125" style="399"/>
    <col min="10752" max="10752" width="6.5703125" style="399" customWidth="1"/>
    <col min="10753" max="10753" width="27.5703125" style="399" customWidth="1"/>
    <col min="10754" max="10754" width="10.42578125" style="399" customWidth="1"/>
    <col min="10755" max="10755" width="31.85546875" style="399" customWidth="1"/>
    <col min="10756" max="10756" width="9.140625" style="399" customWidth="1"/>
    <col min="10757" max="10757" width="5.42578125" style="399" customWidth="1"/>
    <col min="10758" max="10758" width="11.5703125" style="399" customWidth="1"/>
    <col min="10759" max="10759" width="8.42578125" style="399" customWidth="1"/>
    <col min="10760" max="10760" width="14.85546875" style="399" customWidth="1"/>
    <col min="10761" max="10761" width="13.5703125" style="399" customWidth="1"/>
    <col min="10762" max="10762" width="12.140625" style="399" customWidth="1"/>
    <col min="10763" max="10764" width="8.5703125" style="399" customWidth="1"/>
    <col min="10765" max="10765" width="27" style="399" bestFit="1" customWidth="1"/>
    <col min="10766" max="10956" width="8.5703125" style="399" customWidth="1"/>
    <col min="10957" max="10957" width="6.5703125" style="399" customWidth="1"/>
    <col min="10958" max="10958" width="28.5703125" style="399" customWidth="1"/>
    <col min="10959" max="10959" width="36" style="399" customWidth="1"/>
    <col min="10960" max="10960" width="5.42578125" style="399" customWidth="1"/>
    <col min="10961" max="10961" width="6.5703125" style="399" customWidth="1"/>
    <col min="10962" max="10962" width="8.85546875" style="399" customWidth="1"/>
    <col min="10963" max="10963" width="12.5703125" style="399" customWidth="1"/>
    <col min="10964" max="10964" width="15.85546875" style="399" customWidth="1"/>
    <col min="10965" max="10967" width="0" style="399" hidden="1" customWidth="1"/>
    <col min="10968" max="10968" width="11.5703125" style="399" customWidth="1"/>
    <col min="10969" max="11007" width="8.5703125" style="399"/>
    <col min="11008" max="11008" width="6.5703125" style="399" customWidth="1"/>
    <col min="11009" max="11009" width="27.5703125" style="399" customWidth="1"/>
    <col min="11010" max="11010" width="10.42578125" style="399" customWidth="1"/>
    <col min="11011" max="11011" width="31.85546875" style="399" customWidth="1"/>
    <col min="11012" max="11012" width="9.140625" style="399" customWidth="1"/>
    <col min="11013" max="11013" width="5.42578125" style="399" customWidth="1"/>
    <col min="11014" max="11014" width="11.5703125" style="399" customWidth="1"/>
    <col min="11015" max="11015" width="8.42578125" style="399" customWidth="1"/>
    <col min="11016" max="11016" width="14.85546875" style="399" customWidth="1"/>
    <col min="11017" max="11017" width="13.5703125" style="399" customWidth="1"/>
    <col min="11018" max="11018" width="12.140625" style="399" customWidth="1"/>
    <col min="11019" max="11020" width="8.5703125" style="399" customWidth="1"/>
    <col min="11021" max="11021" width="27" style="399" bestFit="1" customWidth="1"/>
    <col min="11022" max="11212" width="8.5703125" style="399" customWidth="1"/>
    <col min="11213" max="11213" width="6.5703125" style="399" customWidth="1"/>
    <col min="11214" max="11214" width="28.5703125" style="399" customWidth="1"/>
    <col min="11215" max="11215" width="36" style="399" customWidth="1"/>
    <col min="11216" max="11216" width="5.42578125" style="399" customWidth="1"/>
    <col min="11217" max="11217" width="6.5703125" style="399" customWidth="1"/>
    <col min="11218" max="11218" width="8.85546875" style="399" customWidth="1"/>
    <col min="11219" max="11219" width="12.5703125" style="399" customWidth="1"/>
    <col min="11220" max="11220" width="15.85546875" style="399" customWidth="1"/>
    <col min="11221" max="11223" width="0" style="399" hidden="1" customWidth="1"/>
    <col min="11224" max="11224" width="11.5703125" style="399" customWidth="1"/>
    <col min="11225" max="11263" width="8.5703125" style="399"/>
    <col min="11264" max="11264" width="6.5703125" style="399" customWidth="1"/>
    <col min="11265" max="11265" width="27.5703125" style="399" customWidth="1"/>
    <col min="11266" max="11266" width="10.42578125" style="399" customWidth="1"/>
    <col min="11267" max="11267" width="31.85546875" style="399" customWidth="1"/>
    <col min="11268" max="11268" width="9.140625" style="399" customWidth="1"/>
    <col min="11269" max="11269" width="5.42578125" style="399" customWidth="1"/>
    <col min="11270" max="11270" width="11.5703125" style="399" customWidth="1"/>
    <col min="11271" max="11271" width="8.42578125" style="399" customWidth="1"/>
    <col min="11272" max="11272" width="14.85546875" style="399" customWidth="1"/>
    <col min="11273" max="11273" width="13.5703125" style="399" customWidth="1"/>
    <col min="11274" max="11274" width="12.140625" style="399" customWidth="1"/>
    <col min="11275" max="11276" width="8.5703125" style="399" customWidth="1"/>
    <col min="11277" max="11277" width="27" style="399" bestFit="1" customWidth="1"/>
    <col min="11278" max="11468" width="8.5703125" style="399" customWidth="1"/>
    <col min="11469" max="11469" width="6.5703125" style="399" customWidth="1"/>
    <col min="11470" max="11470" width="28.5703125" style="399" customWidth="1"/>
    <col min="11471" max="11471" width="36" style="399" customWidth="1"/>
    <col min="11472" max="11472" width="5.42578125" style="399" customWidth="1"/>
    <col min="11473" max="11473" width="6.5703125" style="399" customWidth="1"/>
    <col min="11474" max="11474" width="8.85546875" style="399" customWidth="1"/>
    <col min="11475" max="11475" width="12.5703125" style="399" customWidth="1"/>
    <col min="11476" max="11476" width="15.85546875" style="399" customWidth="1"/>
    <col min="11477" max="11479" width="0" style="399" hidden="1" customWidth="1"/>
    <col min="11480" max="11480" width="11.5703125" style="399" customWidth="1"/>
    <col min="11481" max="11519" width="8.5703125" style="399"/>
    <col min="11520" max="11520" width="6.5703125" style="399" customWidth="1"/>
    <col min="11521" max="11521" width="27.5703125" style="399" customWidth="1"/>
    <col min="11522" max="11522" width="10.42578125" style="399" customWidth="1"/>
    <col min="11523" max="11523" width="31.85546875" style="399" customWidth="1"/>
    <col min="11524" max="11524" width="9.140625" style="399" customWidth="1"/>
    <col min="11525" max="11525" width="5.42578125" style="399" customWidth="1"/>
    <col min="11526" max="11526" width="11.5703125" style="399" customWidth="1"/>
    <col min="11527" max="11527" width="8.42578125" style="399" customWidth="1"/>
    <col min="11528" max="11528" width="14.85546875" style="399" customWidth="1"/>
    <col min="11529" max="11529" width="13.5703125" style="399" customWidth="1"/>
    <col min="11530" max="11530" width="12.140625" style="399" customWidth="1"/>
    <col min="11531" max="11532" width="8.5703125" style="399" customWidth="1"/>
    <col min="11533" max="11533" width="27" style="399" bestFit="1" customWidth="1"/>
    <col min="11534" max="11724" width="8.5703125" style="399" customWidth="1"/>
    <col min="11725" max="11725" width="6.5703125" style="399" customWidth="1"/>
    <col min="11726" max="11726" width="28.5703125" style="399" customWidth="1"/>
    <col min="11727" max="11727" width="36" style="399" customWidth="1"/>
    <col min="11728" max="11728" width="5.42578125" style="399" customWidth="1"/>
    <col min="11729" max="11729" width="6.5703125" style="399" customWidth="1"/>
    <col min="11730" max="11730" width="8.85546875" style="399" customWidth="1"/>
    <col min="11731" max="11731" width="12.5703125" style="399" customWidth="1"/>
    <col min="11732" max="11732" width="15.85546875" style="399" customWidth="1"/>
    <col min="11733" max="11735" width="0" style="399" hidden="1" customWidth="1"/>
    <col min="11736" max="11736" width="11.5703125" style="399" customWidth="1"/>
    <col min="11737" max="11775" width="8.5703125" style="399"/>
    <col min="11776" max="11776" width="6.5703125" style="399" customWidth="1"/>
    <col min="11777" max="11777" width="27.5703125" style="399" customWidth="1"/>
    <col min="11778" max="11778" width="10.42578125" style="399" customWidth="1"/>
    <col min="11779" max="11779" width="31.85546875" style="399" customWidth="1"/>
    <col min="11780" max="11780" width="9.140625" style="399" customWidth="1"/>
    <col min="11781" max="11781" width="5.42578125" style="399" customWidth="1"/>
    <col min="11782" max="11782" width="11.5703125" style="399" customWidth="1"/>
    <col min="11783" max="11783" width="8.42578125" style="399" customWidth="1"/>
    <col min="11784" max="11784" width="14.85546875" style="399" customWidth="1"/>
    <col min="11785" max="11785" width="13.5703125" style="399" customWidth="1"/>
    <col min="11786" max="11786" width="12.140625" style="399" customWidth="1"/>
    <col min="11787" max="11788" width="8.5703125" style="399" customWidth="1"/>
    <col min="11789" max="11789" width="27" style="399" bestFit="1" customWidth="1"/>
    <col min="11790" max="11980" width="8.5703125" style="399" customWidth="1"/>
    <col min="11981" max="11981" width="6.5703125" style="399" customWidth="1"/>
    <col min="11982" max="11982" width="28.5703125" style="399" customWidth="1"/>
    <col min="11983" max="11983" width="36" style="399" customWidth="1"/>
    <col min="11984" max="11984" width="5.42578125" style="399" customWidth="1"/>
    <col min="11985" max="11985" width="6.5703125" style="399" customWidth="1"/>
    <col min="11986" max="11986" width="8.85546875" style="399" customWidth="1"/>
    <col min="11987" max="11987" width="12.5703125" style="399" customWidth="1"/>
    <col min="11988" max="11988" width="15.85546875" style="399" customWidth="1"/>
    <col min="11989" max="11991" width="0" style="399" hidden="1" customWidth="1"/>
    <col min="11992" max="11992" width="11.5703125" style="399" customWidth="1"/>
    <col min="11993" max="12031" width="8.5703125" style="399"/>
    <col min="12032" max="12032" width="6.5703125" style="399" customWidth="1"/>
    <col min="12033" max="12033" width="27.5703125" style="399" customWidth="1"/>
    <col min="12034" max="12034" width="10.42578125" style="399" customWidth="1"/>
    <col min="12035" max="12035" width="31.85546875" style="399" customWidth="1"/>
    <col min="12036" max="12036" width="9.140625" style="399" customWidth="1"/>
    <col min="12037" max="12037" width="5.42578125" style="399" customWidth="1"/>
    <col min="12038" max="12038" width="11.5703125" style="399" customWidth="1"/>
    <col min="12039" max="12039" width="8.42578125" style="399" customWidth="1"/>
    <col min="12040" max="12040" width="14.85546875" style="399" customWidth="1"/>
    <col min="12041" max="12041" width="13.5703125" style="399" customWidth="1"/>
    <col min="12042" max="12042" width="12.140625" style="399" customWidth="1"/>
    <col min="12043" max="12044" width="8.5703125" style="399" customWidth="1"/>
    <col min="12045" max="12045" width="27" style="399" bestFit="1" customWidth="1"/>
    <col min="12046" max="12236" width="8.5703125" style="399" customWidth="1"/>
    <col min="12237" max="12237" width="6.5703125" style="399" customWidth="1"/>
    <col min="12238" max="12238" width="28.5703125" style="399" customWidth="1"/>
    <col min="12239" max="12239" width="36" style="399" customWidth="1"/>
    <col min="12240" max="12240" width="5.42578125" style="399" customWidth="1"/>
    <col min="12241" max="12241" width="6.5703125" style="399" customWidth="1"/>
    <col min="12242" max="12242" width="8.85546875" style="399" customWidth="1"/>
    <col min="12243" max="12243" width="12.5703125" style="399" customWidth="1"/>
    <col min="12244" max="12244" width="15.85546875" style="399" customWidth="1"/>
    <col min="12245" max="12247" width="0" style="399" hidden="1" customWidth="1"/>
    <col min="12248" max="12248" width="11.5703125" style="399" customWidth="1"/>
    <col min="12249" max="12287" width="8.5703125" style="399"/>
    <col min="12288" max="12288" width="6.5703125" style="399" customWidth="1"/>
    <col min="12289" max="12289" width="27.5703125" style="399" customWidth="1"/>
    <col min="12290" max="12290" width="10.42578125" style="399" customWidth="1"/>
    <col min="12291" max="12291" width="31.85546875" style="399" customWidth="1"/>
    <col min="12292" max="12292" width="9.140625" style="399" customWidth="1"/>
    <col min="12293" max="12293" width="5.42578125" style="399" customWidth="1"/>
    <col min="12294" max="12294" width="11.5703125" style="399" customWidth="1"/>
    <col min="12295" max="12295" width="8.42578125" style="399" customWidth="1"/>
    <col min="12296" max="12296" width="14.85546875" style="399" customWidth="1"/>
    <col min="12297" max="12297" width="13.5703125" style="399" customWidth="1"/>
    <col min="12298" max="12298" width="12.140625" style="399" customWidth="1"/>
    <col min="12299" max="12300" width="8.5703125" style="399" customWidth="1"/>
    <col min="12301" max="12301" width="27" style="399" bestFit="1" customWidth="1"/>
    <col min="12302" max="12492" width="8.5703125" style="399" customWidth="1"/>
    <col min="12493" max="12493" width="6.5703125" style="399" customWidth="1"/>
    <col min="12494" max="12494" width="28.5703125" style="399" customWidth="1"/>
    <col min="12495" max="12495" width="36" style="399" customWidth="1"/>
    <col min="12496" max="12496" width="5.42578125" style="399" customWidth="1"/>
    <col min="12497" max="12497" width="6.5703125" style="399" customWidth="1"/>
    <col min="12498" max="12498" width="8.85546875" style="399" customWidth="1"/>
    <col min="12499" max="12499" width="12.5703125" style="399" customWidth="1"/>
    <col min="12500" max="12500" width="15.85546875" style="399" customWidth="1"/>
    <col min="12501" max="12503" width="0" style="399" hidden="1" customWidth="1"/>
    <col min="12504" max="12504" width="11.5703125" style="399" customWidth="1"/>
    <col min="12505" max="12543" width="8.5703125" style="399"/>
    <col min="12544" max="12544" width="6.5703125" style="399" customWidth="1"/>
    <col min="12545" max="12545" width="27.5703125" style="399" customWidth="1"/>
    <col min="12546" max="12546" width="10.42578125" style="399" customWidth="1"/>
    <col min="12547" max="12547" width="31.85546875" style="399" customWidth="1"/>
    <col min="12548" max="12548" width="9.140625" style="399" customWidth="1"/>
    <col min="12549" max="12549" width="5.42578125" style="399" customWidth="1"/>
    <col min="12550" max="12550" width="11.5703125" style="399" customWidth="1"/>
    <col min="12551" max="12551" width="8.42578125" style="399" customWidth="1"/>
    <col min="12552" max="12552" width="14.85546875" style="399" customWidth="1"/>
    <col min="12553" max="12553" width="13.5703125" style="399" customWidth="1"/>
    <col min="12554" max="12554" width="12.140625" style="399" customWidth="1"/>
    <col min="12555" max="12556" width="8.5703125" style="399" customWidth="1"/>
    <col min="12557" max="12557" width="27" style="399" bestFit="1" customWidth="1"/>
    <col min="12558" max="12748" width="8.5703125" style="399" customWidth="1"/>
    <col min="12749" max="12749" width="6.5703125" style="399" customWidth="1"/>
    <col min="12750" max="12750" width="28.5703125" style="399" customWidth="1"/>
    <col min="12751" max="12751" width="36" style="399" customWidth="1"/>
    <col min="12752" max="12752" width="5.42578125" style="399" customWidth="1"/>
    <col min="12753" max="12753" width="6.5703125" style="399" customWidth="1"/>
    <col min="12754" max="12754" width="8.85546875" style="399" customWidth="1"/>
    <col min="12755" max="12755" width="12.5703125" style="399" customWidth="1"/>
    <col min="12756" max="12756" width="15.85546875" style="399" customWidth="1"/>
    <col min="12757" max="12759" width="0" style="399" hidden="1" customWidth="1"/>
    <col min="12760" max="12760" width="11.5703125" style="399" customWidth="1"/>
    <col min="12761" max="12799" width="8.5703125" style="399"/>
    <col min="12800" max="12800" width="6.5703125" style="399" customWidth="1"/>
    <col min="12801" max="12801" width="27.5703125" style="399" customWidth="1"/>
    <col min="12802" max="12802" width="10.42578125" style="399" customWidth="1"/>
    <col min="12803" max="12803" width="31.85546875" style="399" customWidth="1"/>
    <col min="12804" max="12804" width="9.140625" style="399" customWidth="1"/>
    <col min="12805" max="12805" width="5.42578125" style="399" customWidth="1"/>
    <col min="12806" max="12806" width="11.5703125" style="399" customWidth="1"/>
    <col min="12807" max="12807" width="8.42578125" style="399" customWidth="1"/>
    <col min="12808" max="12808" width="14.85546875" style="399" customWidth="1"/>
    <col min="12809" max="12809" width="13.5703125" style="399" customWidth="1"/>
    <col min="12810" max="12810" width="12.140625" style="399" customWidth="1"/>
    <col min="12811" max="12812" width="8.5703125" style="399" customWidth="1"/>
    <col min="12813" max="12813" width="27" style="399" bestFit="1" customWidth="1"/>
    <col min="12814" max="13004" width="8.5703125" style="399" customWidth="1"/>
    <col min="13005" max="13005" width="6.5703125" style="399" customWidth="1"/>
    <col min="13006" max="13006" width="28.5703125" style="399" customWidth="1"/>
    <col min="13007" max="13007" width="36" style="399" customWidth="1"/>
    <col min="13008" max="13008" width="5.42578125" style="399" customWidth="1"/>
    <col min="13009" max="13009" width="6.5703125" style="399" customWidth="1"/>
    <col min="13010" max="13010" width="8.85546875" style="399" customWidth="1"/>
    <col min="13011" max="13011" width="12.5703125" style="399" customWidth="1"/>
    <col min="13012" max="13012" width="15.85546875" style="399" customWidth="1"/>
    <col min="13013" max="13015" width="0" style="399" hidden="1" customWidth="1"/>
    <col min="13016" max="13016" width="11.5703125" style="399" customWidth="1"/>
    <col min="13017" max="13055" width="8.5703125" style="399"/>
    <col min="13056" max="13056" width="6.5703125" style="399" customWidth="1"/>
    <col min="13057" max="13057" width="27.5703125" style="399" customWidth="1"/>
    <col min="13058" max="13058" width="10.42578125" style="399" customWidth="1"/>
    <col min="13059" max="13059" width="31.85546875" style="399" customWidth="1"/>
    <col min="13060" max="13060" width="9.140625" style="399" customWidth="1"/>
    <col min="13061" max="13061" width="5.42578125" style="399" customWidth="1"/>
    <col min="13062" max="13062" width="11.5703125" style="399" customWidth="1"/>
    <col min="13063" max="13063" width="8.42578125" style="399" customWidth="1"/>
    <col min="13064" max="13064" width="14.85546875" style="399" customWidth="1"/>
    <col min="13065" max="13065" width="13.5703125" style="399" customWidth="1"/>
    <col min="13066" max="13066" width="12.140625" style="399" customWidth="1"/>
    <col min="13067" max="13068" width="8.5703125" style="399" customWidth="1"/>
    <col min="13069" max="13069" width="27" style="399" bestFit="1" customWidth="1"/>
    <col min="13070" max="13260" width="8.5703125" style="399" customWidth="1"/>
    <col min="13261" max="13261" width="6.5703125" style="399" customWidth="1"/>
    <col min="13262" max="13262" width="28.5703125" style="399" customWidth="1"/>
    <col min="13263" max="13263" width="36" style="399" customWidth="1"/>
    <col min="13264" max="13264" width="5.42578125" style="399" customWidth="1"/>
    <col min="13265" max="13265" width="6.5703125" style="399" customWidth="1"/>
    <col min="13266" max="13266" width="8.85546875" style="399" customWidth="1"/>
    <col min="13267" max="13267" width="12.5703125" style="399" customWidth="1"/>
    <col min="13268" max="13268" width="15.85546875" style="399" customWidth="1"/>
    <col min="13269" max="13271" width="0" style="399" hidden="1" customWidth="1"/>
    <col min="13272" max="13272" width="11.5703125" style="399" customWidth="1"/>
    <col min="13273" max="13311" width="8.5703125" style="399"/>
    <col min="13312" max="13312" width="6.5703125" style="399" customWidth="1"/>
    <col min="13313" max="13313" width="27.5703125" style="399" customWidth="1"/>
    <col min="13314" max="13314" width="10.42578125" style="399" customWidth="1"/>
    <col min="13315" max="13315" width="31.85546875" style="399" customWidth="1"/>
    <col min="13316" max="13316" width="9.140625" style="399" customWidth="1"/>
    <col min="13317" max="13317" width="5.42578125" style="399" customWidth="1"/>
    <col min="13318" max="13318" width="11.5703125" style="399" customWidth="1"/>
    <col min="13319" max="13319" width="8.42578125" style="399" customWidth="1"/>
    <col min="13320" max="13320" width="14.85546875" style="399" customWidth="1"/>
    <col min="13321" max="13321" width="13.5703125" style="399" customWidth="1"/>
    <col min="13322" max="13322" width="12.140625" style="399" customWidth="1"/>
    <col min="13323" max="13324" width="8.5703125" style="399" customWidth="1"/>
    <col min="13325" max="13325" width="27" style="399" bestFit="1" customWidth="1"/>
    <col min="13326" max="13516" width="8.5703125" style="399" customWidth="1"/>
    <col min="13517" max="13517" width="6.5703125" style="399" customWidth="1"/>
    <col min="13518" max="13518" width="28.5703125" style="399" customWidth="1"/>
    <col min="13519" max="13519" width="36" style="399" customWidth="1"/>
    <col min="13520" max="13520" width="5.42578125" style="399" customWidth="1"/>
    <col min="13521" max="13521" width="6.5703125" style="399" customWidth="1"/>
    <col min="13522" max="13522" width="8.85546875" style="399" customWidth="1"/>
    <col min="13523" max="13523" width="12.5703125" style="399" customWidth="1"/>
    <col min="13524" max="13524" width="15.85546875" style="399" customWidth="1"/>
    <col min="13525" max="13527" width="0" style="399" hidden="1" customWidth="1"/>
    <col min="13528" max="13528" width="11.5703125" style="399" customWidth="1"/>
    <col min="13529" max="13567" width="8.5703125" style="399"/>
    <col min="13568" max="13568" width="6.5703125" style="399" customWidth="1"/>
    <col min="13569" max="13569" width="27.5703125" style="399" customWidth="1"/>
    <col min="13570" max="13570" width="10.42578125" style="399" customWidth="1"/>
    <col min="13571" max="13571" width="31.85546875" style="399" customWidth="1"/>
    <col min="13572" max="13572" width="9.140625" style="399" customWidth="1"/>
    <col min="13573" max="13573" width="5.42578125" style="399" customWidth="1"/>
    <col min="13574" max="13574" width="11.5703125" style="399" customWidth="1"/>
    <col min="13575" max="13575" width="8.42578125" style="399" customWidth="1"/>
    <col min="13576" max="13576" width="14.85546875" style="399" customWidth="1"/>
    <col min="13577" max="13577" width="13.5703125" style="399" customWidth="1"/>
    <col min="13578" max="13578" width="12.140625" style="399" customWidth="1"/>
    <col min="13579" max="13580" width="8.5703125" style="399" customWidth="1"/>
    <col min="13581" max="13581" width="27" style="399" bestFit="1" customWidth="1"/>
    <col min="13582" max="13772" width="8.5703125" style="399" customWidth="1"/>
    <col min="13773" max="13773" width="6.5703125" style="399" customWidth="1"/>
    <col min="13774" max="13774" width="28.5703125" style="399" customWidth="1"/>
    <col min="13775" max="13775" width="36" style="399" customWidth="1"/>
    <col min="13776" max="13776" width="5.42578125" style="399" customWidth="1"/>
    <col min="13777" max="13777" width="6.5703125" style="399" customWidth="1"/>
    <col min="13778" max="13778" width="8.85546875" style="399" customWidth="1"/>
    <col min="13779" max="13779" width="12.5703125" style="399" customWidth="1"/>
    <col min="13780" max="13780" width="15.85546875" style="399" customWidth="1"/>
    <col min="13781" max="13783" width="0" style="399" hidden="1" customWidth="1"/>
    <col min="13784" max="13784" width="11.5703125" style="399" customWidth="1"/>
    <col min="13785" max="13823" width="8.5703125" style="399"/>
    <col min="13824" max="13824" width="6.5703125" style="399" customWidth="1"/>
    <col min="13825" max="13825" width="27.5703125" style="399" customWidth="1"/>
    <col min="13826" max="13826" width="10.42578125" style="399" customWidth="1"/>
    <col min="13827" max="13827" width="31.85546875" style="399" customWidth="1"/>
    <col min="13828" max="13828" width="9.140625" style="399" customWidth="1"/>
    <col min="13829" max="13829" width="5.42578125" style="399" customWidth="1"/>
    <col min="13830" max="13830" width="11.5703125" style="399" customWidth="1"/>
    <col min="13831" max="13831" width="8.42578125" style="399" customWidth="1"/>
    <col min="13832" max="13832" width="14.85546875" style="399" customWidth="1"/>
    <col min="13833" max="13833" width="13.5703125" style="399" customWidth="1"/>
    <col min="13834" max="13834" width="12.140625" style="399" customWidth="1"/>
    <col min="13835" max="13836" width="8.5703125" style="399" customWidth="1"/>
    <col min="13837" max="13837" width="27" style="399" bestFit="1" customWidth="1"/>
    <col min="13838" max="14028" width="8.5703125" style="399" customWidth="1"/>
    <col min="14029" max="14029" width="6.5703125" style="399" customWidth="1"/>
    <col min="14030" max="14030" width="28.5703125" style="399" customWidth="1"/>
    <col min="14031" max="14031" width="36" style="399" customWidth="1"/>
    <col min="14032" max="14032" width="5.42578125" style="399" customWidth="1"/>
    <col min="14033" max="14033" width="6.5703125" style="399" customWidth="1"/>
    <col min="14034" max="14034" width="8.85546875" style="399" customWidth="1"/>
    <col min="14035" max="14035" width="12.5703125" style="399" customWidth="1"/>
    <col min="14036" max="14036" width="15.85546875" style="399" customWidth="1"/>
    <col min="14037" max="14039" width="0" style="399" hidden="1" customWidth="1"/>
    <col min="14040" max="14040" width="11.5703125" style="399" customWidth="1"/>
    <col min="14041" max="14079" width="8.5703125" style="399"/>
    <col min="14080" max="14080" width="6.5703125" style="399" customWidth="1"/>
    <col min="14081" max="14081" width="27.5703125" style="399" customWidth="1"/>
    <col min="14082" max="14082" width="10.42578125" style="399" customWidth="1"/>
    <col min="14083" max="14083" width="31.85546875" style="399" customWidth="1"/>
    <col min="14084" max="14084" width="9.140625" style="399" customWidth="1"/>
    <col min="14085" max="14085" width="5.42578125" style="399" customWidth="1"/>
    <col min="14086" max="14086" width="11.5703125" style="399" customWidth="1"/>
    <col min="14087" max="14087" width="8.42578125" style="399" customWidth="1"/>
    <col min="14088" max="14088" width="14.85546875" style="399" customWidth="1"/>
    <col min="14089" max="14089" width="13.5703125" style="399" customWidth="1"/>
    <col min="14090" max="14090" width="12.140625" style="399" customWidth="1"/>
    <col min="14091" max="14092" width="8.5703125" style="399" customWidth="1"/>
    <col min="14093" max="14093" width="27" style="399" bestFit="1" customWidth="1"/>
    <col min="14094" max="14284" width="8.5703125" style="399" customWidth="1"/>
    <col min="14285" max="14285" width="6.5703125" style="399" customWidth="1"/>
    <col min="14286" max="14286" width="28.5703125" style="399" customWidth="1"/>
    <col min="14287" max="14287" width="36" style="399" customWidth="1"/>
    <col min="14288" max="14288" width="5.42578125" style="399" customWidth="1"/>
    <col min="14289" max="14289" width="6.5703125" style="399" customWidth="1"/>
    <col min="14290" max="14290" width="8.85546875" style="399" customWidth="1"/>
    <col min="14291" max="14291" width="12.5703125" style="399" customWidth="1"/>
    <col min="14292" max="14292" width="15.85546875" style="399" customWidth="1"/>
    <col min="14293" max="14295" width="0" style="399" hidden="1" customWidth="1"/>
    <col min="14296" max="14296" width="11.5703125" style="399" customWidth="1"/>
    <col min="14297" max="14335" width="8.5703125" style="399"/>
    <col min="14336" max="14336" width="6.5703125" style="399" customWidth="1"/>
    <col min="14337" max="14337" width="27.5703125" style="399" customWidth="1"/>
    <col min="14338" max="14338" width="10.42578125" style="399" customWidth="1"/>
    <col min="14339" max="14339" width="31.85546875" style="399" customWidth="1"/>
    <col min="14340" max="14340" width="9.140625" style="399" customWidth="1"/>
    <col min="14341" max="14341" width="5.42578125" style="399" customWidth="1"/>
    <col min="14342" max="14342" width="11.5703125" style="399" customWidth="1"/>
    <col min="14343" max="14343" width="8.42578125" style="399" customWidth="1"/>
    <col min="14344" max="14344" width="14.85546875" style="399" customWidth="1"/>
    <col min="14345" max="14345" width="13.5703125" style="399" customWidth="1"/>
    <col min="14346" max="14346" width="12.140625" style="399" customWidth="1"/>
    <col min="14347" max="14348" width="8.5703125" style="399" customWidth="1"/>
    <col min="14349" max="14349" width="27" style="399" bestFit="1" customWidth="1"/>
    <col min="14350" max="14540" width="8.5703125" style="399" customWidth="1"/>
    <col min="14541" max="14541" width="6.5703125" style="399" customWidth="1"/>
    <col min="14542" max="14542" width="28.5703125" style="399" customWidth="1"/>
    <col min="14543" max="14543" width="36" style="399" customWidth="1"/>
    <col min="14544" max="14544" width="5.42578125" style="399" customWidth="1"/>
    <col min="14545" max="14545" width="6.5703125" style="399" customWidth="1"/>
    <col min="14546" max="14546" width="8.85546875" style="399" customWidth="1"/>
    <col min="14547" max="14547" width="12.5703125" style="399" customWidth="1"/>
    <col min="14548" max="14548" width="15.85546875" style="399" customWidth="1"/>
    <col min="14549" max="14551" width="0" style="399" hidden="1" customWidth="1"/>
    <col min="14552" max="14552" width="11.5703125" style="399" customWidth="1"/>
    <col min="14553" max="14591" width="8.5703125" style="399"/>
    <col min="14592" max="14592" width="6.5703125" style="399" customWidth="1"/>
    <col min="14593" max="14593" width="27.5703125" style="399" customWidth="1"/>
    <col min="14594" max="14594" width="10.42578125" style="399" customWidth="1"/>
    <col min="14595" max="14595" width="31.85546875" style="399" customWidth="1"/>
    <col min="14596" max="14596" width="9.140625" style="399" customWidth="1"/>
    <col min="14597" max="14597" width="5.42578125" style="399" customWidth="1"/>
    <col min="14598" max="14598" width="11.5703125" style="399" customWidth="1"/>
    <col min="14599" max="14599" width="8.42578125" style="399" customWidth="1"/>
    <col min="14600" max="14600" width="14.85546875" style="399" customWidth="1"/>
    <col min="14601" max="14601" width="13.5703125" style="399" customWidth="1"/>
    <col min="14602" max="14602" width="12.140625" style="399" customWidth="1"/>
    <col min="14603" max="14604" width="8.5703125" style="399" customWidth="1"/>
    <col min="14605" max="14605" width="27" style="399" bestFit="1" customWidth="1"/>
    <col min="14606" max="14796" width="8.5703125" style="399" customWidth="1"/>
    <col min="14797" max="14797" width="6.5703125" style="399" customWidth="1"/>
    <col min="14798" max="14798" width="28.5703125" style="399" customWidth="1"/>
    <col min="14799" max="14799" width="36" style="399" customWidth="1"/>
    <col min="14800" max="14800" width="5.42578125" style="399" customWidth="1"/>
    <col min="14801" max="14801" width="6.5703125" style="399" customWidth="1"/>
    <col min="14802" max="14802" width="8.85546875" style="399" customWidth="1"/>
    <col min="14803" max="14803" width="12.5703125" style="399" customWidth="1"/>
    <col min="14804" max="14804" width="15.85546875" style="399" customWidth="1"/>
    <col min="14805" max="14807" width="0" style="399" hidden="1" customWidth="1"/>
    <col min="14808" max="14808" width="11.5703125" style="399" customWidth="1"/>
    <col min="14809" max="14847" width="8.5703125" style="399"/>
    <col min="14848" max="14848" width="6.5703125" style="399" customWidth="1"/>
    <col min="14849" max="14849" width="27.5703125" style="399" customWidth="1"/>
    <col min="14850" max="14850" width="10.42578125" style="399" customWidth="1"/>
    <col min="14851" max="14851" width="31.85546875" style="399" customWidth="1"/>
    <col min="14852" max="14852" width="9.140625" style="399" customWidth="1"/>
    <col min="14853" max="14853" width="5.42578125" style="399" customWidth="1"/>
    <col min="14854" max="14854" width="11.5703125" style="399" customWidth="1"/>
    <col min="14855" max="14855" width="8.42578125" style="399" customWidth="1"/>
    <col min="14856" max="14856" width="14.85546875" style="399" customWidth="1"/>
    <col min="14857" max="14857" width="13.5703125" style="399" customWidth="1"/>
    <col min="14858" max="14858" width="12.140625" style="399" customWidth="1"/>
    <col min="14859" max="14860" width="8.5703125" style="399" customWidth="1"/>
    <col min="14861" max="14861" width="27" style="399" bestFit="1" customWidth="1"/>
    <col min="14862" max="15052" width="8.5703125" style="399" customWidth="1"/>
    <col min="15053" max="15053" width="6.5703125" style="399" customWidth="1"/>
    <col min="15054" max="15054" width="28.5703125" style="399" customWidth="1"/>
    <col min="15055" max="15055" width="36" style="399" customWidth="1"/>
    <col min="15056" max="15056" width="5.42578125" style="399" customWidth="1"/>
    <col min="15057" max="15057" width="6.5703125" style="399" customWidth="1"/>
    <col min="15058" max="15058" width="8.85546875" style="399" customWidth="1"/>
    <col min="15059" max="15059" width="12.5703125" style="399" customWidth="1"/>
    <col min="15060" max="15060" width="15.85546875" style="399" customWidth="1"/>
    <col min="15061" max="15063" width="0" style="399" hidden="1" customWidth="1"/>
    <col min="15064" max="15064" width="11.5703125" style="399" customWidth="1"/>
    <col min="15065" max="15103" width="8.5703125" style="399"/>
    <col min="15104" max="15104" width="6.5703125" style="399" customWidth="1"/>
    <col min="15105" max="15105" width="27.5703125" style="399" customWidth="1"/>
    <col min="15106" max="15106" width="10.42578125" style="399" customWidth="1"/>
    <col min="15107" max="15107" width="31.85546875" style="399" customWidth="1"/>
    <col min="15108" max="15108" width="9.140625" style="399" customWidth="1"/>
    <col min="15109" max="15109" width="5.42578125" style="399" customWidth="1"/>
    <col min="15110" max="15110" width="11.5703125" style="399" customWidth="1"/>
    <col min="15111" max="15111" width="8.42578125" style="399" customWidth="1"/>
    <col min="15112" max="15112" width="14.85546875" style="399" customWidth="1"/>
    <col min="15113" max="15113" width="13.5703125" style="399" customWidth="1"/>
    <col min="15114" max="15114" width="12.140625" style="399" customWidth="1"/>
    <col min="15115" max="15116" width="8.5703125" style="399" customWidth="1"/>
    <col min="15117" max="15117" width="27" style="399" bestFit="1" customWidth="1"/>
    <col min="15118" max="15308" width="8.5703125" style="399" customWidth="1"/>
    <col min="15309" max="15309" width="6.5703125" style="399" customWidth="1"/>
    <col min="15310" max="15310" width="28.5703125" style="399" customWidth="1"/>
    <col min="15311" max="15311" width="36" style="399" customWidth="1"/>
    <col min="15312" max="15312" width="5.42578125" style="399" customWidth="1"/>
    <col min="15313" max="15313" width="6.5703125" style="399" customWidth="1"/>
    <col min="15314" max="15314" width="8.85546875" style="399" customWidth="1"/>
    <col min="15315" max="15315" width="12.5703125" style="399" customWidth="1"/>
    <col min="15316" max="15316" width="15.85546875" style="399" customWidth="1"/>
    <col min="15317" max="15319" width="0" style="399" hidden="1" customWidth="1"/>
    <col min="15320" max="15320" width="11.5703125" style="399" customWidth="1"/>
    <col min="15321" max="15359" width="8.5703125" style="399"/>
    <col min="15360" max="15360" width="6.5703125" style="399" customWidth="1"/>
    <col min="15361" max="15361" width="27.5703125" style="399" customWidth="1"/>
    <col min="15362" max="15362" width="10.42578125" style="399" customWidth="1"/>
    <col min="15363" max="15363" width="31.85546875" style="399" customWidth="1"/>
    <col min="15364" max="15364" width="9.140625" style="399" customWidth="1"/>
    <col min="15365" max="15365" width="5.42578125" style="399" customWidth="1"/>
    <col min="15366" max="15366" width="11.5703125" style="399" customWidth="1"/>
    <col min="15367" max="15367" width="8.42578125" style="399" customWidth="1"/>
    <col min="15368" max="15368" width="14.85546875" style="399" customWidth="1"/>
    <col min="15369" max="15369" width="13.5703125" style="399" customWidth="1"/>
    <col min="15370" max="15370" width="12.140625" style="399" customWidth="1"/>
    <col min="15371" max="15372" width="8.5703125" style="399" customWidth="1"/>
    <col min="15373" max="15373" width="27" style="399" bestFit="1" customWidth="1"/>
    <col min="15374" max="15564" width="8.5703125" style="399" customWidth="1"/>
    <col min="15565" max="15565" width="6.5703125" style="399" customWidth="1"/>
    <col min="15566" max="15566" width="28.5703125" style="399" customWidth="1"/>
    <col min="15567" max="15567" width="36" style="399" customWidth="1"/>
    <col min="15568" max="15568" width="5.42578125" style="399" customWidth="1"/>
    <col min="15569" max="15569" width="6.5703125" style="399" customWidth="1"/>
    <col min="15570" max="15570" width="8.85546875" style="399" customWidth="1"/>
    <col min="15571" max="15571" width="12.5703125" style="399" customWidth="1"/>
    <col min="15572" max="15572" width="15.85546875" style="399" customWidth="1"/>
    <col min="15573" max="15575" width="0" style="399" hidden="1" customWidth="1"/>
    <col min="15576" max="15576" width="11.5703125" style="399" customWidth="1"/>
    <col min="15577" max="15615" width="8.5703125" style="399"/>
    <col min="15616" max="15616" width="6.5703125" style="399" customWidth="1"/>
    <col min="15617" max="15617" width="27.5703125" style="399" customWidth="1"/>
    <col min="15618" max="15618" width="10.42578125" style="399" customWidth="1"/>
    <col min="15619" max="15619" width="31.85546875" style="399" customWidth="1"/>
    <col min="15620" max="15620" width="9.140625" style="399" customWidth="1"/>
    <col min="15621" max="15621" width="5.42578125" style="399" customWidth="1"/>
    <col min="15622" max="15622" width="11.5703125" style="399" customWidth="1"/>
    <col min="15623" max="15623" width="8.42578125" style="399" customWidth="1"/>
    <col min="15624" max="15624" width="14.85546875" style="399" customWidth="1"/>
    <col min="15625" max="15625" width="13.5703125" style="399" customWidth="1"/>
    <col min="15626" max="15626" width="12.140625" style="399" customWidth="1"/>
    <col min="15627" max="15628" width="8.5703125" style="399" customWidth="1"/>
    <col min="15629" max="15629" width="27" style="399" bestFit="1" customWidth="1"/>
    <col min="15630" max="15820" width="8.5703125" style="399" customWidth="1"/>
    <col min="15821" max="15821" width="6.5703125" style="399" customWidth="1"/>
    <col min="15822" max="15822" width="28.5703125" style="399" customWidth="1"/>
    <col min="15823" max="15823" width="36" style="399" customWidth="1"/>
    <col min="15824" max="15824" width="5.42578125" style="399" customWidth="1"/>
    <col min="15825" max="15825" width="6.5703125" style="399" customWidth="1"/>
    <col min="15826" max="15826" width="8.85546875" style="399" customWidth="1"/>
    <col min="15827" max="15827" width="12.5703125" style="399" customWidth="1"/>
    <col min="15828" max="15828" width="15.85546875" style="399" customWidth="1"/>
    <col min="15829" max="15831" width="0" style="399" hidden="1" customWidth="1"/>
    <col min="15832" max="15832" width="11.5703125" style="399" customWidth="1"/>
    <col min="15833" max="15871" width="8.5703125" style="399"/>
    <col min="15872" max="15872" width="6.5703125" style="399" customWidth="1"/>
    <col min="15873" max="15873" width="27.5703125" style="399" customWidth="1"/>
    <col min="15874" max="15874" width="10.42578125" style="399" customWidth="1"/>
    <col min="15875" max="15875" width="31.85546875" style="399" customWidth="1"/>
    <col min="15876" max="15876" width="9.140625" style="399" customWidth="1"/>
    <col min="15877" max="15877" width="5.42578125" style="399" customWidth="1"/>
    <col min="15878" max="15878" width="11.5703125" style="399" customWidth="1"/>
    <col min="15879" max="15879" width="8.42578125" style="399" customWidth="1"/>
    <col min="15880" max="15880" width="14.85546875" style="399" customWidth="1"/>
    <col min="15881" max="15881" width="13.5703125" style="399" customWidth="1"/>
    <col min="15882" max="15882" width="12.140625" style="399" customWidth="1"/>
    <col min="15883" max="15884" width="8.5703125" style="399" customWidth="1"/>
    <col min="15885" max="15885" width="27" style="399" bestFit="1" customWidth="1"/>
    <col min="15886" max="16076" width="8.5703125" style="399" customWidth="1"/>
    <col min="16077" max="16077" width="6.5703125" style="399" customWidth="1"/>
    <col min="16078" max="16078" width="28.5703125" style="399" customWidth="1"/>
    <col min="16079" max="16079" width="36" style="399" customWidth="1"/>
    <col min="16080" max="16080" width="5.42578125" style="399" customWidth="1"/>
    <col min="16081" max="16081" width="6.5703125" style="399" customWidth="1"/>
    <col min="16082" max="16082" width="8.85546875" style="399" customWidth="1"/>
    <col min="16083" max="16083" width="12.5703125" style="399" customWidth="1"/>
    <col min="16084" max="16084" width="15.85546875" style="399" customWidth="1"/>
    <col min="16085" max="16087" width="0" style="399" hidden="1" customWidth="1"/>
    <col min="16088" max="16088" width="11.5703125" style="399" customWidth="1"/>
    <col min="16089" max="16127" width="8.5703125" style="399"/>
    <col min="16128" max="16128" width="6.5703125" style="399" customWidth="1"/>
    <col min="16129" max="16129" width="27.5703125" style="399" customWidth="1"/>
    <col min="16130" max="16130" width="10.42578125" style="399" customWidth="1"/>
    <col min="16131" max="16131" width="31.85546875" style="399" customWidth="1"/>
    <col min="16132" max="16132" width="9.140625" style="399" customWidth="1"/>
    <col min="16133" max="16133" width="5.42578125" style="399" customWidth="1"/>
    <col min="16134" max="16134" width="11.5703125" style="399" customWidth="1"/>
    <col min="16135" max="16135" width="8.42578125" style="399" customWidth="1"/>
    <col min="16136" max="16136" width="14.85546875" style="399" customWidth="1"/>
    <col min="16137" max="16137" width="13.5703125" style="399" customWidth="1"/>
    <col min="16138" max="16138" width="12.140625" style="399" customWidth="1"/>
    <col min="16139" max="16140" width="8.5703125" style="399" customWidth="1"/>
    <col min="16141" max="16141" width="27" style="399" bestFit="1" customWidth="1"/>
    <col min="16142" max="16332" width="8.5703125" style="399" customWidth="1"/>
    <col min="16333" max="16333" width="6.5703125" style="399" customWidth="1"/>
    <col min="16334" max="16334" width="28.5703125" style="399" customWidth="1"/>
    <col min="16335" max="16335" width="36" style="399" customWidth="1"/>
    <col min="16336" max="16336" width="5.42578125" style="399" customWidth="1"/>
    <col min="16337" max="16337" width="6.5703125" style="399" customWidth="1"/>
    <col min="16338" max="16338" width="8.85546875" style="399" customWidth="1"/>
    <col min="16339" max="16339" width="12.5703125" style="399" customWidth="1"/>
    <col min="16340" max="16340" width="15.85546875" style="399" customWidth="1"/>
    <col min="16341" max="16343" width="0" style="399" hidden="1" customWidth="1"/>
    <col min="16344" max="16344" width="11.5703125" style="399" customWidth="1"/>
    <col min="16345" max="16384" width="8.5703125" style="399"/>
  </cols>
  <sheetData>
    <row r="2" spans="1:12" s="405" customFormat="1" ht="15.75">
      <c r="A2" s="484" t="s">
        <v>2386</v>
      </c>
      <c r="B2" s="484"/>
      <c r="C2" s="484"/>
      <c r="D2" s="523"/>
      <c r="E2" s="523"/>
      <c r="F2" s="523"/>
      <c r="G2" s="523"/>
      <c r="H2" s="523"/>
      <c r="I2" s="523"/>
      <c r="J2" s="523"/>
    </row>
    <row r="3" spans="1:12" s="405" customFormat="1" ht="15">
      <c r="A3" s="523"/>
      <c r="B3" s="523"/>
      <c r="C3" s="523"/>
      <c r="D3" s="523"/>
      <c r="E3" s="523"/>
      <c r="F3" s="523"/>
      <c r="G3" s="523"/>
      <c r="H3" s="523"/>
      <c r="I3" s="523"/>
      <c r="J3" s="523"/>
    </row>
    <row r="4" spans="1:12" s="405" customFormat="1" ht="352.5" customHeight="1">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s="1457" customFormat="1" ht="32.25" customHeight="1">
      <c r="A5" s="580" t="s">
        <v>9</v>
      </c>
      <c r="B5" s="1517"/>
      <c r="C5" s="580"/>
      <c r="D5" s="1517" t="s">
        <v>1223</v>
      </c>
      <c r="E5" s="580" t="s">
        <v>211</v>
      </c>
      <c r="F5" s="580">
        <v>325</v>
      </c>
      <c r="G5" s="660"/>
      <c r="H5" s="892"/>
      <c r="I5" s="1676">
        <f>(F5*H5)</f>
        <v>0</v>
      </c>
      <c r="J5" s="580"/>
      <c r="K5" s="292" t="s">
        <v>2430</v>
      </c>
      <c r="L5" s="1313" t="s">
        <v>2430</v>
      </c>
    </row>
    <row r="6" spans="1:12" s="1457" customFormat="1" ht="27.75" customHeight="1" thickBot="1">
      <c r="A6" s="580" t="s">
        <v>12</v>
      </c>
      <c r="B6" s="1517"/>
      <c r="C6" s="580"/>
      <c r="D6" s="1517" t="s">
        <v>1224</v>
      </c>
      <c r="E6" s="580" t="s">
        <v>211</v>
      </c>
      <c r="F6" s="580">
        <v>335</v>
      </c>
      <c r="G6" s="660"/>
      <c r="H6" s="892"/>
      <c r="I6" s="1676">
        <f>(F6*H6)</f>
        <v>0</v>
      </c>
      <c r="J6" s="580"/>
      <c r="K6" s="292" t="s">
        <v>2430</v>
      </c>
      <c r="L6" s="1313" t="s">
        <v>2430</v>
      </c>
    </row>
    <row r="7" spans="1:12" s="607" customFormat="1" ht="13.5" thickBot="1">
      <c r="A7" s="1131"/>
      <c r="B7" s="502"/>
      <c r="C7" s="502"/>
      <c r="D7" s="500" t="s">
        <v>136</v>
      </c>
      <c r="E7" s="502"/>
      <c r="F7" s="502"/>
      <c r="G7" s="502"/>
      <c r="I7" s="1675">
        <f>SUM(I5:I6)</f>
        <v>0</v>
      </c>
      <c r="J7" s="1131"/>
    </row>
    <row r="8" spans="1:12" s="607" customFormat="1"/>
    <row r="9" spans="1:12">
      <c r="A9" s="399"/>
      <c r="C9" s="526"/>
      <c r="D9" s="401"/>
      <c r="E9" s="430"/>
      <c r="F9" s="399"/>
      <c r="G9" s="487"/>
      <c r="H9" s="429"/>
      <c r="I9" s="429"/>
      <c r="J9" s="429"/>
      <c r="K9" s="399"/>
    </row>
    <row r="10" spans="1:12" ht="12.75" customHeight="1">
      <c r="A10" s="1862"/>
      <c r="B10" s="1862"/>
      <c r="C10" s="469"/>
      <c r="D10" s="469"/>
      <c r="E10" s="401"/>
      <c r="F10" s="463"/>
    </row>
    <row r="11" spans="1:12" s="405" customFormat="1" ht="15">
      <c r="A11" s="605" t="s">
        <v>228</v>
      </c>
      <c r="B11" s="606"/>
      <c r="C11" s="477"/>
      <c r="D11" s="468"/>
      <c r="F11" s="463"/>
      <c r="G11" s="463"/>
      <c r="H11" s="406"/>
      <c r="I11" s="401"/>
      <c r="J11" s="401"/>
    </row>
  </sheetData>
  <mergeCells count="1">
    <mergeCell ref="A10:B10"/>
  </mergeCells>
  <pageMargins left="0.25" right="0.25" top="0.75" bottom="0.75" header="0.3" footer="0.3"/>
  <pageSetup paperSize="9" scale="76" fitToHeight="0" orientation="landscape" r:id="rId1"/>
  <headerFooter>
    <oddHeader>&amp;C&amp;"-,Pogrubiony"&amp;12FORMULARZ ASORTYMENTOWO - CENOWY&amp;R&amp;12Załącznik nr 2 do SWZ
Załącznik nr ...... do umowy</oddHeader>
    <oddFooter>Strona &amp;P z &amp;N</oddFoot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zoomScaleNormal="100" workbookViewId="0">
      <selection activeCell="A4" sqref="A4:XFD6"/>
    </sheetView>
  </sheetViews>
  <sheetFormatPr defaultRowHeight="15"/>
  <cols>
    <col min="1" max="1" width="4.85546875" customWidth="1"/>
    <col min="2" max="2" width="27.5703125" customWidth="1"/>
    <col min="3" max="3" width="18" customWidth="1"/>
    <col min="4" max="4" width="34.42578125" customWidth="1"/>
    <col min="5" max="5" width="6.42578125" customWidth="1"/>
    <col min="6" max="6" width="8.85546875" customWidth="1"/>
    <col min="7" max="7" width="5.5703125" customWidth="1"/>
    <col min="8" max="8" width="13.5703125" customWidth="1"/>
    <col min="9" max="9" width="15" customWidth="1"/>
    <col min="10" max="10" width="20.5703125" customWidth="1"/>
    <col min="11" max="11" width="21.5703125" customWidth="1"/>
    <col min="12" max="12" width="23.85546875" customWidth="1"/>
  </cols>
  <sheetData>
    <row r="1" spans="1:12">
      <c r="A1" s="523"/>
      <c r="B1" s="524" t="s">
        <v>2387</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57">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s="312" customFormat="1" ht="34.5" customHeight="1">
      <c r="A4" s="1653" t="s">
        <v>9</v>
      </c>
      <c r="B4" s="712"/>
      <c r="C4" s="940"/>
      <c r="D4" s="712" t="s">
        <v>1986</v>
      </c>
      <c r="E4" s="713" t="s">
        <v>11</v>
      </c>
      <c r="F4" s="1535">
        <v>5</v>
      </c>
      <c r="G4" s="721"/>
      <c r="H4" s="1035"/>
      <c r="I4" s="1654">
        <f>F4*H4</f>
        <v>0</v>
      </c>
      <c r="J4" s="722"/>
      <c r="K4" s="292" t="s">
        <v>2430</v>
      </c>
      <c r="L4" s="1313" t="s">
        <v>2430</v>
      </c>
    </row>
    <row r="5" spans="1:12" s="312" customFormat="1" ht="34.5" customHeight="1">
      <c r="A5" s="1653" t="s">
        <v>12</v>
      </c>
      <c r="B5" s="712"/>
      <c r="C5" s="940"/>
      <c r="D5" s="712" t="s">
        <v>1987</v>
      </c>
      <c r="E5" s="713" t="s">
        <v>11</v>
      </c>
      <c r="F5" s="1535">
        <v>5</v>
      </c>
      <c r="G5" s="721"/>
      <c r="H5" s="1035"/>
      <c r="I5" s="1654">
        <f>F5*H5</f>
        <v>0</v>
      </c>
      <c r="J5" s="722"/>
      <c r="K5" s="292" t="s">
        <v>2430</v>
      </c>
      <c r="L5" s="1313" t="s">
        <v>2430</v>
      </c>
    </row>
    <row r="6" spans="1:12" s="312" customFormat="1" ht="34.5" customHeight="1">
      <c r="A6" s="374" t="s">
        <v>13</v>
      </c>
      <c r="B6" s="716"/>
      <c r="C6" s="581"/>
      <c r="D6" s="716" t="s">
        <v>1988</v>
      </c>
      <c r="E6" s="374" t="s">
        <v>11</v>
      </c>
      <c r="F6" s="582">
        <v>5</v>
      </c>
      <c r="G6" s="718"/>
      <c r="H6" s="1036"/>
      <c r="I6" s="1651">
        <f>F6*H6</f>
        <v>0</v>
      </c>
      <c r="J6" s="715"/>
      <c r="K6" s="292" t="s">
        <v>2430</v>
      </c>
      <c r="L6" s="1313" t="s">
        <v>2430</v>
      </c>
    </row>
    <row r="7" spans="1:12" s="312" customFormat="1" ht="12.75">
      <c r="A7" s="1504"/>
      <c r="B7" s="1673"/>
      <c r="C7" s="1673"/>
      <c r="D7" s="724" t="s">
        <v>136</v>
      </c>
      <c r="E7" s="606"/>
      <c r="F7" s="594"/>
      <c r="G7" s="724"/>
      <c r="H7" s="736"/>
      <c r="I7" s="801">
        <f>SUM(I4:I6)</f>
        <v>0</v>
      </c>
      <c r="J7" s="1674"/>
      <c r="K7" s="1674"/>
      <c r="L7" s="1674"/>
    </row>
    <row r="8" spans="1:12">
      <c r="A8" s="523"/>
      <c r="B8" s="728"/>
      <c r="C8" s="729"/>
      <c r="D8" s="523"/>
      <c r="E8" s="710"/>
      <c r="F8" s="523"/>
      <c r="G8" s="523"/>
      <c r="H8" s="523"/>
      <c r="I8" s="523"/>
      <c r="J8" s="405"/>
      <c r="K8" s="405"/>
      <c r="L8" s="405"/>
    </row>
    <row r="9" spans="1:12">
      <c r="A9" s="605" t="s">
        <v>212</v>
      </c>
      <c r="B9" s="406"/>
      <c r="C9" s="402"/>
      <c r="D9" s="401"/>
      <c r="E9" s="463"/>
      <c r="F9" s="730"/>
      <c r="G9" s="405"/>
      <c r="H9" s="405"/>
      <c r="I9" s="405"/>
      <c r="J9" s="405"/>
      <c r="K9" s="405"/>
      <c r="L9" s="405"/>
    </row>
  </sheetData>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zoomScaleNormal="100" workbookViewId="0">
      <selection activeCell="D4" sqref="D4"/>
    </sheetView>
  </sheetViews>
  <sheetFormatPr defaultRowHeight="15"/>
  <cols>
    <col min="1" max="1" width="4.85546875" customWidth="1"/>
    <col min="2" max="2" width="27.5703125" customWidth="1"/>
    <col min="3" max="3" width="18" customWidth="1"/>
    <col min="4" max="4" width="34.42578125" customWidth="1"/>
    <col min="5" max="5" width="6.42578125" customWidth="1"/>
    <col min="6" max="6" width="8.85546875" customWidth="1"/>
    <col min="7" max="7" width="5.5703125" customWidth="1"/>
    <col min="8" max="8" width="13.5703125" customWidth="1"/>
    <col min="9" max="9" width="18" customWidth="1"/>
    <col min="10" max="10" width="21.28515625" customWidth="1"/>
    <col min="11" max="11" width="20.5703125" customWidth="1"/>
    <col min="12" max="12" width="24.7109375" customWidth="1"/>
  </cols>
  <sheetData>
    <row r="1" spans="1:12">
      <c r="A1" s="523"/>
      <c r="B1" s="524" t="s">
        <v>2389</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44.25">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ht="73.5" customHeight="1">
      <c r="A4" s="1062" t="s">
        <v>9</v>
      </c>
      <c r="B4" s="377"/>
      <c r="C4" s="377"/>
      <c r="D4" s="1785" t="s">
        <v>2388</v>
      </c>
      <c r="E4" s="377" t="s">
        <v>11</v>
      </c>
      <c r="F4" s="377">
        <v>400</v>
      </c>
      <c r="G4" s="1063"/>
      <c r="H4" s="1065"/>
      <c r="I4" s="1652">
        <f>F4*H4</f>
        <v>0</v>
      </c>
      <c r="J4" s="1064"/>
      <c r="K4" s="292" t="s">
        <v>2430</v>
      </c>
      <c r="L4" s="1313" t="s">
        <v>2430</v>
      </c>
    </row>
    <row r="5" spans="1:12" ht="15.75">
      <c r="A5" s="485"/>
      <c r="B5" s="723"/>
      <c r="C5" s="723"/>
      <c r="D5" s="724" t="s">
        <v>136</v>
      </c>
      <c r="E5" s="725"/>
      <c r="F5" s="726"/>
      <c r="G5" s="724"/>
      <c r="H5" s="481"/>
      <c r="I5" s="941">
        <f>SUM(I4:I4)</f>
        <v>0</v>
      </c>
      <c r="J5" s="727"/>
      <c r="K5" s="727"/>
      <c r="L5" s="727"/>
    </row>
    <row r="6" spans="1:12">
      <c r="A6" s="523"/>
      <c r="B6" s="728"/>
      <c r="C6" s="729"/>
      <c r="D6" s="1131"/>
      <c r="E6" s="710"/>
      <c r="F6" s="523"/>
      <c r="G6" s="523"/>
      <c r="H6" s="523"/>
      <c r="I6" s="523"/>
      <c r="J6" s="405"/>
      <c r="K6" s="405"/>
      <c r="L6" s="405"/>
    </row>
  </sheetData>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zoomScaleNormal="100" workbookViewId="0">
      <selection activeCell="D4" sqref="D4"/>
    </sheetView>
  </sheetViews>
  <sheetFormatPr defaultRowHeight="15"/>
  <cols>
    <col min="1" max="1" width="4.85546875" customWidth="1"/>
    <col min="2" max="2" width="27.5703125" customWidth="1"/>
    <col min="3" max="3" width="18" customWidth="1"/>
    <col min="4" max="4" width="23" customWidth="1"/>
    <col min="5" max="5" width="6.42578125" customWidth="1"/>
    <col min="6" max="6" width="8.85546875" customWidth="1"/>
    <col min="7" max="7" width="7.42578125" customWidth="1"/>
    <col min="8" max="8" width="13.5703125" customWidth="1"/>
    <col min="9" max="9" width="15" customWidth="1"/>
    <col min="10" max="10" width="24" customWidth="1"/>
    <col min="11" max="11" width="22.85546875" customWidth="1"/>
    <col min="12" max="12" width="27.140625" customWidth="1"/>
  </cols>
  <sheetData>
    <row r="1" spans="1:12">
      <c r="A1" s="523"/>
      <c r="B1" s="524" t="s">
        <v>2390</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18.75">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s="312" customFormat="1" ht="66" customHeight="1">
      <c r="A4" s="374" t="s">
        <v>9</v>
      </c>
      <c r="B4" s="716"/>
      <c r="C4" s="581"/>
      <c r="D4" s="1784" t="s">
        <v>2466</v>
      </c>
      <c r="E4" s="374" t="s">
        <v>11</v>
      </c>
      <c r="F4" s="1650">
        <v>3</v>
      </c>
      <c r="G4" s="718"/>
      <c r="H4" s="1036"/>
      <c r="I4" s="1651">
        <f>F4*H4</f>
        <v>0</v>
      </c>
      <c r="J4" s="715"/>
      <c r="K4" s="292" t="s">
        <v>2430</v>
      </c>
      <c r="L4" s="1313" t="s">
        <v>2430</v>
      </c>
    </row>
    <row r="5" spans="1:12" ht="15.75">
      <c r="A5" s="485"/>
      <c r="B5" s="723"/>
      <c r="C5" s="723"/>
      <c r="D5" s="724" t="s">
        <v>136</v>
      </c>
      <c r="E5" s="725"/>
      <c r="F5" s="726"/>
      <c r="G5" s="724"/>
      <c r="H5" s="481"/>
      <c r="I5" s="941">
        <f>SUM(I4:I4)</f>
        <v>0</v>
      </c>
      <c r="J5" s="727"/>
      <c r="K5" s="727"/>
      <c r="L5" s="727"/>
    </row>
    <row r="6" spans="1:12">
      <c r="A6" s="523"/>
      <c r="B6" s="728"/>
      <c r="C6" s="729"/>
      <c r="D6" s="1131"/>
      <c r="E6" s="710"/>
      <c r="F6" s="523"/>
      <c r="G6" s="523"/>
      <c r="H6" s="523"/>
      <c r="I6" s="523"/>
      <c r="J6" s="405"/>
      <c r="K6" s="405"/>
      <c r="L6" s="405"/>
    </row>
  </sheetData>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zoomScaleNormal="100" workbookViewId="0">
      <selection activeCell="J6" sqref="J6"/>
    </sheetView>
  </sheetViews>
  <sheetFormatPr defaultRowHeight="15"/>
  <cols>
    <col min="1" max="1" width="5.140625" customWidth="1"/>
    <col min="2" max="2" width="25.85546875" customWidth="1"/>
    <col min="3" max="3" width="10.7109375" customWidth="1"/>
    <col min="4" max="4" width="27.42578125" customWidth="1"/>
    <col min="5" max="5" width="6.85546875" bestFit="1" customWidth="1"/>
    <col min="6" max="6" width="6.5703125" bestFit="1" customWidth="1"/>
    <col min="7" max="7" width="9.28515625" customWidth="1"/>
    <col min="8" max="8" width="13.5703125" customWidth="1"/>
    <col min="9" max="9" width="15" customWidth="1"/>
    <col min="10" max="10" width="24.5703125" customWidth="1"/>
    <col min="11" max="11" width="18" customWidth="1"/>
    <col min="12" max="12" width="24" customWidth="1"/>
  </cols>
  <sheetData>
    <row r="1" spans="1:12" ht="18">
      <c r="A1" s="542"/>
      <c r="B1" s="565"/>
      <c r="C1" s="540"/>
      <c r="D1" s="566"/>
      <c r="E1" s="405"/>
      <c r="F1" s="567"/>
      <c r="G1" s="568"/>
      <c r="H1" s="568"/>
      <c r="I1" s="568"/>
      <c r="J1" s="405"/>
    </row>
    <row r="2" spans="1:12" ht="15.75">
      <c r="A2" s="1144"/>
      <c r="B2" s="1150"/>
      <c r="C2" s="436"/>
      <c r="D2" s="566"/>
      <c r="E2" s="405"/>
      <c r="F2" s="567"/>
      <c r="G2" s="568"/>
      <c r="H2" s="568"/>
      <c r="I2" s="568"/>
      <c r="J2" s="405"/>
    </row>
    <row r="3" spans="1:12" ht="15.75">
      <c r="A3" s="541"/>
      <c r="B3" s="1875" t="s">
        <v>2391</v>
      </c>
      <c r="C3" s="1875"/>
      <c r="D3" s="1875"/>
      <c r="E3" s="541"/>
      <c r="F3" s="572"/>
      <c r="G3" s="573"/>
      <c r="H3" s="573"/>
      <c r="I3" s="573"/>
      <c r="J3" s="541"/>
    </row>
    <row r="4" spans="1:12">
      <c r="A4" s="542"/>
      <c r="B4" s="566"/>
      <c r="C4" s="569"/>
      <c r="D4" s="574"/>
      <c r="E4" s="405"/>
      <c r="F4" s="567"/>
      <c r="G4" s="568"/>
      <c r="H4" s="568"/>
      <c r="I4" s="568"/>
      <c r="J4" s="405"/>
    </row>
    <row r="5" spans="1:12">
      <c r="A5" s="542"/>
      <c r="B5" s="566"/>
      <c r="C5" s="569"/>
      <c r="D5" s="566"/>
      <c r="E5" s="405"/>
      <c r="F5" s="567"/>
      <c r="G5" s="568"/>
      <c r="H5" s="568"/>
      <c r="I5" s="568"/>
      <c r="J5" s="405"/>
    </row>
    <row r="6" spans="1:12" ht="327" customHeight="1">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ht="64.5">
      <c r="A7" s="545" t="s">
        <v>9</v>
      </c>
      <c r="B7" s="546"/>
      <c r="C7" s="576"/>
      <c r="D7" s="928" t="s">
        <v>1814</v>
      </c>
      <c r="E7" s="547" t="s">
        <v>11</v>
      </c>
      <c r="F7" s="548">
        <v>45</v>
      </c>
      <c r="G7" s="549"/>
      <c r="H7" s="577"/>
      <c r="I7" s="578">
        <f>SUM(F7*H7)</f>
        <v>0</v>
      </c>
      <c r="J7" s="558"/>
      <c r="K7" s="292" t="s">
        <v>2430</v>
      </c>
      <c r="L7" s="1313" t="s">
        <v>2430</v>
      </c>
    </row>
    <row r="8" spans="1:12">
      <c r="A8" s="562"/>
      <c r="B8" s="562"/>
      <c r="C8" s="590"/>
      <c r="D8" s="591" t="s">
        <v>136</v>
      </c>
      <c r="E8" s="562"/>
      <c r="F8" s="592"/>
      <c r="G8" s="594"/>
      <c r="H8" s="593"/>
      <c r="I8" s="595">
        <f>SUM(I7)</f>
        <v>0</v>
      </c>
      <c r="J8" s="405"/>
    </row>
    <row r="9" spans="1:12">
      <c r="A9" s="542"/>
      <c r="B9" s="402"/>
      <c r="C9" s="596"/>
      <c r="D9" s="406"/>
      <c r="E9" s="469"/>
      <c r="F9" s="401"/>
      <c r="G9" s="463"/>
      <c r="H9" s="406"/>
      <c r="I9" s="401"/>
      <c r="J9" s="405"/>
    </row>
    <row r="10" spans="1:12">
      <c r="A10" s="542"/>
      <c r="B10" s="402"/>
      <c r="C10" s="596"/>
      <c r="D10" s="406"/>
      <c r="E10" s="469"/>
      <c r="F10" s="401"/>
      <c r="G10" s="463"/>
      <c r="H10" s="406"/>
      <c r="I10" s="401"/>
      <c r="J10" s="405"/>
    </row>
  </sheetData>
  <mergeCells count="1">
    <mergeCell ref="B3:D3"/>
  </mergeCells>
  <pageMargins left="0.25" right="0.25" top="0.75" bottom="0.75" header="0.3" footer="0.3"/>
  <pageSetup paperSize="9" scale="76" fitToHeight="0" orientation="landscape" r:id="rId1"/>
  <headerFooter>
    <oddHeader>&amp;C&amp;"-,Pogrubiony"&amp;12FORMULARZ ASORTYMENTOWO - CENOWY&amp;R&amp;12Załącznik nr 2 do SWZ
Załącznik nr ...... do umowy</oddHeader>
    <oddFooter>Strona &amp;P z &amp;N</oddFooter>
  </headerFooter>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
  <sheetViews>
    <sheetView zoomScaleNormal="100" workbookViewId="0">
      <selection activeCell="J4" sqref="J4"/>
    </sheetView>
  </sheetViews>
  <sheetFormatPr defaultRowHeight="15"/>
  <cols>
    <col min="1" max="1" width="5" style="405" customWidth="1"/>
    <col min="2" max="2" width="26.5703125" style="405" customWidth="1"/>
    <col min="3" max="3" width="11.28515625" style="405" customWidth="1"/>
    <col min="4" max="4" width="25.140625" style="405" customWidth="1"/>
    <col min="5" max="5" width="5.85546875" style="405" customWidth="1"/>
    <col min="6" max="6" width="6.5703125" style="405" customWidth="1"/>
    <col min="7" max="7" width="5.5703125" style="405" customWidth="1"/>
    <col min="8" max="8" width="13.5703125" style="405" customWidth="1"/>
    <col min="9" max="9" width="15" style="405" customWidth="1"/>
    <col min="10" max="10" width="24.85546875" style="405" customWidth="1"/>
    <col min="11" max="11" width="17.42578125" style="405" customWidth="1"/>
    <col min="12" max="12" width="31.140625" style="405" customWidth="1"/>
    <col min="13" max="255" width="9.140625" style="405"/>
    <col min="256" max="256" width="5" style="405" customWidth="1"/>
    <col min="257" max="257" width="26.5703125" style="405" customWidth="1"/>
    <col min="258" max="258" width="9.140625" style="405"/>
    <col min="259" max="259" width="25.140625" style="405" customWidth="1"/>
    <col min="260" max="260" width="5.85546875" style="405" customWidth="1"/>
    <col min="261" max="261" width="6.5703125" style="405" customWidth="1"/>
    <col min="262" max="262" width="11" style="405" customWidth="1"/>
    <col min="263" max="263" width="4.85546875" style="405" customWidth="1"/>
    <col min="264" max="264" width="12.42578125" style="405" customWidth="1"/>
    <col min="265" max="265" width="19.140625" style="405" customWidth="1"/>
    <col min="266" max="511" width="9.140625" style="405"/>
    <col min="512" max="512" width="5" style="405" customWidth="1"/>
    <col min="513" max="513" width="26.5703125" style="405" customWidth="1"/>
    <col min="514" max="514" width="9.140625" style="405"/>
    <col min="515" max="515" width="25.140625" style="405" customWidth="1"/>
    <col min="516" max="516" width="5.85546875" style="405" customWidth="1"/>
    <col min="517" max="517" width="6.5703125" style="405" customWidth="1"/>
    <col min="518" max="518" width="11" style="405" customWidth="1"/>
    <col min="519" max="519" width="4.85546875" style="405" customWidth="1"/>
    <col min="520" max="520" width="12.42578125" style="405" customWidth="1"/>
    <col min="521" max="521" width="19.140625" style="405" customWidth="1"/>
    <col min="522" max="767" width="9.140625" style="405"/>
    <col min="768" max="768" width="5" style="405" customWidth="1"/>
    <col min="769" max="769" width="26.5703125" style="405" customWidth="1"/>
    <col min="770" max="770" width="9.140625" style="405"/>
    <col min="771" max="771" width="25.140625" style="405" customWidth="1"/>
    <col min="772" max="772" width="5.85546875" style="405" customWidth="1"/>
    <col min="773" max="773" width="6.5703125" style="405" customWidth="1"/>
    <col min="774" max="774" width="11" style="405" customWidth="1"/>
    <col min="775" max="775" width="4.85546875" style="405" customWidth="1"/>
    <col min="776" max="776" width="12.42578125" style="405" customWidth="1"/>
    <col min="777" max="777" width="19.140625" style="405" customWidth="1"/>
    <col min="778" max="1023" width="9.140625" style="405"/>
    <col min="1024" max="1024" width="5" style="405" customWidth="1"/>
    <col min="1025" max="1025" width="26.5703125" style="405" customWidth="1"/>
    <col min="1026" max="1026" width="9.140625" style="405"/>
    <col min="1027" max="1027" width="25.140625" style="405" customWidth="1"/>
    <col min="1028" max="1028" width="5.85546875" style="405" customWidth="1"/>
    <col min="1029" max="1029" width="6.5703125" style="405" customWidth="1"/>
    <col min="1030" max="1030" width="11" style="405" customWidth="1"/>
    <col min="1031" max="1031" width="4.85546875" style="405" customWidth="1"/>
    <col min="1032" max="1032" width="12.42578125" style="405" customWidth="1"/>
    <col min="1033" max="1033" width="19.140625" style="405" customWidth="1"/>
    <col min="1034" max="1279" width="9.140625" style="405"/>
    <col min="1280" max="1280" width="5" style="405" customWidth="1"/>
    <col min="1281" max="1281" width="26.5703125" style="405" customWidth="1"/>
    <col min="1282" max="1282" width="9.140625" style="405"/>
    <col min="1283" max="1283" width="25.140625" style="405" customWidth="1"/>
    <col min="1284" max="1284" width="5.85546875" style="405" customWidth="1"/>
    <col min="1285" max="1285" width="6.5703125" style="405" customWidth="1"/>
    <col min="1286" max="1286" width="11" style="405" customWidth="1"/>
    <col min="1287" max="1287" width="4.85546875" style="405" customWidth="1"/>
    <col min="1288" max="1288" width="12.42578125" style="405" customWidth="1"/>
    <col min="1289" max="1289" width="19.140625" style="405" customWidth="1"/>
    <col min="1290" max="1535" width="9.140625" style="405"/>
    <col min="1536" max="1536" width="5" style="405" customWidth="1"/>
    <col min="1537" max="1537" width="26.5703125" style="405" customWidth="1"/>
    <col min="1538" max="1538" width="9.140625" style="405"/>
    <col min="1539" max="1539" width="25.140625" style="405" customWidth="1"/>
    <col min="1540" max="1540" width="5.85546875" style="405" customWidth="1"/>
    <col min="1541" max="1541" width="6.5703125" style="405" customWidth="1"/>
    <col min="1542" max="1542" width="11" style="405" customWidth="1"/>
    <col min="1543" max="1543" width="4.85546875" style="405" customWidth="1"/>
    <col min="1544" max="1544" width="12.42578125" style="405" customWidth="1"/>
    <col min="1545" max="1545" width="19.140625" style="405" customWidth="1"/>
    <col min="1546" max="1791" width="9.140625" style="405"/>
    <col min="1792" max="1792" width="5" style="405" customWidth="1"/>
    <col min="1793" max="1793" width="26.5703125" style="405" customWidth="1"/>
    <col min="1794" max="1794" width="9.140625" style="405"/>
    <col min="1795" max="1795" width="25.140625" style="405" customWidth="1"/>
    <col min="1796" max="1796" width="5.85546875" style="405" customWidth="1"/>
    <col min="1797" max="1797" width="6.5703125" style="405" customWidth="1"/>
    <col min="1798" max="1798" width="11" style="405" customWidth="1"/>
    <col min="1799" max="1799" width="4.85546875" style="405" customWidth="1"/>
    <col min="1800" max="1800" width="12.42578125" style="405" customWidth="1"/>
    <col min="1801" max="1801" width="19.140625" style="405" customWidth="1"/>
    <col min="1802" max="2047" width="9.140625" style="405"/>
    <col min="2048" max="2048" width="5" style="405" customWidth="1"/>
    <col min="2049" max="2049" width="26.5703125" style="405" customWidth="1"/>
    <col min="2050" max="2050" width="9.140625" style="405"/>
    <col min="2051" max="2051" width="25.140625" style="405" customWidth="1"/>
    <col min="2052" max="2052" width="5.85546875" style="405" customWidth="1"/>
    <col min="2053" max="2053" width="6.5703125" style="405" customWidth="1"/>
    <col min="2054" max="2054" width="11" style="405" customWidth="1"/>
    <col min="2055" max="2055" width="4.85546875" style="405" customWidth="1"/>
    <col min="2056" max="2056" width="12.42578125" style="405" customWidth="1"/>
    <col min="2057" max="2057" width="19.140625" style="405" customWidth="1"/>
    <col min="2058" max="2303" width="9.140625" style="405"/>
    <col min="2304" max="2304" width="5" style="405" customWidth="1"/>
    <col min="2305" max="2305" width="26.5703125" style="405" customWidth="1"/>
    <col min="2306" max="2306" width="9.140625" style="405"/>
    <col min="2307" max="2307" width="25.140625" style="405" customWidth="1"/>
    <col min="2308" max="2308" width="5.85546875" style="405" customWidth="1"/>
    <col min="2309" max="2309" width="6.5703125" style="405" customWidth="1"/>
    <col min="2310" max="2310" width="11" style="405" customWidth="1"/>
    <col min="2311" max="2311" width="4.85546875" style="405" customWidth="1"/>
    <col min="2312" max="2312" width="12.42578125" style="405" customWidth="1"/>
    <col min="2313" max="2313" width="19.140625" style="405" customWidth="1"/>
    <col min="2314" max="2559" width="9.140625" style="405"/>
    <col min="2560" max="2560" width="5" style="405" customWidth="1"/>
    <col min="2561" max="2561" width="26.5703125" style="405" customWidth="1"/>
    <col min="2562" max="2562" width="9.140625" style="405"/>
    <col min="2563" max="2563" width="25.140625" style="405" customWidth="1"/>
    <col min="2564" max="2564" width="5.85546875" style="405" customWidth="1"/>
    <col min="2565" max="2565" width="6.5703125" style="405" customWidth="1"/>
    <col min="2566" max="2566" width="11" style="405" customWidth="1"/>
    <col min="2567" max="2567" width="4.85546875" style="405" customWidth="1"/>
    <col min="2568" max="2568" width="12.42578125" style="405" customWidth="1"/>
    <col min="2569" max="2569" width="19.140625" style="405" customWidth="1"/>
    <col min="2570" max="2815" width="9.140625" style="405"/>
    <col min="2816" max="2816" width="5" style="405" customWidth="1"/>
    <col min="2817" max="2817" width="26.5703125" style="405" customWidth="1"/>
    <col min="2818" max="2818" width="9.140625" style="405"/>
    <col min="2819" max="2819" width="25.140625" style="405" customWidth="1"/>
    <col min="2820" max="2820" width="5.85546875" style="405" customWidth="1"/>
    <col min="2821" max="2821" width="6.5703125" style="405" customWidth="1"/>
    <col min="2822" max="2822" width="11" style="405" customWidth="1"/>
    <col min="2823" max="2823" width="4.85546875" style="405" customWidth="1"/>
    <col min="2824" max="2824" width="12.42578125" style="405" customWidth="1"/>
    <col min="2825" max="2825" width="19.140625" style="405" customWidth="1"/>
    <col min="2826" max="3071" width="9.140625" style="405"/>
    <col min="3072" max="3072" width="5" style="405" customWidth="1"/>
    <col min="3073" max="3073" width="26.5703125" style="405" customWidth="1"/>
    <col min="3074" max="3074" width="9.140625" style="405"/>
    <col min="3075" max="3075" width="25.140625" style="405" customWidth="1"/>
    <col min="3076" max="3076" width="5.85546875" style="405" customWidth="1"/>
    <col min="3077" max="3077" width="6.5703125" style="405" customWidth="1"/>
    <col min="3078" max="3078" width="11" style="405" customWidth="1"/>
    <col min="3079" max="3079" width="4.85546875" style="405" customWidth="1"/>
    <col min="3080" max="3080" width="12.42578125" style="405" customWidth="1"/>
    <col min="3081" max="3081" width="19.140625" style="405" customWidth="1"/>
    <col min="3082" max="3327" width="9.140625" style="405"/>
    <col min="3328" max="3328" width="5" style="405" customWidth="1"/>
    <col min="3329" max="3329" width="26.5703125" style="405" customWidth="1"/>
    <col min="3330" max="3330" width="9.140625" style="405"/>
    <col min="3331" max="3331" width="25.140625" style="405" customWidth="1"/>
    <col min="3332" max="3332" width="5.85546875" style="405" customWidth="1"/>
    <col min="3333" max="3333" width="6.5703125" style="405" customWidth="1"/>
    <col min="3334" max="3334" width="11" style="405" customWidth="1"/>
    <col min="3335" max="3335" width="4.85546875" style="405" customWidth="1"/>
    <col min="3336" max="3336" width="12.42578125" style="405" customWidth="1"/>
    <col min="3337" max="3337" width="19.140625" style="405" customWidth="1"/>
    <col min="3338" max="3583" width="9.140625" style="405"/>
    <col min="3584" max="3584" width="5" style="405" customWidth="1"/>
    <col min="3585" max="3585" width="26.5703125" style="405" customWidth="1"/>
    <col min="3586" max="3586" width="9.140625" style="405"/>
    <col min="3587" max="3587" width="25.140625" style="405" customWidth="1"/>
    <col min="3588" max="3588" width="5.85546875" style="405" customWidth="1"/>
    <col min="3589" max="3589" width="6.5703125" style="405" customWidth="1"/>
    <col min="3590" max="3590" width="11" style="405" customWidth="1"/>
    <col min="3591" max="3591" width="4.85546875" style="405" customWidth="1"/>
    <col min="3592" max="3592" width="12.42578125" style="405" customWidth="1"/>
    <col min="3593" max="3593" width="19.140625" style="405" customWidth="1"/>
    <col min="3594" max="3839" width="9.140625" style="405"/>
    <col min="3840" max="3840" width="5" style="405" customWidth="1"/>
    <col min="3841" max="3841" width="26.5703125" style="405" customWidth="1"/>
    <col min="3842" max="3842" width="9.140625" style="405"/>
    <col min="3843" max="3843" width="25.140625" style="405" customWidth="1"/>
    <col min="3844" max="3844" width="5.85546875" style="405" customWidth="1"/>
    <col min="3845" max="3845" width="6.5703125" style="405" customWidth="1"/>
    <col min="3846" max="3846" width="11" style="405" customWidth="1"/>
    <col min="3847" max="3847" width="4.85546875" style="405" customWidth="1"/>
    <col min="3848" max="3848" width="12.42578125" style="405" customWidth="1"/>
    <col min="3849" max="3849" width="19.140625" style="405" customWidth="1"/>
    <col min="3850" max="4095" width="9.140625" style="405"/>
    <col min="4096" max="4096" width="5" style="405" customWidth="1"/>
    <col min="4097" max="4097" width="26.5703125" style="405" customWidth="1"/>
    <col min="4098" max="4098" width="9.140625" style="405"/>
    <col min="4099" max="4099" width="25.140625" style="405" customWidth="1"/>
    <col min="4100" max="4100" width="5.85546875" style="405" customWidth="1"/>
    <col min="4101" max="4101" width="6.5703125" style="405" customWidth="1"/>
    <col min="4102" max="4102" width="11" style="405" customWidth="1"/>
    <col min="4103" max="4103" width="4.85546875" style="405" customWidth="1"/>
    <col min="4104" max="4104" width="12.42578125" style="405" customWidth="1"/>
    <col min="4105" max="4105" width="19.140625" style="405" customWidth="1"/>
    <col min="4106" max="4351" width="9.140625" style="405"/>
    <col min="4352" max="4352" width="5" style="405" customWidth="1"/>
    <col min="4353" max="4353" width="26.5703125" style="405" customWidth="1"/>
    <col min="4354" max="4354" width="9.140625" style="405"/>
    <col min="4355" max="4355" width="25.140625" style="405" customWidth="1"/>
    <col min="4356" max="4356" width="5.85546875" style="405" customWidth="1"/>
    <col min="4357" max="4357" width="6.5703125" style="405" customWidth="1"/>
    <col min="4358" max="4358" width="11" style="405" customWidth="1"/>
    <col min="4359" max="4359" width="4.85546875" style="405" customWidth="1"/>
    <col min="4360" max="4360" width="12.42578125" style="405" customWidth="1"/>
    <col min="4361" max="4361" width="19.140625" style="405" customWidth="1"/>
    <col min="4362" max="4607" width="9.140625" style="405"/>
    <col min="4608" max="4608" width="5" style="405" customWidth="1"/>
    <col min="4609" max="4609" width="26.5703125" style="405" customWidth="1"/>
    <col min="4610" max="4610" width="9.140625" style="405"/>
    <col min="4611" max="4611" width="25.140625" style="405" customWidth="1"/>
    <col min="4612" max="4612" width="5.85546875" style="405" customWidth="1"/>
    <col min="4613" max="4613" width="6.5703125" style="405" customWidth="1"/>
    <col min="4614" max="4614" width="11" style="405" customWidth="1"/>
    <col min="4615" max="4615" width="4.85546875" style="405" customWidth="1"/>
    <col min="4616" max="4616" width="12.42578125" style="405" customWidth="1"/>
    <col min="4617" max="4617" width="19.140625" style="405" customWidth="1"/>
    <col min="4618" max="4863" width="9.140625" style="405"/>
    <col min="4864" max="4864" width="5" style="405" customWidth="1"/>
    <col min="4865" max="4865" width="26.5703125" style="405" customWidth="1"/>
    <col min="4866" max="4866" width="9.140625" style="405"/>
    <col min="4867" max="4867" width="25.140625" style="405" customWidth="1"/>
    <col min="4868" max="4868" width="5.85546875" style="405" customWidth="1"/>
    <col min="4869" max="4869" width="6.5703125" style="405" customWidth="1"/>
    <col min="4870" max="4870" width="11" style="405" customWidth="1"/>
    <col min="4871" max="4871" width="4.85546875" style="405" customWidth="1"/>
    <col min="4872" max="4872" width="12.42578125" style="405" customWidth="1"/>
    <col min="4873" max="4873" width="19.140625" style="405" customWidth="1"/>
    <col min="4874" max="5119" width="9.140625" style="405"/>
    <col min="5120" max="5120" width="5" style="405" customWidth="1"/>
    <col min="5121" max="5121" width="26.5703125" style="405" customWidth="1"/>
    <col min="5122" max="5122" width="9.140625" style="405"/>
    <col min="5123" max="5123" width="25.140625" style="405" customWidth="1"/>
    <col min="5124" max="5124" width="5.85546875" style="405" customWidth="1"/>
    <col min="5125" max="5125" width="6.5703125" style="405" customWidth="1"/>
    <col min="5126" max="5126" width="11" style="405" customWidth="1"/>
    <col min="5127" max="5127" width="4.85546875" style="405" customWidth="1"/>
    <col min="5128" max="5128" width="12.42578125" style="405" customWidth="1"/>
    <col min="5129" max="5129" width="19.140625" style="405" customWidth="1"/>
    <col min="5130" max="5375" width="9.140625" style="405"/>
    <col min="5376" max="5376" width="5" style="405" customWidth="1"/>
    <col min="5377" max="5377" width="26.5703125" style="405" customWidth="1"/>
    <col min="5378" max="5378" width="9.140625" style="405"/>
    <col min="5379" max="5379" width="25.140625" style="405" customWidth="1"/>
    <col min="5380" max="5380" width="5.85546875" style="405" customWidth="1"/>
    <col min="5381" max="5381" width="6.5703125" style="405" customWidth="1"/>
    <col min="5382" max="5382" width="11" style="405" customWidth="1"/>
    <col min="5383" max="5383" width="4.85546875" style="405" customWidth="1"/>
    <col min="5384" max="5384" width="12.42578125" style="405" customWidth="1"/>
    <col min="5385" max="5385" width="19.140625" style="405" customWidth="1"/>
    <col min="5386" max="5631" width="9.140625" style="405"/>
    <col min="5632" max="5632" width="5" style="405" customWidth="1"/>
    <col min="5633" max="5633" width="26.5703125" style="405" customWidth="1"/>
    <col min="5634" max="5634" width="9.140625" style="405"/>
    <col min="5635" max="5635" width="25.140625" style="405" customWidth="1"/>
    <col min="5636" max="5636" width="5.85546875" style="405" customWidth="1"/>
    <col min="5637" max="5637" width="6.5703125" style="405" customWidth="1"/>
    <col min="5638" max="5638" width="11" style="405" customWidth="1"/>
    <col min="5639" max="5639" width="4.85546875" style="405" customWidth="1"/>
    <col min="5640" max="5640" width="12.42578125" style="405" customWidth="1"/>
    <col min="5641" max="5641" width="19.140625" style="405" customWidth="1"/>
    <col min="5642" max="5887" width="9.140625" style="405"/>
    <col min="5888" max="5888" width="5" style="405" customWidth="1"/>
    <col min="5889" max="5889" width="26.5703125" style="405" customWidth="1"/>
    <col min="5890" max="5890" width="9.140625" style="405"/>
    <col min="5891" max="5891" width="25.140625" style="405" customWidth="1"/>
    <col min="5892" max="5892" width="5.85546875" style="405" customWidth="1"/>
    <col min="5893" max="5893" width="6.5703125" style="405" customWidth="1"/>
    <col min="5894" max="5894" width="11" style="405" customWidth="1"/>
    <col min="5895" max="5895" width="4.85546875" style="405" customWidth="1"/>
    <col min="5896" max="5896" width="12.42578125" style="405" customWidth="1"/>
    <col min="5897" max="5897" width="19.140625" style="405" customWidth="1"/>
    <col min="5898" max="6143" width="9.140625" style="405"/>
    <col min="6144" max="6144" width="5" style="405" customWidth="1"/>
    <col min="6145" max="6145" width="26.5703125" style="405" customWidth="1"/>
    <col min="6146" max="6146" width="9.140625" style="405"/>
    <col min="6147" max="6147" width="25.140625" style="405" customWidth="1"/>
    <col min="6148" max="6148" width="5.85546875" style="405" customWidth="1"/>
    <col min="6149" max="6149" width="6.5703125" style="405" customWidth="1"/>
    <col min="6150" max="6150" width="11" style="405" customWidth="1"/>
    <col min="6151" max="6151" width="4.85546875" style="405" customWidth="1"/>
    <col min="6152" max="6152" width="12.42578125" style="405" customWidth="1"/>
    <col min="6153" max="6153" width="19.140625" style="405" customWidth="1"/>
    <col min="6154" max="6399" width="9.140625" style="405"/>
    <col min="6400" max="6400" width="5" style="405" customWidth="1"/>
    <col min="6401" max="6401" width="26.5703125" style="405" customWidth="1"/>
    <col min="6402" max="6402" width="9.140625" style="405"/>
    <col min="6403" max="6403" width="25.140625" style="405" customWidth="1"/>
    <col min="6404" max="6404" width="5.85546875" style="405" customWidth="1"/>
    <col min="6405" max="6405" width="6.5703125" style="405" customWidth="1"/>
    <col min="6406" max="6406" width="11" style="405" customWidth="1"/>
    <col min="6407" max="6407" width="4.85546875" style="405" customWidth="1"/>
    <col min="6408" max="6408" width="12.42578125" style="405" customWidth="1"/>
    <col min="6409" max="6409" width="19.140625" style="405" customWidth="1"/>
    <col min="6410" max="6655" width="9.140625" style="405"/>
    <col min="6656" max="6656" width="5" style="405" customWidth="1"/>
    <col min="6657" max="6657" width="26.5703125" style="405" customWidth="1"/>
    <col min="6658" max="6658" width="9.140625" style="405"/>
    <col min="6659" max="6659" width="25.140625" style="405" customWidth="1"/>
    <col min="6660" max="6660" width="5.85546875" style="405" customWidth="1"/>
    <col min="6661" max="6661" width="6.5703125" style="405" customWidth="1"/>
    <col min="6662" max="6662" width="11" style="405" customWidth="1"/>
    <col min="6663" max="6663" width="4.85546875" style="405" customWidth="1"/>
    <col min="6664" max="6664" width="12.42578125" style="405" customWidth="1"/>
    <col min="6665" max="6665" width="19.140625" style="405" customWidth="1"/>
    <col min="6666" max="6911" width="9.140625" style="405"/>
    <col min="6912" max="6912" width="5" style="405" customWidth="1"/>
    <col min="6913" max="6913" width="26.5703125" style="405" customWidth="1"/>
    <col min="6914" max="6914" width="9.140625" style="405"/>
    <col min="6915" max="6915" width="25.140625" style="405" customWidth="1"/>
    <col min="6916" max="6916" width="5.85546875" style="405" customWidth="1"/>
    <col min="6917" max="6917" width="6.5703125" style="405" customWidth="1"/>
    <col min="6918" max="6918" width="11" style="405" customWidth="1"/>
    <col min="6919" max="6919" width="4.85546875" style="405" customWidth="1"/>
    <col min="6920" max="6920" width="12.42578125" style="405" customWidth="1"/>
    <col min="6921" max="6921" width="19.140625" style="405" customWidth="1"/>
    <col min="6922" max="7167" width="9.140625" style="405"/>
    <col min="7168" max="7168" width="5" style="405" customWidth="1"/>
    <col min="7169" max="7169" width="26.5703125" style="405" customWidth="1"/>
    <col min="7170" max="7170" width="9.140625" style="405"/>
    <col min="7171" max="7171" width="25.140625" style="405" customWidth="1"/>
    <col min="7172" max="7172" width="5.85546875" style="405" customWidth="1"/>
    <col min="7173" max="7173" width="6.5703125" style="405" customWidth="1"/>
    <col min="7174" max="7174" width="11" style="405" customWidth="1"/>
    <col min="7175" max="7175" width="4.85546875" style="405" customWidth="1"/>
    <col min="7176" max="7176" width="12.42578125" style="405" customWidth="1"/>
    <col min="7177" max="7177" width="19.140625" style="405" customWidth="1"/>
    <col min="7178" max="7423" width="9.140625" style="405"/>
    <col min="7424" max="7424" width="5" style="405" customWidth="1"/>
    <col min="7425" max="7425" width="26.5703125" style="405" customWidth="1"/>
    <col min="7426" max="7426" width="9.140625" style="405"/>
    <col min="7427" max="7427" width="25.140625" style="405" customWidth="1"/>
    <col min="7428" max="7428" width="5.85546875" style="405" customWidth="1"/>
    <col min="7429" max="7429" width="6.5703125" style="405" customWidth="1"/>
    <col min="7430" max="7430" width="11" style="405" customWidth="1"/>
    <col min="7431" max="7431" width="4.85546875" style="405" customWidth="1"/>
    <col min="7432" max="7432" width="12.42578125" style="405" customWidth="1"/>
    <col min="7433" max="7433" width="19.140625" style="405" customWidth="1"/>
    <col min="7434" max="7679" width="9.140625" style="405"/>
    <col min="7680" max="7680" width="5" style="405" customWidth="1"/>
    <col min="7681" max="7681" width="26.5703125" style="405" customWidth="1"/>
    <col min="7682" max="7682" width="9.140625" style="405"/>
    <col min="7683" max="7683" width="25.140625" style="405" customWidth="1"/>
    <col min="7684" max="7684" width="5.85546875" style="405" customWidth="1"/>
    <col min="7685" max="7685" width="6.5703125" style="405" customWidth="1"/>
    <col min="7686" max="7686" width="11" style="405" customWidth="1"/>
    <col min="7687" max="7687" width="4.85546875" style="405" customWidth="1"/>
    <col min="7688" max="7688" width="12.42578125" style="405" customWidth="1"/>
    <col min="7689" max="7689" width="19.140625" style="405" customWidth="1"/>
    <col min="7690" max="7935" width="9.140625" style="405"/>
    <col min="7936" max="7936" width="5" style="405" customWidth="1"/>
    <col min="7937" max="7937" width="26.5703125" style="405" customWidth="1"/>
    <col min="7938" max="7938" width="9.140625" style="405"/>
    <col min="7939" max="7939" width="25.140625" style="405" customWidth="1"/>
    <col min="7940" max="7940" width="5.85546875" style="405" customWidth="1"/>
    <col min="7941" max="7941" width="6.5703125" style="405" customWidth="1"/>
    <col min="7942" max="7942" width="11" style="405" customWidth="1"/>
    <col min="7943" max="7943" width="4.85546875" style="405" customWidth="1"/>
    <col min="7944" max="7944" width="12.42578125" style="405" customWidth="1"/>
    <col min="7945" max="7945" width="19.140625" style="405" customWidth="1"/>
    <col min="7946" max="8191" width="9.140625" style="405"/>
    <col min="8192" max="8192" width="5" style="405" customWidth="1"/>
    <col min="8193" max="8193" width="26.5703125" style="405" customWidth="1"/>
    <col min="8194" max="8194" width="9.140625" style="405"/>
    <col min="8195" max="8195" width="25.140625" style="405" customWidth="1"/>
    <col min="8196" max="8196" width="5.85546875" style="405" customWidth="1"/>
    <col min="8197" max="8197" width="6.5703125" style="405" customWidth="1"/>
    <col min="8198" max="8198" width="11" style="405" customWidth="1"/>
    <col min="8199" max="8199" width="4.85546875" style="405" customWidth="1"/>
    <col min="8200" max="8200" width="12.42578125" style="405" customWidth="1"/>
    <col min="8201" max="8201" width="19.140625" style="405" customWidth="1"/>
    <col min="8202" max="8447" width="9.140625" style="405"/>
    <col min="8448" max="8448" width="5" style="405" customWidth="1"/>
    <col min="8449" max="8449" width="26.5703125" style="405" customWidth="1"/>
    <col min="8450" max="8450" width="9.140625" style="405"/>
    <col min="8451" max="8451" width="25.140625" style="405" customWidth="1"/>
    <col min="8452" max="8452" width="5.85546875" style="405" customWidth="1"/>
    <col min="8453" max="8453" width="6.5703125" style="405" customWidth="1"/>
    <col min="8454" max="8454" width="11" style="405" customWidth="1"/>
    <col min="8455" max="8455" width="4.85546875" style="405" customWidth="1"/>
    <col min="8456" max="8456" width="12.42578125" style="405" customWidth="1"/>
    <col min="8457" max="8457" width="19.140625" style="405" customWidth="1"/>
    <col min="8458" max="8703" width="9.140625" style="405"/>
    <col min="8704" max="8704" width="5" style="405" customWidth="1"/>
    <col min="8705" max="8705" width="26.5703125" style="405" customWidth="1"/>
    <col min="8706" max="8706" width="9.140625" style="405"/>
    <col min="8707" max="8707" width="25.140625" style="405" customWidth="1"/>
    <col min="8708" max="8708" width="5.85546875" style="405" customWidth="1"/>
    <col min="8709" max="8709" width="6.5703125" style="405" customWidth="1"/>
    <col min="8710" max="8710" width="11" style="405" customWidth="1"/>
    <col min="8711" max="8711" width="4.85546875" style="405" customWidth="1"/>
    <col min="8712" max="8712" width="12.42578125" style="405" customWidth="1"/>
    <col min="8713" max="8713" width="19.140625" style="405" customWidth="1"/>
    <col min="8714" max="8959" width="9.140625" style="405"/>
    <col min="8960" max="8960" width="5" style="405" customWidth="1"/>
    <col min="8961" max="8961" width="26.5703125" style="405" customWidth="1"/>
    <col min="8962" max="8962" width="9.140625" style="405"/>
    <col min="8963" max="8963" width="25.140625" style="405" customWidth="1"/>
    <col min="8964" max="8964" width="5.85546875" style="405" customWidth="1"/>
    <col min="8965" max="8965" width="6.5703125" style="405" customWidth="1"/>
    <col min="8966" max="8966" width="11" style="405" customWidth="1"/>
    <col min="8967" max="8967" width="4.85546875" style="405" customWidth="1"/>
    <col min="8968" max="8968" width="12.42578125" style="405" customWidth="1"/>
    <col min="8969" max="8969" width="19.140625" style="405" customWidth="1"/>
    <col min="8970" max="9215" width="9.140625" style="405"/>
    <col min="9216" max="9216" width="5" style="405" customWidth="1"/>
    <col min="9217" max="9217" width="26.5703125" style="405" customWidth="1"/>
    <col min="9218" max="9218" width="9.140625" style="405"/>
    <col min="9219" max="9219" width="25.140625" style="405" customWidth="1"/>
    <col min="9220" max="9220" width="5.85546875" style="405" customWidth="1"/>
    <col min="9221" max="9221" width="6.5703125" style="405" customWidth="1"/>
    <col min="9222" max="9222" width="11" style="405" customWidth="1"/>
    <col min="9223" max="9223" width="4.85546875" style="405" customWidth="1"/>
    <col min="9224" max="9224" width="12.42578125" style="405" customWidth="1"/>
    <col min="9225" max="9225" width="19.140625" style="405" customWidth="1"/>
    <col min="9226" max="9471" width="9.140625" style="405"/>
    <col min="9472" max="9472" width="5" style="405" customWidth="1"/>
    <col min="9473" max="9473" width="26.5703125" style="405" customWidth="1"/>
    <col min="9474" max="9474" width="9.140625" style="405"/>
    <col min="9475" max="9475" width="25.140625" style="405" customWidth="1"/>
    <col min="9476" max="9476" width="5.85546875" style="405" customWidth="1"/>
    <col min="9477" max="9477" width="6.5703125" style="405" customWidth="1"/>
    <col min="9478" max="9478" width="11" style="405" customWidth="1"/>
    <col min="9479" max="9479" width="4.85546875" style="405" customWidth="1"/>
    <col min="9480" max="9480" width="12.42578125" style="405" customWidth="1"/>
    <col min="9481" max="9481" width="19.140625" style="405" customWidth="1"/>
    <col min="9482" max="9727" width="9.140625" style="405"/>
    <col min="9728" max="9728" width="5" style="405" customWidth="1"/>
    <col min="9729" max="9729" width="26.5703125" style="405" customWidth="1"/>
    <col min="9730" max="9730" width="9.140625" style="405"/>
    <col min="9731" max="9731" width="25.140625" style="405" customWidth="1"/>
    <col min="9732" max="9732" width="5.85546875" style="405" customWidth="1"/>
    <col min="9733" max="9733" width="6.5703125" style="405" customWidth="1"/>
    <col min="9734" max="9734" width="11" style="405" customWidth="1"/>
    <col min="9735" max="9735" width="4.85546875" style="405" customWidth="1"/>
    <col min="9736" max="9736" width="12.42578125" style="405" customWidth="1"/>
    <col min="9737" max="9737" width="19.140625" style="405" customWidth="1"/>
    <col min="9738" max="9983" width="9.140625" style="405"/>
    <col min="9984" max="9984" width="5" style="405" customWidth="1"/>
    <col min="9985" max="9985" width="26.5703125" style="405" customWidth="1"/>
    <col min="9986" max="9986" width="9.140625" style="405"/>
    <col min="9987" max="9987" width="25.140625" style="405" customWidth="1"/>
    <col min="9988" max="9988" width="5.85546875" style="405" customWidth="1"/>
    <col min="9989" max="9989" width="6.5703125" style="405" customWidth="1"/>
    <col min="9990" max="9990" width="11" style="405" customWidth="1"/>
    <col min="9991" max="9991" width="4.85546875" style="405" customWidth="1"/>
    <col min="9992" max="9992" width="12.42578125" style="405" customWidth="1"/>
    <col min="9993" max="9993" width="19.140625" style="405" customWidth="1"/>
    <col min="9994" max="10239" width="9.140625" style="405"/>
    <col min="10240" max="10240" width="5" style="405" customWidth="1"/>
    <col min="10241" max="10241" width="26.5703125" style="405" customWidth="1"/>
    <col min="10242" max="10242" width="9.140625" style="405"/>
    <col min="10243" max="10243" width="25.140625" style="405" customWidth="1"/>
    <col min="10244" max="10244" width="5.85546875" style="405" customWidth="1"/>
    <col min="10245" max="10245" width="6.5703125" style="405" customWidth="1"/>
    <col min="10246" max="10246" width="11" style="405" customWidth="1"/>
    <col min="10247" max="10247" width="4.85546875" style="405" customWidth="1"/>
    <col min="10248" max="10248" width="12.42578125" style="405" customWidth="1"/>
    <col min="10249" max="10249" width="19.140625" style="405" customWidth="1"/>
    <col min="10250" max="10495" width="9.140625" style="405"/>
    <col min="10496" max="10496" width="5" style="405" customWidth="1"/>
    <col min="10497" max="10497" width="26.5703125" style="405" customWidth="1"/>
    <col min="10498" max="10498" width="9.140625" style="405"/>
    <col min="10499" max="10499" width="25.140625" style="405" customWidth="1"/>
    <col min="10500" max="10500" width="5.85546875" style="405" customWidth="1"/>
    <col min="10501" max="10501" width="6.5703125" style="405" customWidth="1"/>
    <col min="10502" max="10502" width="11" style="405" customWidth="1"/>
    <col min="10503" max="10503" width="4.85546875" style="405" customWidth="1"/>
    <col min="10504" max="10504" width="12.42578125" style="405" customWidth="1"/>
    <col min="10505" max="10505" width="19.140625" style="405" customWidth="1"/>
    <col min="10506" max="10751" width="9.140625" style="405"/>
    <col min="10752" max="10752" width="5" style="405" customWidth="1"/>
    <col min="10753" max="10753" width="26.5703125" style="405" customWidth="1"/>
    <col min="10754" max="10754" width="9.140625" style="405"/>
    <col min="10755" max="10755" width="25.140625" style="405" customWidth="1"/>
    <col min="10756" max="10756" width="5.85546875" style="405" customWidth="1"/>
    <col min="10757" max="10757" width="6.5703125" style="405" customWidth="1"/>
    <col min="10758" max="10758" width="11" style="405" customWidth="1"/>
    <col min="10759" max="10759" width="4.85546875" style="405" customWidth="1"/>
    <col min="10760" max="10760" width="12.42578125" style="405" customWidth="1"/>
    <col min="10761" max="10761" width="19.140625" style="405" customWidth="1"/>
    <col min="10762" max="11007" width="9.140625" style="405"/>
    <col min="11008" max="11008" width="5" style="405" customWidth="1"/>
    <col min="11009" max="11009" width="26.5703125" style="405" customWidth="1"/>
    <col min="11010" max="11010" width="9.140625" style="405"/>
    <col min="11011" max="11011" width="25.140625" style="405" customWidth="1"/>
    <col min="11012" max="11012" width="5.85546875" style="405" customWidth="1"/>
    <col min="11013" max="11013" width="6.5703125" style="405" customWidth="1"/>
    <col min="11014" max="11014" width="11" style="405" customWidth="1"/>
    <col min="11015" max="11015" width="4.85546875" style="405" customWidth="1"/>
    <col min="11016" max="11016" width="12.42578125" style="405" customWidth="1"/>
    <col min="11017" max="11017" width="19.140625" style="405" customWidth="1"/>
    <col min="11018" max="11263" width="9.140625" style="405"/>
    <col min="11264" max="11264" width="5" style="405" customWidth="1"/>
    <col min="11265" max="11265" width="26.5703125" style="405" customWidth="1"/>
    <col min="11266" max="11266" width="9.140625" style="405"/>
    <col min="11267" max="11267" width="25.140625" style="405" customWidth="1"/>
    <col min="11268" max="11268" width="5.85546875" style="405" customWidth="1"/>
    <col min="11269" max="11269" width="6.5703125" style="405" customWidth="1"/>
    <col min="11270" max="11270" width="11" style="405" customWidth="1"/>
    <col min="11271" max="11271" width="4.85546875" style="405" customWidth="1"/>
    <col min="11272" max="11272" width="12.42578125" style="405" customWidth="1"/>
    <col min="11273" max="11273" width="19.140625" style="405" customWidth="1"/>
    <col min="11274" max="11519" width="9.140625" style="405"/>
    <col min="11520" max="11520" width="5" style="405" customWidth="1"/>
    <col min="11521" max="11521" width="26.5703125" style="405" customWidth="1"/>
    <col min="11522" max="11522" width="9.140625" style="405"/>
    <col min="11523" max="11523" width="25.140625" style="405" customWidth="1"/>
    <col min="11524" max="11524" width="5.85546875" style="405" customWidth="1"/>
    <col min="11525" max="11525" width="6.5703125" style="405" customWidth="1"/>
    <col min="11526" max="11526" width="11" style="405" customWidth="1"/>
    <col min="11527" max="11527" width="4.85546875" style="405" customWidth="1"/>
    <col min="11528" max="11528" width="12.42578125" style="405" customWidth="1"/>
    <col min="11529" max="11529" width="19.140625" style="405" customWidth="1"/>
    <col min="11530" max="11775" width="9.140625" style="405"/>
    <col min="11776" max="11776" width="5" style="405" customWidth="1"/>
    <col min="11777" max="11777" width="26.5703125" style="405" customWidth="1"/>
    <col min="11778" max="11778" width="9.140625" style="405"/>
    <col min="11779" max="11779" width="25.140625" style="405" customWidth="1"/>
    <col min="11780" max="11780" width="5.85546875" style="405" customWidth="1"/>
    <col min="11781" max="11781" width="6.5703125" style="405" customWidth="1"/>
    <col min="11782" max="11782" width="11" style="405" customWidth="1"/>
    <col min="11783" max="11783" width="4.85546875" style="405" customWidth="1"/>
    <col min="11784" max="11784" width="12.42578125" style="405" customWidth="1"/>
    <col min="11785" max="11785" width="19.140625" style="405" customWidth="1"/>
    <col min="11786" max="12031" width="9.140625" style="405"/>
    <col min="12032" max="12032" width="5" style="405" customWidth="1"/>
    <col min="12033" max="12033" width="26.5703125" style="405" customWidth="1"/>
    <col min="12034" max="12034" width="9.140625" style="405"/>
    <col min="12035" max="12035" width="25.140625" style="405" customWidth="1"/>
    <col min="12036" max="12036" width="5.85546875" style="405" customWidth="1"/>
    <col min="12037" max="12037" width="6.5703125" style="405" customWidth="1"/>
    <col min="12038" max="12038" width="11" style="405" customWidth="1"/>
    <col min="12039" max="12039" width="4.85546875" style="405" customWidth="1"/>
    <col min="12040" max="12040" width="12.42578125" style="405" customWidth="1"/>
    <col min="12041" max="12041" width="19.140625" style="405" customWidth="1"/>
    <col min="12042" max="12287" width="9.140625" style="405"/>
    <col min="12288" max="12288" width="5" style="405" customWidth="1"/>
    <col min="12289" max="12289" width="26.5703125" style="405" customWidth="1"/>
    <col min="12290" max="12290" width="9.140625" style="405"/>
    <col min="12291" max="12291" width="25.140625" style="405" customWidth="1"/>
    <col min="12292" max="12292" width="5.85546875" style="405" customWidth="1"/>
    <col min="12293" max="12293" width="6.5703125" style="405" customWidth="1"/>
    <col min="12294" max="12294" width="11" style="405" customWidth="1"/>
    <col min="12295" max="12295" width="4.85546875" style="405" customWidth="1"/>
    <col min="12296" max="12296" width="12.42578125" style="405" customWidth="1"/>
    <col min="12297" max="12297" width="19.140625" style="405" customWidth="1"/>
    <col min="12298" max="12543" width="9.140625" style="405"/>
    <col min="12544" max="12544" width="5" style="405" customWidth="1"/>
    <col min="12545" max="12545" width="26.5703125" style="405" customWidth="1"/>
    <col min="12546" max="12546" width="9.140625" style="405"/>
    <col min="12547" max="12547" width="25.140625" style="405" customWidth="1"/>
    <col min="12548" max="12548" width="5.85546875" style="405" customWidth="1"/>
    <col min="12549" max="12549" width="6.5703125" style="405" customWidth="1"/>
    <col min="12550" max="12550" width="11" style="405" customWidth="1"/>
    <col min="12551" max="12551" width="4.85546875" style="405" customWidth="1"/>
    <col min="12552" max="12552" width="12.42578125" style="405" customWidth="1"/>
    <col min="12553" max="12553" width="19.140625" style="405" customWidth="1"/>
    <col min="12554" max="12799" width="9.140625" style="405"/>
    <col min="12800" max="12800" width="5" style="405" customWidth="1"/>
    <col min="12801" max="12801" width="26.5703125" style="405" customWidth="1"/>
    <col min="12802" max="12802" width="9.140625" style="405"/>
    <col min="12803" max="12803" width="25.140625" style="405" customWidth="1"/>
    <col min="12804" max="12804" width="5.85546875" style="405" customWidth="1"/>
    <col min="12805" max="12805" width="6.5703125" style="405" customWidth="1"/>
    <col min="12806" max="12806" width="11" style="405" customWidth="1"/>
    <col min="12807" max="12807" width="4.85546875" style="405" customWidth="1"/>
    <col min="12808" max="12808" width="12.42578125" style="405" customWidth="1"/>
    <col min="12809" max="12809" width="19.140625" style="405" customWidth="1"/>
    <col min="12810" max="13055" width="9.140625" style="405"/>
    <col min="13056" max="13056" width="5" style="405" customWidth="1"/>
    <col min="13057" max="13057" width="26.5703125" style="405" customWidth="1"/>
    <col min="13058" max="13058" width="9.140625" style="405"/>
    <col min="13059" max="13059" width="25.140625" style="405" customWidth="1"/>
    <col min="13060" max="13060" width="5.85546875" style="405" customWidth="1"/>
    <col min="13061" max="13061" width="6.5703125" style="405" customWidth="1"/>
    <col min="13062" max="13062" width="11" style="405" customWidth="1"/>
    <col min="13063" max="13063" width="4.85546875" style="405" customWidth="1"/>
    <col min="13064" max="13064" width="12.42578125" style="405" customWidth="1"/>
    <col min="13065" max="13065" width="19.140625" style="405" customWidth="1"/>
    <col min="13066" max="13311" width="9.140625" style="405"/>
    <col min="13312" max="13312" width="5" style="405" customWidth="1"/>
    <col min="13313" max="13313" width="26.5703125" style="405" customWidth="1"/>
    <col min="13314" max="13314" width="9.140625" style="405"/>
    <col min="13315" max="13315" width="25.140625" style="405" customWidth="1"/>
    <col min="13316" max="13316" width="5.85546875" style="405" customWidth="1"/>
    <col min="13317" max="13317" width="6.5703125" style="405" customWidth="1"/>
    <col min="13318" max="13318" width="11" style="405" customWidth="1"/>
    <col min="13319" max="13319" width="4.85546875" style="405" customWidth="1"/>
    <col min="13320" max="13320" width="12.42578125" style="405" customWidth="1"/>
    <col min="13321" max="13321" width="19.140625" style="405" customWidth="1"/>
    <col min="13322" max="13567" width="9.140625" style="405"/>
    <col min="13568" max="13568" width="5" style="405" customWidth="1"/>
    <col min="13569" max="13569" width="26.5703125" style="405" customWidth="1"/>
    <col min="13570" max="13570" width="9.140625" style="405"/>
    <col min="13571" max="13571" width="25.140625" style="405" customWidth="1"/>
    <col min="13572" max="13572" width="5.85546875" style="405" customWidth="1"/>
    <col min="13573" max="13573" width="6.5703125" style="405" customWidth="1"/>
    <col min="13574" max="13574" width="11" style="405" customWidth="1"/>
    <col min="13575" max="13575" width="4.85546875" style="405" customWidth="1"/>
    <col min="13576" max="13576" width="12.42578125" style="405" customWidth="1"/>
    <col min="13577" max="13577" width="19.140625" style="405" customWidth="1"/>
    <col min="13578" max="13823" width="9.140625" style="405"/>
    <col min="13824" max="13824" width="5" style="405" customWidth="1"/>
    <col min="13825" max="13825" width="26.5703125" style="405" customWidth="1"/>
    <col min="13826" max="13826" width="9.140625" style="405"/>
    <col min="13827" max="13827" width="25.140625" style="405" customWidth="1"/>
    <col min="13828" max="13828" width="5.85546875" style="405" customWidth="1"/>
    <col min="13829" max="13829" width="6.5703125" style="405" customWidth="1"/>
    <col min="13830" max="13830" width="11" style="405" customWidth="1"/>
    <col min="13831" max="13831" width="4.85546875" style="405" customWidth="1"/>
    <col min="13832" max="13832" width="12.42578125" style="405" customWidth="1"/>
    <col min="13833" max="13833" width="19.140625" style="405" customWidth="1"/>
    <col min="13834" max="14079" width="9.140625" style="405"/>
    <col min="14080" max="14080" width="5" style="405" customWidth="1"/>
    <col min="14081" max="14081" width="26.5703125" style="405" customWidth="1"/>
    <col min="14082" max="14082" width="9.140625" style="405"/>
    <col min="14083" max="14083" width="25.140625" style="405" customWidth="1"/>
    <col min="14084" max="14084" width="5.85546875" style="405" customWidth="1"/>
    <col min="14085" max="14085" width="6.5703125" style="405" customWidth="1"/>
    <col min="14086" max="14086" width="11" style="405" customWidth="1"/>
    <col min="14087" max="14087" width="4.85546875" style="405" customWidth="1"/>
    <col min="14088" max="14088" width="12.42578125" style="405" customWidth="1"/>
    <col min="14089" max="14089" width="19.140625" style="405" customWidth="1"/>
    <col min="14090" max="14335" width="9.140625" style="405"/>
    <col min="14336" max="14336" width="5" style="405" customWidth="1"/>
    <col min="14337" max="14337" width="26.5703125" style="405" customWidth="1"/>
    <col min="14338" max="14338" width="9.140625" style="405"/>
    <col min="14339" max="14339" width="25.140625" style="405" customWidth="1"/>
    <col min="14340" max="14340" width="5.85546875" style="405" customWidth="1"/>
    <col min="14341" max="14341" width="6.5703125" style="405" customWidth="1"/>
    <col min="14342" max="14342" width="11" style="405" customWidth="1"/>
    <col min="14343" max="14343" width="4.85546875" style="405" customWidth="1"/>
    <col min="14344" max="14344" width="12.42578125" style="405" customWidth="1"/>
    <col min="14345" max="14345" width="19.140625" style="405" customWidth="1"/>
    <col min="14346" max="14591" width="9.140625" style="405"/>
    <col min="14592" max="14592" width="5" style="405" customWidth="1"/>
    <col min="14593" max="14593" width="26.5703125" style="405" customWidth="1"/>
    <col min="14594" max="14594" width="9.140625" style="405"/>
    <col min="14595" max="14595" width="25.140625" style="405" customWidth="1"/>
    <col min="14596" max="14596" width="5.85546875" style="405" customWidth="1"/>
    <col min="14597" max="14597" width="6.5703125" style="405" customWidth="1"/>
    <col min="14598" max="14598" width="11" style="405" customWidth="1"/>
    <col min="14599" max="14599" width="4.85546875" style="405" customWidth="1"/>
    <col min="14600" max="14600" width="12.42578125" style="405" customWidth="1"/>
    <col min="14601" max="14601" width="19.140625" style="405" customWidth="1"/>
    <col min="14602" max="14847" width="9.140625" style="405"/>
    <col min="14848" max="14848" width="5" style="405" customWidth="1"/>
    <col min="14849" max="14849" width="26.5703125" style="405" customWidth="1"/>
    <col min="14850" max="14850" width="9.140625" style="405"/>
    <col min="14851" max="14851" width="25.140625" style="405" customWidth="1"/>
    <col min="14852" max="14852" width="5.85546875" style="405" customWidth="1"/>
    <col min="14853" max="14853" width="6.5703125" style="405" customWidth="1"/>
    <col min="14854" max="14854" width="11" style="405" customWidth="1"/>
    <col min="14855" max="14855" width="4.85546875" style="405" customWidth="1"/>
    <col min="14856" max="14856" width="12.42578125" style="405" customWidth="1"/>
    <col min="14857" max="14857" width="19.140625" style="405" customWidth="1"/>
    <col min="14858" max="15103" width="9.140625" style="405"/>
    <col min="15104" max="15104" width="5" style="405" customWidth="1"/>
    <col min="15105" max="15105" width="26.5703125" style="405" customWidth="1"/>
    <col min="15106" max="15106" width="9.140625" style="405"/>
    <col min="15107" max="15107" width="25.140625" style="405" customWidth="1"/>
    <col min="15108" max="15108" width="5.85546875" style="405" customWidth="1"/>
    <col min="15109" max="15109" width="6.5703125" style="405" customWidth="1"/>
    <col min="15110" max="15110" width="11" style="405" customWidth="1"/>
    <col min="15111" max="15111" width="4.85546875" style="405" customWidth="1"/>
    <col min="15112" max="15112" width="12.42578125" style="405" customWidth="1"/>
    <col min="15113" max="15113" width="19.140625" style="405" customWidth="1"/>
    <col min="15114" max="15359" width="9.140625" style="405"/>
    <col min="15360" max="15360" width="5" style="405" customWidth="1"/>
    <col min="15361" max="15361" width="26.5703125" style="405" customWidth="1"/>
    <col min="15362" max="15362" width="9.140625" style="405"/>
    <col min="15363" max="15363" width="25.140625" style="405" customWidth="1"/>
    <col min="15364" max="15364" width="5.85546875" style="405" customWidth="1"/>
    <col min="15365" max="15365" width="6.5703125" style="405" customWidth="1"/>
    <col min="15366" max="15366" width="11" style="405" customWidth="1"/>
    <col min="15367" max="15367" width="4.85546875" style="405" customWidth="1"/>
    <col min="15368" max="15368" width="12.42578125" style="405" customWidth="1"/>
    <col min="15369" max="15369" width="19.140625" style="405" customWidth="1"/>
    <col min="15370" max="15615" width="9.140625" style="405"/>
    <col min="15616" max="15616" width="5" style="405" customWidth="1"/>
    <col min="15617" max="15617" width="26.5703125" style="405" customWidth="1"/>
    <col min="15618" max="15618" width="9.140625" style="405"/>
    <col min="15619" max="15619" width="25.140625" style="405" customWidth="1"/>
    <col min="15620" max="15620" width="5.85546875" style="405" customWidth="1"/>
    <col min="15621" max="15621" width="6.5703125" style="405" customWidth="1"/>
    <col min="15622" max="15622" width="11" style="405" customWidth="1"/>
    <col min="15623" max="15623" width="4.85546875" style="405" customWidth="1"/>
    <col min="15624" max="15624" width="12.42578125" style="405" customWidth="1"/>
    <col min="15625" max="15625" width="19.140625" style="405" customWidth="1"/>
    <col min="15626" max="15871" width="9.140625" style="405"/>
    <col min="15872" max="15872" width="5" style="405" customWidth="1"/>
    <col min="15873" max="15873" width="26.5703125" style="405" customWidth="1"/>
    <col min="15874" max="15874" width="9.140625" style="405"/>
    <col min="15875" max="15875" width="25.140625" style="405" customWidth="1"/>
    <col min="15876" max="15876" width="5.85546875" style="405" customWidth="1"/>
    <col min="15877" max="15877" width="6.5703125" style="405" customWidth="1"/>
    <col min="15878" max="15878" width="11" style="405" customWidth="1"/>
    <col min="15879" max="15879" width="4.85546875" style="405" customWidth="1"/>
    <col min="15880" max="15880" width="12.42578125" style="405" customWidth="1"/>
    <col min="15881" max="15881" width="19.140625" style="405" customWidth="1"/>
    <col min="15882" max="16127" width="9.140625" style="405"/>
    <col min="16128" max="16128" width="5" style="405" customWidth="1"/>
    <col min="16129" max="16129" width="26.5703125" style="405" customWidth="1"/>
    <col min="16130" max="16130" width="9.140625" style="405"/>
    <col min="16131" max="16131" width="25.140625" style="405" customWidth="1"/>
    <col min="16132" max="16132" width="5.85546875" style="405" customWidth="1"/>
    <col min="16133" max="16133" width="6.5703125" style="405" customWidth="1"/>
    <col min="16134" max="16134" width="11" style="405" customWidth="1"/>
    <col min="16135" max="16135" width="4.85546875" style="405" customWidth="1"/>
    <col min="16136" max="16136" width="12.42578125" style="405" customWidth="1"/>
    <col min="16137" max="16137" width="19.140625" style="405" customWidth="1"/>
    <col min="16138" max="16384" width="9.140625" style="405"/>
  </cols>
  <sheetData>
    <row r="2" spans="1:12" ht="17.45" customHeight="1">
      <c r="A2" s="1143"/>
      <c r="B2" s="1873" t="s">
        <v>2392</v>
      </c>
      <c r="C2" s="1873"/>
      <c r="E2" s="402"/>
      <c r="F2" s="674"/>
      <c r="G2" s="675"/>
      <c r="H2" s="675"/>
      <c r="I2" s="675"/>
      <c r="J2" s="673"/>
    </row>
    <row r="4" spans="1:12" ht="324" customHeight="1">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ht="63" customHeight="1">
      <c r="A5" s="374" t="s">
        <v>9</v>
      </c>
      <c r="B5" s="676"/>
      <c r="C5" s="374"/>
      <c r="D5" s="376" t="s">
        <v>1632</v>
      </c>
      <c r="E5" s="374" t="s">
        <v>11</v>
      </c>
      <c r="F5" s="384">
        <v>105</v>
      </c>
      <c r="G5" s="678"/>
      <c r="H5" s="677"/>
      <c r="I5" s="679">
        <f>F5*H5</f>
        <v>0</v>
      </c>
      <c r="J5" s="614"/>
      <c r="K5" s="292" t="s">
        <v>2430</v>
      </c>
      <c r="L5" s="1313" t="s">
        <v>2430</v>
      </c>
    </row>
    <row r="6" spans="1:12">
      <c r="A6" s="695"/>
      <c r="C6" s="402"/>
      <c r="D6" s="486" t="s">
        <v>136</v>
      </c>
      <c r="E6" s="696"/>
      <c r="G6" s="562"/>
      <c r="I6" s="697">
        <f>SUM(I5)</f>
        <v>0</v>
      </c>
    </row>
    <row r="7" spans="1:12">
      <c r="A7" s="695"/>
      <c r="E7" s="698"/>
      <c r="F7" s="401"/>
      <c r="H7" s="406"/>
    </row>
    <row r="8" spans="1:12">
      <c r="I8" s="401"/>
      <c r="J8" s="401"/>
    </row>
  </sheetData>
  <mergeCells count="1">
    <mergeCell ref="B2:C2"/>
  </mergeCells>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Normal="100" workbookViewId="0">
      <selection activeCell="D4" sqref="D4"/>
    </sheetView>
  </sheetViews>
  <sheetFormatPr defaultRowHeight="15"/>
  <cols>
    <col min="1" max="1" width="4.85546875" customWidth="1"/>
    <col min="2" max="2" width="27.5703125" customWidth="1"/>
    <col min="3" max="3" width="18" customWidth="1"/>
    <col min="4" max="4" width="34.42578125" customWidth="1"/>
    <col min="5" max="5" width="6.42578125" customWidth="1"/>
    <col min="6" max="6" width="8.85546875" customWidth="1"/>
    <col min="7" max="7" width="8.5703125" customWidth="1"/>
    <col min="8" max="8" width="13.5703125" customWidth="1"/>
    <col min="9" max="9" width="15" customWidth="1"/>
    <col min="10" max="10" width="18.140625" customWidth="1"/>
    <col min="11" max="11" width="15.28515625" customWidth="1"/>
    <col min="12" max="12" width="26.28515625" customWidth="1"/>
  </cols>
  <sheetData>
    <row r="1" spans="1:12">
      <c r="A1" s="523"/>
      <c r="B1" s="524" t="s">
        <v>2393</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57">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ht="88.5" customHeight="1">
      <c r="A4" s="545" t="s">
        <v>9</v>
      </c>
      <c r="B4" s="716"/>
      <c r="C4" s="581"/>
      <c r="D4" s="800" t="s">
        <v>1997</v>
      </c>
      <c r="E4" s="944" t="s">
        <v>1996</v>
      </c>
      <c r="F4" s="1105">
        <v>105000</v>
      </c>
      <c r="G4" s="718"/>
      <c r="H4" s="717"/>
      <c r="I4" s="719">
        <f>F4*H4</f>
        <v>0</v>
      </c>
      <c r="J4" s="715"/>
      <c r="K4" s="292" t="s">
        <v>2430</v>
      </c>
      <c r="L4" s="1313" t="s">
        <v>2430</v>
      </c>
    </row>
    <row r="5" spans="1:12" ht="15.75">
      <c r="A5" s="485"/>
      <c r="B5" s="723"/>
      <c r="C5" s="723"/>
      <c r="D5" s="724" t="s">
        <v>136</v>
      </c>
      <c r="E5" s="725"/>
      <c r="F5" s="726"/>
      <c r="G5" s="724"/>
      <c r="H5" s="481"/>
      <c r="I5" s="941">
        <f>SUM(I4:I4)</f>
        <v>0</v>
      </c>
      <c r="J5" s="727"/>
      <c r="K5" s="727"/>
      <c r="L5" s="727"/>
    </row>
    <row r="6" spans="1:12">
      <c r="A6" s="523"/>
      <c r="B6" s="728"/>
      <c r="C6" s="729"/>
      <c r="D6" s="1131"/>
      <c r="E6" s="710"/>
      <c r="F6" s="523"/>
      <c r="G6" s="523"/>
      <c r="H6" s="523"/>
      <c r="I6" s="523"/>
      <c r="J6" s="405"/>
      <c r="K6" s="405"/>
      <c r="L6" s="405"/>
    </row>
    <row r="7" spans="1:12">
      <c r="A7" s="1530" t="s">
        <v>212</v>
      </c>
      <c r="B7" s="406"/>
      <c r="C7" s="402"/>
      <c r="D7" s="401"/>
      <c r="E7" s="463"/>
      <c r="F7" s="730"/>
      <c r="G7" s="405"/>
      <c r="H7" s="405"/>
      <c r="I7" s="405"/>
      <c r="J7" s="405"/>
      <c r="K7" s="405"/>
      <c r="L7" s="405"/>
    </row>
  </sheetData>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
  <sheetViews>
    <sheetView zoomScaleNormal="100" workbookViewId="0">
      <selection activeCell="B4" sqref="B4"/>
    </sheetView>
  </sheetViews>
  <sheetFormatPr defaultRowHeight="15"/>
  <cols>
    <col min="1" max="1" width="5.42578125" customWidth="1"/>
    <col min="2" max="2" width="27.5703125" customWidth="1"/>
    <col min="3" max="3" width="15.5703125" customWidth="1"/>
    <col min="4" max="4" width="34.140625" customWidth="1"/>
    <col min="5" max="5" width="4.5703125" customWidth="1"/>
    <col min="6" max="7" width="7.42578125" customWidth="1"/>
    <col min="8" max="8" width="13.5703125" customWidth="1"/>
    <col min="9" max="9" width="15" customWidth="1"/>
    <col min="10" max="10" width="25.28515625" customWidth="1"/>
    <col min="11" max="11" width="15.140625" customWidth="1"/>
    <col min="12" max="12" width="24" customWidth="1"/>
    <col min="13" max="13" width="8.85546875" customWidth="1"/>
  </cols>
  <sheetData>
    <row r="1" spans="1:13" ht="15.75">
      <c r="A1" s="537"/>
      <c r="B1" s="1080" t="s">
        <v>2394</v>
      </c>
      <c r="C1" s="1080"/>
      <c r="D1" s="539"/>
      <c r="E1" s="363"/>
      <c r="F1" s="363"/>
      <c r="G1" s="363"/>
      <c r="H1" s="540"/>
      <c r="I1" s="540"/>
      <c r="J1" s="540"/>
      <c r="K1" s="541"/>
      <c r="L1" s="541"/>
      <c r="M1" s="541"/>
    </row>
    <row r="2" spans="1:13" ht="15.75">
      <c r="A2" s="1144"/>
      <c r="B2" s="1145"/>
      <c r="C2" s="1145"/>
      <c r="D2" s="543"/>
      <c r="E2" s="544"/>
      <c r="F2" s="544"/>
      <c r="G2" s="544"/>
      <c r="H2" s="540"/>
      <c r="I2" s="540"/>
      <c r="J2" s="540"/>
      <c r="K2" s="405"/>
      <c r="L2" s="405"/>
      <c r="M2" s="405"/>
    </row>
    <row r="3" spans="1:13" ht="354" customHeight="1">
      <c r="A3" s="1192" t="s">
        <v>0</v>
      </c>
      <c r="B3" s="1192" t="s">
        <v>1</v>
      </c>
      <c r="C3" s="1192" t="s">
        <v>2</v>
      </c>
      <c r="D3" s="1192" t="s">
        <v>3</v>
      </c>
      <c r="E3" s="1192" t="s">
        <v>4</v>
      </c>
      <c r="F3" s="1192" t="s">
        <v>140</v>
      </c>
      <c r="G3" s="1192" t="s">
        <v>1890</v>
      </c>
      <c r="H3" s="1192" t="s">
        <v>1889</v>
      </c>
      <c r="I3" s="1192" t="s">
        <v>1891</v>
      </c>
      <c r="J3" s="1176" t="s">
        <v>2473</v>
      </c>
      <c r="K3" s="1176" t="s">
        <v>2429</v>
      </c>
      <c r="L3" s="1176" t="s">
        <v>2431</v>
      </c>
      <c r="M3" s="373"/>
    </row>
    <row r="4" spans="1:13" s="556" customFormat="1" ht="168" customHeight="1">
      <c r="A4" s="545" t="s">
        <v>9</v>
      </c>
      <c r="B4" s="715"/>
      <c r="C4" s="1066"/>
      <c r="D4" s="1040" t="s">
        <v>2112</v>
      </c>
      <c r="E4" s="374" t="s">
        <v>11</v>
      </c>
      <c r="F4" s="548">
        <v>400</v>
      </c>
      <c r="G4" s="378"/>
      <c r="H4" s="720"/>
      <c r="I4" s="1614">
        <f>F4*H4</f>
        <v>0</v>
      </c>
      <c r="J4" s="583"/>
      <c r="K4" s="292" t="s">
        <v>2430</v>
      </c>
      <c r="L4" s="1313" t="s">
        <v>2430</v>
      </c>
    </row>
    <row r="5" spans="1:13">
      <c r="A5" s="560"/>
      <c r="B5" s="561"/>
      <c r="C5" s="561"/>
      <c r="D5" s="562" t="s">
        <v>136</v>
      </c>
      <c r="E5" s="560"/>
      <c r="F5" s="560"/>
      <c r="G5" s="562"/>
      <c r="H5" s="1543"/>
      <c r="I5" s="1544">
        <f>SUM(I4)</f>
        <v>0</v>
      </c>
      <c r="J5" s="560"/>
      <c r="K5" s="556"/>
      <c r="L5" s="556"/>
      <c r="M5" s="556"/>
    </row>
    <row r="6" spans="1:13">
      <c r="A6" s="560"/>
      <c r="B6" s="561"/>
      <c r="C6" s="561"/>
      <c r="D6" s="561"/>
      <c r="E6" s="560"/>
      <c r="F6" s="560"/>
      <c r="G6" s="560"/>
      <c r="H6" s="560"/>
      <c r="I6" s="560"/>
      <c r="J6" s="560"/>
      <c r="K6" s="563"/>
      <c r="L6" s="563"/>
      <c r="M6" s="563"/>
    </row>
    <row r="7" spans="1:13" ht="17.25" customHeight="1">
      <c r="A7" s="540"/>
      <c r="B7" s="540"/>
      <c r="C7" s="540"/>
      <c r="D7" s="540"/>
      <c r="E7" s="560"/>
      <c r="F7" s="560"/>
      <c r="G7" s="560"/>
      <c r="H7" s="560"/>
      <c r="I7" s="560"/>
      <c r="J7" s="560"/>
      <c r="K7" s="405"/>
      <c r="L7" s="405"/>
      <c r="M7" s="405"/>
    </row>
  </sheetData>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zoomScaleNormal="100" workbookViewId="0">
      <selection activeCell="D4" sqref="D4:D5"/>
    </sheetView>
  </sheetViews>
  <sheetFormatPr defaultRowHeight="15"/>
  <cols>
    <col min="1" max="1" width="4.85546875" customWidth="1"/>
    <col min="2" max="2" width="27.5703125" customWidth="1"/>
    <col min="3" max="3" width="18" customWidth="1"/>
    <col min="4" max="4" width="34.42578125" customWidth="1"/>
    <col min="5" max="5" width="6.42578125" customWidth="1"/>
    <col min="6" max="6" width="8.85546875" customWidth="1"/>
    <col min="7" max="7" width="5.5703125" customWidth="1"/>
    <col min="8" max="8" width="13.5703125" customWidth="1"/>
    <col min="9" max="9" width="18" customWidth="1"/>
    <col min="10" max="10" width="18.140625" customWidth="1"/>
    <col min="11" max="11" width="16.140625" customWidth="1"/>
    <col min="12" max="12" width="22" customWidth="1"/>
  </cols>
  <sheetData>
    <row r="1" spans="1:16">
      <c r="A1" s="523"/>
      <c r="B1" s="524" t="s">
        <v>2400</v>
      </c>
      <c r="C1" s="524"/>
      <c r="D1" s="523"/>
      <c r="E1" s="523"/>
      <c r="F1" s="710"/>
      <c r="G1" s="523"/>
      <c r="H1" s="523"/>
      <c r="I1" s="523"/>
      <c r="J1" s="523"/>
      <c r="K1" s="405"/>
      <c r="L1" s="405"/>
    </row>
    <row r="2" spans="1:16" ht="15.75">
      <c r="A2" s="483"/>
      <c r="B2" s="484"/>
      <c r="C2" s="484"/>
      <c r="D2" s="523"/>
      <c r="E2" s="523"/>
      <c r="F2" s="710"/>
      <c r="G2" s="523"/>
      <c r="H2" s="523"/>
      <c r="I2" s="523"/>
      <c r="J2" s="523"/>
      <c r="K2" s="405"/>
      <c r="L2" s="405"/>
    </row>
    <row r="3" spans="1:16" ht="379.5" customHeight="1">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6" s="312" customFormat="1" ht="36.75" customHeight="1">
      <c r="A4" s="374" t="s">
        <v>9</v>
      </c>
      <c r="B4" s="716"/>
      <c r="C4" s="374"/>
      <c r="D4" s="884" t="s">
        <v>2398</v>
      </c>
      <c r="E4" s="374" t="s">
        <v>11</v>
      </c>
      <c r="F4" s="1613">
        <v>7</v>
      </c>
      <c r="G4" s="378"/>
      <c r="H4" s="889"/>
      <c r="I4" s="1598">
        <f>F4*H4</f>
        <v>0</v>
      </c>
      <c r="J4" s="581"/>
      <c r="K4" s="292" t="s">
        <v>2430</v>
      </c>
      <c r="L4" s="1313" t="s">
        <v>2430</v>
      </c>
      <c r="M4" s="1591"/>
      <c r="N4" s="1591"/>
      <c r="O4" s="1591"/>
      <c r="P4" s="1591"/>
    </row>
    <row r="5" spans="1:16" s="312" customFormat="1" ht="36.75" customHeight="1">
      <c r="A5" s="374" t="s">
        <v>12</v>
      </c>
      <c r="B5" s="716"/>
      <c r="C5" s="374"/>
      <c r="D5" s="884" t="s">
        <v>2399</v>
      </c>
      <c r="E5" s="374" t="s">
        <v>11</v>
      </c>
      <c r="F5" s="1613">
        <v>21</v>
      </c>
      <c r="G5" s="378"/>
      <c r="H5" s="889"/>
      <c r="I5" s="1598">
        <f>F5*H5</f>
        <v>0</v>
      </c>
      <c r="J5" s="581"/>
      <c r="K5" s="292" t="s">
        <v>2430</v>
      </c>
      <c r="L5" s="1313" t="s">
        <v>2430</v>
      </c>
      <c r="M5" s="1591"/>
      <c r="N5" s="1591"/>
      <c r="O5" s="1591"/>
      <c r="P5" s="1591"/>
    </row>
    <row r="6" spans="1:16" s="312" customFormat="1" ht="12.75">
      <c r="A6" s="1504"/>
      <c r="B6" s="1673"/>
      <c r="C6" s="1673"/>
      <c r="D6" s="724" t="s">
        <v>136</v>
      </c>
      <c r="E6" s="606"/>
      <c r="F6" s="594"/>
      <c r="G6" s="724"/>
      <c r="H6" s="736"/>
      <c r="I6" s="801">
        <f>SUM(I4:I4)</f>
        <v>0</v>
      </c>
      <c r="J6" s="1674"/>
      <c r="K6" s="1674"/>
      <c r="L6" s="1674"/>
    </row>
    <row r="7" spans="1:16">
      <c r="A7" s="523"/>
      <c r="B7" s="728"/>
      <c r="C7" s="729"/>
      <c r="D7" s="523"/>
      <c r="E7" s="710"/>
      <c r="F7" s="523"/>
      <c r="G7" s="523"/>
      <c r="H7" s="523"/>
      <c r="I7" s="523"/>
      <c r="J7" s="405"/>
      <c r="K7" s="405"/>
      <c r="L7" s="405"/>
    </row>
    <row r="8" spans="1:16">
      <c r="A8" s="466" t="s">
        <v>212</v>
      </c>
      <c r="B8" s="406"/>
      <c r="C8" s="402"/>
      <c r="D8" s="401"/>
      <c r="E8" s="463"/>
      <c r="F8" s="730"/>
      <c r="G8" s="405"/>
      <c r="H8" s="405"/>
      <c r="I8" s="405"/>
      <c r="J8" s="405"/>
      <c r="K8" s="405"/>
      <c r="L8" s="405"/>
    </row>
  </sheetData>
  <phoneticPr fontId="101" type="noConversion"/>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zoomScaleNormal="100" workbookViewId="0">
      <selection activeCell="D7" sqref="D7"/>
    </sheetView>
  </sheetViews>
  <sheetFormatPr defaultRowHeight="15"/>
  <cols>
    <col min="1" max="1" width="5.42578125" style="405" customWidth="1"/>
    <col min="2" max="2" width="26.85546875" style="405" customWidth="1"/>
    <col min="3" max="3" width="9.42578125" style="405" customWidth="1"/>
    <col min="4" max="4" width="22.42578125" style="405" customWidth="1"/>
    <col min="5" max="5" width="9" style="405" customWidth="1"/>
    <col min="6" max="6" width="9.28515625" style="405" customWidth="1"/>
    <col min="7" max="7" width="5.5703125" style="405" customWidth="1"/>
    <col min="8" max="8" width="13.5703125" style="405" customWidth="1"/>
    <col min="9" max="9" width="15" style="405" customWidth="1"/>
    <col min="10" max="10" width="21.42578125" style="405" customWidth="1"/>
    <col min="11" max="11" width="19.7109375" style="405" customWidth="1"/>
    <col min="12" max="12" width="23.28515625" style="405" customWidth="1"/>
    <col min="13" max="255" width="9.140625" style="405"/>
    <col min="256" max="256" width="5.42578125" style="405" customWidth="1"/>
    <col min="257" max="257" width="26.85546875" style="405" customWidth="1"/>
    <col min="258" max="258" width="9.42578125" style="405" customWidth="1"/>
    <col min="259" max="259" width="22.42578125" style="405" customWidth="1"/>
    <col min="260" max="261" width="6.140625" style="405" customWidth="1"/>
    <col min="262" max="262" width="11.85546875" style="405" customWidth="1"/>
    <col min="263" max="263" width="5.140625" style="405" customWidth="1"/>
    <col min="264" max="264" width="14" style="405" customWidth="1"/>
    <col min="265" max="265" width="15.5703125" style="405" bestFit="1" customWidth="1"/>
    <col min="266" max="511" width="9.140625" style="405"/>
    <col min="512" max="512" width="5.42578125" style="405" customWidth="1"/>
    <col min="513" max="513" width="26.85546875" style="405" customWidth="1"/>
    <col min="514" max="514" width="9.42578125" style="405" customWidth="1"/>
    <col min="515" max="515" width="22.42578125" style="405" customWidth="1"/>
    <col min="516" max="517" width="6.140625" style="405" customWidth="1"/>
    <col min="518" max="518" width="11.85546875" style="405" customWidth="1"/>
    <col min="519" max="519" width="5.140625" style="405" customWidth="1"/>
    <col min="520" max="520" width="14" style="405" customWidth="1"/>
    <col min="521" max="521" width="15.5703125" style="405" bestFit="1" customWidth="1"/>
    <col min="522" max="767" width="9.140625" style="405"/>
    <col min="768" max="768" width="5.42578125" style="405" customWidth="1"/>
    <col min="769" max="769" width="26.85546875" style="405" customWidth="1"/>
    <col min="770" max="770" width="9.42578125" style="405" customWidth="1"/>
    <col min="771" max="771" width="22.42578125" style="405" customWidth="1"/>
    <col min="772" max="773" width="6.140625" style="405" customWidth="1"/>
    <col min="774" max="774" width="11.85546875" style="405" customWidth="1"/>
    <col min="775" max="775" width="5.140625" style="405" customWidth="1"/>
    <col min="776" max="776" width="14" style="405" customWidth="1"/>
    <col min="777" max="777" width="15.5703125" style="405" bestFit="1" customWidth="1"/>
    <col min="778" max="1023" width="9.140625" style="405"/>
    <col min="1024" max="1024" width="5.42578125" style="405" customWidth="1"/>
    <col min="1025" max="1025" width="26.85546875" style="405" customWidth="1"/>
    <col min="1026" max="1026" width="9.42578125" style="405" customWidth="1"/>
    <col min="1027" max="1027" width="22.42578125" style="405" customWidth="1"/>
    <col min="1028" max="1029" width="6.140625" style="405" customWidth="1"/>
    <col min="1030" max="1030" width="11.85546875" style="405" customWidth="1"/>
    <col min="1031" max="1031" width="5.140625" style="405" customWidth="1"/>
    <col min="1032" max="1032" width="14" style="405" customWidth="1"/>
    <col min="1033" max="1033" width="15.5703125" style="405" bestFit="1" customWidth="1"/>
    <col min="1034" max="1279" width="9.140625" style="405"/>
    <col min="1280" max="1280" width="5.42578125" style="405" customWidth="1"/>
    <col min="1281" max="1281" width="26.85546875" style="405" customWidth="1"/>
    <col min="1282" max="1282" width="9.42578125" style="405" customWidth="1"/>
    <col min="1283" max="1283" width="22.42578125" style="405" customWidth="1"/>
    <col min="1284" max="1285" width="6.140625" style="405" customWidth="1"/>
    <col min="1286" max="1286" width="11.85546875" style="405" customWidth="1"/>
    <col min="1287" max="1287" width="5.140625" style="405" customWidth="1"/>
    <col min="1288" max="1288" width="14" style="405" customWidth="1"/>
    <col min="1289" max="1289" width="15.5703125" style="405" bestFit="1" customWidth="1"/>
    <col min="1290" max="1535" width="9.140625" style="405"/>
    <col min="1536" max="1536" width="5.42578125" style="405" customWidth="1"/>
    <col min="1537" max="1537" width="26.85546875" style="405" customWidth="1"/>
    <col min="1538" max="1538" width="9.42578125" style="405" customWidth="1"/>
    <col min="1539" max="1539" width="22.42578125" style="405" customWidth="1"/>
    <col min="1540" max="1541" width="6.140625" style="405" customWidth="1"/>
    <col min="1542" max="1542" width="11.85546875" style="405" customWidth="1"/>
    <col min="1543" max="1543" width="5.140625" style="405" customWidth="1"/>
    <col min="1544" max="1544" width="14" style="405" customWidth="1"/>
    <col min="1545" max="1545" width="15.5703125" style="405" bestFit="1" customWidth="1"/>
    <col min="1546" max="1791" width="9.140625" style="405"/>
    <col min="1792" max="1792" width="5.42578125" style="405" customWidth="1"/>
    <col min="1793" max="1793" width="26.85546875" style="405" customWidth="1"/>
    <col min="1794" max="1794" width="9.42578125" style="405" customWidth="1"/>
    <col min="1795" max="1795" width="22.42578125" style="405" customWidth="1"/>
    <col min="1796" max="1797" width="6.140625" style="405" customWidth="1"/>
    <col min="1798" max="1798" width="11.85546875" style="405" customWidth="1"/>
    <col min="1799" max="1799" width="5.140625" style="405" customWidth="1"/>
    <col min="1800" max="1800" width="14" style="405" customWidth="1"/>
    <col min="1801" max="1801" width="15.5703125" style="405" bestFit="1" customWidth="1"/>
    <col min="1802" max="2047" width="9.140625" style="405"/>
    <col min="2048" max="2048" width="5.42578125" style="405" customWidth="1"/>
    <col min="2049" max="2049" width="26.85546875" style="405" customWidth="1"/>
    <col min="2050" max="2050" width="9.42578125" style="405" customWidth="1"/>
    <col min="2051" max="2051" width="22.42578125" style="405" customWidth="1"/>
    <col min="2052" max="2053" width="6.140625" style="405" customWidth="1"/>
    <col min="2054" max="2054" width="11.85546875" style="405" customWidth="1"/>
    <col min="2055" max="2055" width="5.140625" style="405" customWidth="1"/>
    <col min="2056" max="2056" width="14" style="405" customWidth="1"/>
    <col min="2057" max="2057" width="15.5703125" style="405" bestFit="1" customWidth="1"/>
    <col min="2058" max="2303" width="9.140625" style="405"/>
    <col min="2304" max="2304" width="5.42578125" style="405" customWidth="1"/>
    <col min="2305" max="2305" width="26.85546875" style="405" customWidth="1"/>
    <col min="2306" max="2306" width="9.42578125" style="405" customWidth="1"/>
    <col min="2307" max="2307" width="22.42578125" style="405" customWidth="1"/>
    <col min="2308" max="2309" width="6.140625" style="405" customWidth="1"/>
    <col min="2310" max="2310" width="11.85546875" style="405" customWidth="1"/>
    <col min="2311" max="2311" width="5.140625" style="405" customWidth="1"/>
    <col min="2312" max="2312" width="14" style="405" customWidth="1"/>
    <col min="2313" max="2313" width="15.5703125" style="405" bestFit="1" customWidth="1"/>
    <col min="2314" max="2559" width="9.140625" style="405"/>
    <col min="2560" max="2560" width="5.42578125" style="405" customWidth="1"/>
    <col min="2561" max="2561" width="26.85546875" style="405" customWidth="1"/>
    <col min="2562" max="2562" width="9.42578125" style="405" customWidth="1"/>
    <col min="2563" max="2563" width="22.42578125" style="405" customWidth="1"/>
    <col min="2564" max="2565" width="6.140625" style="405" customWidth="1"/>
    <col min="2566" max="2566" width="11.85546875" style="405" customWidth="1"/>
    <col min="2567" max="2567" width="5.140625" style="405" customWidth="1"/>
    <col min="2568" max="2568" width="14" style="405" customWidth="1"/>
    <col min="2569" max="2569" width="15.5703125" style="405" bestFit="1" customWidth="1"/>
    <col min="2570" max="2815" width="9.140625" style="405"/>
    <col min="2816" max="2816" width="5.42578125" style="405" customWidth="1"/>
    <col min="2817" max="2817" width="26.85546875" style="405" customWidth="1"/>
    <col min="2818" max="2818" width="9.42578125" style="405" customWidth="1"/>
    <col min="2819" max="2819" width="22.42578125" style="405" customWidth="1"/>
    <col min="2820" max="2821" width="6.140625" style="405" customWidth="1"/>
    <col min="2822" max="2822" width="11.85546875" style="405" customWidth="1"/>
    <col min="2823" max="2823" width="5.140625" style="405" customWidth="1"/>
    <col min="2824" max="2824" width="14" style="405" customWidth="1"/>
    <col min="2825" max="2825" width="15.5703125" style="405" bestFit="1" customWidth="1"/>
    <col min="2826" max="3071" width="9.140625" style="405"/>
    <col min="3072" max="3072" width="5.42578125" style="405" customWidth="1"/>
    <col min="3073" max="3073" width="26.85546875" style="405" customWidth="1"/>
    <col min="3074" max="3074" width="9.42578125" style="405" customWidth="1"/>
    <col min="3075" max="3075" width="22.42578125" style="405" customWidth="1"/>
    <col min="3076" max="3077" width="6.140625" style="405" customWidth="1"/>
    <col min="3078" max="3078" width="11.85546875" style="405" customWidth="1"/>
    <col min="3079" max="3079" width="5.140625" style="405" customWidth="1"/>
    <col min="3080" max="3080" width="14" style="405" customWidth="1"/>
    <col min="3081" max="3081" width="15.5703125" style="405" bestFit="1" customWidth="1"/>
    <col min="3082" max="3327" width="9.140625" style="405"/>
    <col min="3328" max="3328" width="5.42578125" style="405" customWidth="1"/>
    <col min="3329" max="3329" width="26.85546875" style="405" customWidth="1"/>
    <col min="3330" max="3330" width="9.42578125" style="405" customWidth="1"/>
    <col min="3331" max="3331" width="22.42578125" style="405" customWidth="1"/>
    <col min="3332" max="3333" width="6.140625" style="405" customWidth="1"/>
    <col min="3334" max="3334" width="11.85546875" style="405" customWidth="1"/>
    <col min="3335" max="3335" width="5.140625" style="405" customWidth="1"/>
    <col min="3336" max="3336" width="14" style="405" customWidth="1"/>
    <col min="3337" max="3337" width="15.5703125" style="405" bestFit="1" customWidth="1"/>
    <col min="3338" max="3583" width="9.140625" style="405"/>
    <col min="3584" max="3584" width="5.42578125" style="405" customWidth="1"/>
    <col min="3585" max="3585" width="26.85546875" style="405" customWidth="1"/>
    <col min="3586" max="3586" width="9.42578125" style="405" customWidth="1"/>
    <col min="3587" max="3587" width="22.42578125" style="405" customWidth="1"/>
    <col min="3588" max="3589" width="6.140625" style="405" customWidth="1"/>
    <col min="3590" max="3590" width="11.85546875" style="405" customWidth="1"/>
    <col min="3591" max="3591" width="5.140625" style="405" customWidth="1"/>
    <col min="3592" max="3592" width="14" style="405" customWidth="1"/>
    <col min="3593" max="3593" width="15.5703125" style="405" bestFit="1" customWidth="1"/>
    <col min="3594" max="3839" width="9.140625" style="405"/>
    <col min="3840" max="3840" width="5.42578125" style="405" customWidth="1"/>
    <col min="3841" max="3841" width="26.85546875" style="405" customWidth="1"/>
    <col min="3842" max="3842" width="9.42578125" style="405" customWidth="1"/>
    <col min="3843" max="3843" width="22.42578125" style="405" customWidth="1"/>
    <col min="3844" max="3845" width="6.140625" style="405" customWidth="1"/>
    <col min="3846" max="3846" width="11.85546875" style="405" customWidth="1"/>
    <col min="3847" max="3847" width="5.140625" style="405" customWidth="1"/>
    <col min="3848" max="3848" width="14" style="405" customWidth="1"/>
    <col min="3849" max="3849" width="15.5703125" style="405" bestFit="1" customWidth="1"/>
    <col min="3850" max="4095" width="9.140625" style="405"/>
    <col min="4096" max="4096" width="5.42578125" style="405" customWidth="1"/>
    <col min="4097" max="4097" width="26.85546875" style="405" customWidth="1"/>
    <col min="4098" max="4098" width="9.42578125" style="405" customWidth="1"/>
    <col min="4099" max="4099" width="22.42578125" style="405" customWidth="1"/>
    <col min="4100" max="4101" width="6.140625" style="405" customWidth="1"/>
    <col min="4102" max="4102" width="11.85546875" style="405" customWidth="1"/>
    <col min="4103" max="4103" width="5.140625" style="405" customWidth="1"/>
    <col min="4104" max="4104" width="14" style="405" customWidth="1"/>
    <col min="4105" max="4105" width="15.5703125" style="405" bestFit="1" customWidth="1"/>
    <col min="4106" max="4351" width="9.140625" style="405"/>
    <col min="4352" max="4352" width="5.42578125" style="405" customWidth="1"/>
    <col min="4353" max="4353" width="26.85546875" style="405" customWidth="1"/>
    <col min="4354" max="4354" width="9.42578125" style="405" customWidth="1"/>
    <col min="4355" max="4355" width="22.42578125" style="405" customWidth="1"/>
    <col min="4356" max="4357" width="6.140625" style="405" customWidth="1"/>
    <col min="4358" max="4358" width="11.85546875" style="405" customWidth="1"/>
    <col min="4359" max="4359" width="5.140625" style="405" customWidth="1"/>
    <col min="4360" max="4360" width="14" style="405" customWidth="1"/>
    <col min="4361" max="4361" width="15.5703125" style="405" bestFit="1" customWidth="1"/>
    <col min="4362" max="4607" width="9.140625" style="405"/>
    <col min="4608" max="4608" width="5.42578125" style="405" customWidth="1"/>
    <col min="4609" max="4609" width="26.85546875" style="405" customWidth="1"/>
    <col min="4610" max="4610" width="9.42578125" style="405" customWidth="1"/>
    <col min="4611" max="4611" width="22.42578125" style="405" customWidth="1"/>
    <col min="4612" max="4613" width="6.140625" style="405" customWidth="1"/>
    <col min="4614" max="4614" width="11.85546875" style="405" customWidth="1"/>
    <col min="4615" max="4615" width="5.140625" style="405" customWidth="1"/>
    <col min="4616" max="4616" width="14" style="405" customWidth="1"/>
    <col min="4617" max="4617" width="15.5703125" style="405" bestFit="1" customWidth="1"/>
    <col min="4618" max="4863" width="9.140625" style="405"/>
    <col min="4864" max="4864" width="5.42578125" style="405" customWidth="1"/>
    <col min="4865" max="4865" width="26.85546875" style="405" customWidth="1"/>
    <col min="4866" max="4866" width="9.42578125" style="405" customWidth="1"/>
    <col min="4867" max="4867" width="22.42578125" style="405" customWidth="1"/>
    <col min="4868" max="4869" width="6.140625" style="405" customWidth="1"/>
    <col min="4870" max="4870" width="11.85546875" style="405" customWidth="1"/>
    <col min="4871" max="4871" width="5.140625" style="405" customWidth="1"/>
    <col min="4872" max="4872" width="14" style="405" customWidth="1"/>
    <col min="4873" max="4873" width="15.5703125" style="405" bestFit="1" customWidth="1"/>
    <col min="4874" max="5119" width="9.140625" style="405"/>
    <col min="5120" max="5120" width="5.42578125" style="405" customWidth="1"/>
    <col min="5121" max="5121" width="26.85546875" style="405" customWidth="1"/>
    <col min="5122" max="5122" width="9.42578125" style="405" customWidth="1"/>
    <col min="5123" max="5123" width="22.42578125" style="405" customWidth="1"/>
    <col min="5124" max="5125" width="6.140625" style="405" customWidth="1"/>
    <col min="5126" max="5126" width="11.85546875" style="405" customWidth="1"/>
    <col min="5127" max="5127" width="5.140625" style="405" customWidth="1"/>
    <col min="5128" max="5128" width="14" style="405" customWidth="1"/>
    <col min="5129" max="5129" width="15.5703125" style="405" bestFit="1" customWidth="1"/>
    <col min="5130" max="5375" width="9.140625" style="405"/>
    <col min="5376" max="5376" width="5.42578125" style="405" customWidth="1"/>
    <col min="5377" max="5377" width="26.85546875" style="405" customWidth="1"/>
    <col min="5378" max="5378" width="9.42578125" style="405" customWidth="1"/>
    <col min="5379" max="5379" width="22.42578125" style="405" customWidth="1"/>
    <col min="5380" max="5381" width="6.140625" style="405" customWidth="1"/>
    <col min="5382" max="5382" width="11.85546875" style="405" customWidth="1"/>
    <col min="5383" max="5383" width="5.140625" style="405" customWidth="1"/>
    <col min="5384" max="5384" width="14" style="405" customWidth="1"/>
    <col min="5385" max="5385" width="15.5703125" style="405" bestFit="1" customWidth="1"/>
    <col min="5386" max="5631" width="9.140625" style="405"/>
    <col min="5632" max="5632" width="5.42578125" style="405" customWidth="1"/>
    <col min="5633" max="5633" width="26.85546875" style="405" customWidth="1"/>
    <col min="5634" max="5634" width="9.42578125" style="405" customWidth="1"/>
    <col min="5635" max="5635" width="22.42578125" style="405" customWidth="1"/>
    <col min="5636" max="5637" width="6.140625" style="405" customWidth="1"/>
    <col min="5638" max="5638" width="11.85546875" style="405" customWidth="1"/>
    <col min="5639" max="5639" width="5.140625" style="405" customWidth="1"/>
    <col min="5640" max="5640" width="14" style="405" customWidth="1"/>
    <col min="5641" max="5641" width="15.5703125" style="405" bestFit="1" customWidth="1"/>
    <col min="5642" max="5887" width="9.140625" style="405"/>
    <col min="5888" max="5888" width="5.42578125" style="405" customWidth="1"/>
    <col min="5889" max="5889" width="26.85546875" style="405" customWidth="1"/>
    <col min="5890" max="5890" width="9.42578125" style="405" customWidth="1"/>
    <col min="5891" max="5891" width="22.42578125" style="405" customWidth="1"/>
    <col min="5892" max="5893" width="6.140625" style="405" customWidth="1"/>
    <col min="5894" max="5894" width="11.85546875" style="405" customWidth="1"/>
    <col min="5895" max="5895" width="5.140625" style="405" customWidth="1"/>
    <col min="5896" max="5896" width="14" style="405" customWidth="1"/>
    <col min="5897" max="5897" width="15.5703125" style="405" bestFit="1" customWidth="1"/>
    <col min="5898" max="6143" width="9.140625" style="405"/>
    <col min="6144" max="6144" width="5.42578125" style="405" customWidth="1"/>
    <col min="6145" max="6145" width="26.85546875" style="405" customWidth="1"/>
    <col min="6146" max="6146" width="9.42578125" style="405" customWidth="1"/>
    <col min="6147" max="6147" width="22.42578125" style="405" customWidth="1"/>
    <col min="6148" max="6149" width="6.140625" style="405" customWidth="1"/>
    <col min="6150" max="6150" width="11.85546875" style="405" customWidth="1"/>
    <col min="6151" max="6151" width="5.140625" style="405" customWidth="1"/>
    <col min="6152" max="6152" width="14" style="405" customWidth="1"/>
    <col min="6153" max="6153" width="15.5703125" style="405" bestFit="1" customWidth="1"/>
    <col min="6154" max="6399" width="9.140625" style="405"/>
    <col min="6400" max="6400" width="5.42578125" style="405" customWidth="1"/>
    <col min="6401" max="6401" width="26.85546875" style="405" customWidth="1"/>
    <col min="6402" max="6402" width="9.42578125" style="405" customWidth="1"/>
    <col min="6403" max="6403" width="22.42578125" style="405" customWidth="1"/>
    <col min="6404" max="6405" width="6.140625" style="405" customWidth="1"/>
    <col min="6406" max="6406" width="11.85546875" style="405" customWidth="1"/>
    <col min="6407" max="6407" width="5.140625" style="405" customWidth="1"/>
    <col min="6408" max="6408" width="14" style="405" customWidth="1"/>
    <col min="6409" max="6409" width="15.5703125" style="405" bestFit="1" customWidth="1"/>
    <col min="6410" max="6655" width="9.140625" style="405"/>
    <col min="6656" max="6656" width="5.42578125" style="405" customWidth="1"/>
    <col min="6657" max="6657" width="26.85546875" style="405" customWidth="1"/>
    <col min="6658" max="6658" width="9.42578125" style="405" customWidth="1"/>
    <col min="6659" max="6659" width="22.42578125" style="405" customWidth="1"/>
    <col min="6660" max="6661" width="6.140625" style="405" customWidth="1"/>
    <col min="6662" max="6662" width="11.85546875" style="405" customWidth="1"/>
    <col min="6663" max="6663" width="5.140625" style="405" customWidth="1"/>
    <col min="6664" max="6664" width="14" style="405" customWidth="1"/>
    <col min="6665" max="6665" width="15.5703125" style="405" bestFit="1" customWidth="1"/>
    <col min="6666" max="6911" width="9.140625" style="405"/>
    <col min="6912" max="6912" width="5.42578125" style="405" customWidth="1"/>
    <col min="6913" max="6913" width="26.85546875" style="405" customWidth="1"/>
    <col min="6914" max="6914" width="9.42578125" style="405" customWidth="1"/>
    <col min="6915" max="6915" width="22.42578125" style="405" customWidth="1"/>
    <col min="6916" max="6917" width="6.140625" style="405" customWidth="1"/>
    <col min="6918" max="6918" width="11.85546875" style="405" customWidth="1"/>
    <col min="6919" max="6919" width="5.140625" style="405" customWidth="1"/>
    <col min="6920" max="6920" width="14" style="405" customWidth="1"/>
    <col min="6921" max="6921" width="15.5703125" style="405" bestFit="1" customWidth="1"/>
    <col min="6922" max="7167" width="9.140625" style="405"/>
    <col min="7168" max="7168" width="5.42578125" style="405" customWidth="1"/>
    <col min="7169" max="7169" width="26.85546875" style="405" customWidth="1"/>
    <col min="7170" max="7170" width="9.42578125" style="405" customWidth="1"/>
    <col min="7171" max="7171" width="22.42578125" style="405" customWidth="1"/>
    <col min="7172" max="7173" width="6.140625" style="405" customWidth="1"/>
    <col min="7174" max="7174" width="11.85546875" style="405" customWidth="1"/>
    <col min="7175" max="7175" width="5.140625" style="405" customWidth="1"/>
    <col min="7176" max="7176" width="14" style="405" customWidth="1"/>
    <col min="7177" max="7177" width="15.5703125" style="405" bestFit="1" customWidth="1"/>
    <col min="7178" max="7423" width="9.140625" style="405"/>
    <col min="7424" max="7424" width="5.42578125" style="405" customWidth="1"/>
    <col min="7425" max="7425" width="26.85546875" style="405" customWidth="1"/>
    <col min="7426" max="7426" width="9.42578125" style="405" customWidth="1"/>
    <col min="7427" max="7427" width="22.42578125" style="405" customWidth="1"/>
    <col min="7428" max="7429" width="6.140625" style="405" customWidth="1"/>
    <col min="7430" max="7430" width="11.85546875" style="405" customWidth="1"/>
    <col min="7431" max="7431" width="5.140625" style="405" customWidth="1"/>
    <col min="7432" max="7432" width="14" style="405" customWidth="1"/>
    <col min="7433" max="7433" width="15.5703125" style="405" bestFit="1" customWidth="1"/>
    <col min="7434" max="7679" width="9.140625" style="405"/>
    <col min="7680" max="7680" width="5.42578125" style="405" customWidth="1"/>
    <col min="7681" max="7681" width="26.85546875" style="405" customWidth="1"/>
    <col min="7682" max="7682" width="9.42578125" style="405" customWidth="1"/>
    <col min="7683" max="7683" width="22.42578125" style="405" customWidth="1"/>
    <col min="7684" max="7685" width="6.140625" style="405" customWidth="1"/>
    <col min="7686" max="7686" width="11.85546875" style="405" customWidth="1"/>
    <col min="7687" max="7687" width="5.140625" style="405" customWidth="1"/>
    <col min="7688" max="7688" width="14" style="405" customWidth="1"/>
    <col min="7689" max="7689" width="15.5703125" style="405" bestFit="1" customWidth="1"/>
    <col min="7690" max="7935" width="9.140625" style="405"/>
    <col min="7936" max="7936" width="5.42578125" style="405" customWidth="1"/>
    <col min="7937" max="7937" width="26.85546875" style="405" customWidth="1"/>
    <col min="7938" max="7938" width="9.42578125" style="405" customWidth="1"/>
    <col min="7939" max="7939" width="22.42578125" style="405" customWidth="1"/>
    <col min="7940" max="7941" width="6.140625" style="405" customWidth="1"/>
    <col min="7942" max="7942" width="11.85546875" style="405" customWidth="1"/>
    <col min="7943" max="7943" width="5.140625" style="405" customWidth="1"/>
    <col min="7944" max="7944" width="14" style="405" customWidth="1"/>
    <col min="7945" max="7945" width="15.5703125" style="405" bestFit="1" customWidth="1"/>
    <col min="7946" max="8191" width="9.140625" style="405"/>
    <col min="8192" max="8192" width="5.42578125" style="405" customWidth="1"/>
    <col min="8193" max="8193" width="26.85546875" style="405" customWidth="1"/>
    <col min="8194" max="8194" width="9.42578125" style="405" customWidth="1"/>
    <col min="8195" max="8195" width="22.42578125" style="405" customWidth="1"/>
    <col min="8196" max="8197" width="6.140625" style="405" customWidth="1"/>
    <col min="8198" max="8198" width="11.85546875" style="405" customWidth="1"/>
    <col min="8199" max="8199" width="5.140625" style="405" customWidth="1"/>
    <col min="8200" max="8200" width="14" style="405" customWidth="1"/>
    <col min="8201" max="8201" width="15.5703125" style="405" bestFit="1" customWidth="1"/>
    <col min="8202" max="8447" width="9.140625" style="405"/>
    <col min="8448" max="8448" width="5.42578125" style="405" customWidth="1"/>
    <col min="8449" max="8449" width="26.85546875" style="405" customWidth="1"/>
    <col min="8450" max="8450" width="9.42578125" style="405" customWidth="1"/>
    <col min="8451" max="8451" width="22.42578125" style="405" customWidth="1"/>
    <col min="8452" max="8453" width="6.140625" style="405" customWidth="1"/>
    <col min="8454" max="8454" width="11.85546875" style="405" customWidth="1"/>
    <col min="8455" max="8455" width="5.140625" style="405" customWidth="1"/>
    <col min="8456" max="8456" width="14" style="405" customWidth="1"/>
    <col min="8457" max="8457" width="15.5703125" style="405" bestFit="1" customWidth="1"/>
    <col min="8458" max="8703" width="9.140625" style="405"/>
    <col min="8704" max="8704" width="5.42578125" style="405" customWidth="1"/>
    <col min="8705" max="8705" width="26.85546875" style="405" customWidth="1"/>
    <col min="8706" max="8706" width="9.42578125" style="405" customWidth="1"/>
    <col min="8707" max="8707" width="22.42578125" style="405" customWidth="1"/>
    <col min="8708" max="8709" width="6.140625" style="405" customWidth="1"/>
    <col min="8710" max="8710" width="11.85546875" style="405" customWidth="1"/>
    <col min="8711" max="8711" width="5.140625" style="405" customWidth="1"/>
    <col min="8712" max="8712" width="14" style="405" customWidth="1"/>
    <col min="8713" max="8713" width="15.5703125" style="405" bestFit="1" customWidth="1"/>
    <col min="8714" max="8959" width="9.140625" style="405"/>
    <col min="8960" max="8960" width="5.42578125" style="405" customWidth="1"/>
    <col min="8961" max="8961" width="26.85546875" style="405" customWidth="1"/>
    <col min="8962" max="8962" width="9.42578125" style="405" customWidth="1"/>
    <col min="8963" max="8963" width="22.42578125" style="405" customWidth="1"/>
    <col min="8964" max="8965" width="6.140625" style="405" customWidth="1"/>
    <col min="8966" max="8966" width="11.85546875" style="405" customWidth="1"/>
    <col min="8967" max="8967" width="5.140625" style="405" customWidth="1"/>
    <col min="8968" max="8968" width="14" style="405" customWidth="1"/>
    <col min="8969" max="8969" width="15.5703125" style="405" bestFit="1" customWidth="1"/>
    <col min="8970" max="9215" width="9.140625" style="405"/>
    <col min="9216" max="9216" width="5.42578125" style="405" customWidth="1"/>
    <col min="9217" max="9217" width="26.85546875" style="405" customWidth="1"/>
    <col min="9218" max="9218" width="9.42578125" style="405" customWidth="1"/>
    <col min="9219" max="9219" width="22.42578125" style="405" customWidth="1"/>
    <col min="9220" max="9221" width="6.140625" style="405" customWidth="1"/>
    <col min="9222" max="9222" width="11.85546875" style="405" customWidth="1"/>
    <col min="9223" max="9223" width="5.140625" style="405" customWidth="1"/>
    <col min="9224" max="9224" width="14" style="405" customWidth="1"/>
    <col min="9225" max="9225" width="15.5703125" style="405" bestFit="1" customWidth="1"/>
    <col min="9226" max="9471" width="9.140625" style="405"/>
    <col min="9472" max="9472" width="5.42578125" style="405" customWidth="1"/>
    <col min="9473" max="9473" width="26.85546875" style="405" customWidth="1"/>
    <col min="9474" max="9474" width="9.42578125" style="405" customWidth="1"/>
    <col min="9475" max="9475" width="22.42578125" style="405" customWidth="1"/>
    <col min="9476" max="9477" width="6.140625" style="405" customWidth="1"/>
    <col min="9478" max="9478" width="11.85546875" style="405" customWidth="1"/>
    <col min="9479" max="9479" width="5.140625" style="405" customWidth="1"/>
    <col min="9480" max="9480" width="14" style="405" customWidth="1"/>
    <col min="9481" max="9481" width="15.5703125" style="405" bestFit="1" customWidth="1"/>
    <col min="9482" max="9727" width="9.140625" style="405"/>
    <col min="9728" max="9728" width="5.42578125" style="405" customWidth="1"/>
    <col min="9729" max="9729" width="26.85546875" style="405" customWidth="1"/>
    <col min="9730" max="9730" width="9.42578125" style="405" customWidth="1"/>
    <col min="9731" max="9731" width="22.42578125" style="405" customWidth="1"/>
    <col min="9732" max="9733" width="6.140625" style="405" customWidth="1"/>
    <col min="9734" max="9734" width="11.85546875" style="405" customWidth="1"/>
    <col min="9735" max="9735" width="5.140625" style="405" customWidth="1"/>
    <col min="9736" max="9736" width="14" style="405" customWidth="1"/>
    <col min="9737" max="9737" width="15.5703125" style="405" bestFit="1" customWidth="1"/>
    <col min="9738" max="9983" width="9.140625" style="405"/>
    <col min="9984" max="9984" width="5.42578125" style="405" customWidth="1"/>
    <col min="9985" max="9985" width="26.85546875" style="405" customWidth="1"/>
    <col min="9986" max="9986" width="9.42578125" style="405" customWidth="1"/>
    <col min="9987" max="9987" width="22.42578125" style="405" customWidth="1"/>
    <col min="9988" max="9989" width="6.140625" style="405" customWidth="1"/>
    <col min="9990" max="9990" width="11.85546875" style="405" customWidth="1"/>
    <col min="9991" max="9991" width="5.140625" style="405" customWidth="1"/>
    <col min="9992" max="9992" width="14" style="405" customWidth="1"/>
    <col min="9993" max="9993" width="15.5703125" style="405" bestFit="1" customWidth="1"/>
    <col min="9994" max="10239" width="9.140625" style="405"/>
    <col min="10240" max="10240" width="5.42578125" style="405" customWidth="1"/>
    <col min="10241" max="10241" width="26.85546875" style="405" customWidth="1"/>
    <col min="10242" max="10242" width="9.42578125" style="405" customWidth="1"/>
    <col min="10243" max="10243" width="22.42578125" style="405" customWidth="1"/>
    <col min="10244" max="10245" width="6.140625" style="405" customWidth="1"/>
    <col min="10246" max="10246" width="11.85546875" style="405" customWidth="1"/>
    <col min="10247" max="10247" width="5.140625" style="405" customWidth="1"/>
    <col min="10248" max="10248" width="14" style="405" customWidth="1"/>
    <col min="10249" max="10249" width="15.5703125" style="405" bestFit="1" customWidth="1"/>
    <col min="10250" max="10495" width="9.140625" style="405"/>
    <col min="10496" max="10496" width="5.42578125" style="405" customWidth="1"/>
    <col min="10497" max="10497" width="26.85546875" style="405" customWidth="1"/>
    <col min="10498" max="10498" width="9.42578125" style="405" customWidth="1"/>
    <col min="10499" max="10499" width="22.42578125" style="405" customWidth="1"/>
    <col min="10500" max="10501" width="6.140625" style="405" customWidth="1"/>
    <col min="10502" max="10502" width="11.85546875" style="405" customWidth="1"/>
    <col min="10503" max="10503" width="5.140625" style="405" customWidth="1"/>
    <col min="10504" max="10504" width="14" style="405" customWidth="1"/>
    <col min="10505" max="10505" width="15.5703125" style="405" bestFit="1" customWidth="1"/>
    <col min="10506" max="10751" width="9.140625" style="405"/>
    <col min="10752" max="10752" width="5.42578125" style="405" customWidth="1"/>
    <col min="10753" max="10753" width="26.85546875" style="405" customWidth="1"/>
    <col min="10754" max="10754" width="9.42578125" style="405" customWidth="1"/>
    <col min="10755" max="10755" width="22.42578125" style="405" customWidth="1"/>
    <col min="10756" max="10757" width="6.140625" style="405" customWidth="1"/>
    <col min="10758" max="10758" width="11.85546875" style="405" customWidth="1"/>
    <col min="10759" max="10759" width="5.140625" style="405" customWidth="1"/>
    <col min="10760" max="10760" width="14" style="405" customWidth="1"/>
    <col min="10761" max="10761" width="15.5703125" style="405" bestFit="1" customWidth="1"/>
    <col min="10762" max="11007" width="9.140625" style="405"/>
    <col min="11008" max="11008" width="5.42578125" style="405" customWidth="1"/>
    <col min="11009" max="11009" width="26.85546875" style="405" customWidth="1"/>
    <col min="11010" max="11010" width="9.42578125" style="405" customWidth="1"/>
    <col min="11011" max="11011" width="22.42578125" style="405" customWidth="1"/>
    <col min="11012" max="11013" width="6.140625" style="405" customWidth="1"/>
    <col min="11014" max="11014" width="11.85546875" style="405" customWidth="1"/>
    <col min="11015" max="11015" width="5.140625" style="405" customWidth="1"/>
    <col min="11016" max="11016" width="14" style="405" customWidth="1"/>
    <col min="11017" max="11017" width="15.5703125" style="405" bestFit="1" customWidth="1"/>
    <col min="11018" max="11263" width="9.140625" style="405"/>
    <col min="11264" max="11264" width="5.42578125" style="405" customWidth="1"/>
    <col min="11265" max="11265" width="26.85546875" style="405" customWidth="1"/>
    <col min="11266" max="11266" width="9.42578125" style="405" customWidth="1"/>
    <col min="11267" max="11267" width="22.42578125" style="405" customWidth="1"/>
    <col min="11268" max="11269" width="6.140625" style="405" customWidth="1"/>
    <col min="11270" max="11270" width="11.85546875" style="405" customWidth="1"/>
    <col min="11271" max="11271" width="5.140625" style="405" customWidth="1"/>
    <col min="11272" max="11272" width="14" style="405" customWidth="1"/>
    <col min="11273" max="11273" width="15.5703125" style="405" bestFit="1" customWidth="1"/>
    <col min="11274" max="11519" width="9.140625" style="405"/>
    <col min="11520" max="11520" width="5.42578125" style="405" customWidth="1"/>
    <col min="11521" max="11521" width="26.85546875" style="405" customWidth="1"/>
    <col min="11522" max="11522" width="9.42578125" style="405" customWidth="1"/>
    <col min="11523" max="11523" width="22.42578125" style="405" customWidth="1"/>
    <col min="11524" max="11525" width="6.140625" style="405" customWidth="1"/>
    <col min="11526" max="11526" width="11.85546875" style="405" customWidth="1"/>
    <col min="11527" max="11527" width="5.140625" style="405" customWidth="1"/>
    <col min="11528" max="11528" width="14" style="405" customWidth="1"/>
    <col min="11529" max="11529" width="15.5703125" style="405" bestFit="1" customWidth="1"/>
    <col min="11530" max="11775" width="9.140625" style="405"/>
    <col min="11776" max="11776" width="5.42578125" style="405" customWidth="1"/>
    <col min="11777" max="11777" width="26.85546875" style="405" customWidth="1"/>
    <col min="11778" max="11778" width="9.42578125" style="405" customWidth="1"/>
    <col min="11779" max="11779" width="22.42578125" style="405" customWidth="1"/>
    <col min="11780" max="11781" width="6.140625" style="405" customWidth="1"/>
    <col min="11782" max="11782" width="11.85546875" style="405" customWidth="1"/>
    <col min="11783" max="11783" width="5.140625" style="405" customWidth="1"/>
    <col min="11784" max="11784" width="14" style="405" customWidth="1"/>
    <col min="11785" max="11785" width="15.5703125" style="405" bestFit="1" customWidth="1"/>
    <col min="11786" max="12031" width="9.140625" style="405"/>
    <col min="12032" max="12032" width="5.42578125" style="405" customWidth="1"/>
    <col min="12033" max="12033" width="26.85546875" style="405" customWidth="1"/>
    <col min="12034" max="12034" width="9.42578125" style="405" customWidth="1"/>
    <col min="12035" max="12035" width="22.42578125" style="405" customWidth="1"/>
    <col min="12036" max="12037" width="6.140625" style="405" customWidth="1"/>
    <col min="12038" max="12038" width="11.85546875" style="405" customWidth="1"/>
    <col min="12039" max="12039" width="5.140625" style="405" customWidth="1"/>
    <col min="12040" max="12040" width="14" style="405" customWidth="1"/>
    <col min="12041" max="12041" width="15.5703125" style="405" bestFit="1" customWidth="1"/>
    <col min="12042" max="12287" width="9.140625" style="405"/>
    <col min="12288" max="12288" width="5.42578125" style="405" customWidth="1"/>
    <col min="12289" max="12289" width="26.85546875" style="405" customWidth="1"/>
    <col min="12290" max="12290" width="9.42578125" style="405" customWidth="1"/>
    <col min="12291" max="12291" width="22.42578125" style="405" customWidth="1"/>
    <col min="12292" max="12293" width="6.140625" style="405" customWidth="1"/>
    <col min="12294" max="12294" width="11.85546875" style="405" customWidth="1"/>
    <col min="12295" max="12295" width="5.140625" style="405" customWidth="1"/>
    <col min="12296" max="12296" width="14" style="405" customWidth="1"/>
    <col min="12297" max="12297" width="15.5703125" style="405" bestFit="1" customWidth="1"/>
    <col min="12298" max="12543" width="9.140625" style="405"/>
    <col min="12544" max="12544" width="5.42578125" style="405" customWidth="1"/>
    <col min="12545" max="12545" width="26.85546875" style="405" customWidth="1"/>
    <col min="12546" max="12546" width="9.42578125" style="405" customWidth="1"/>
    <col min="12547" max="12547" width="22.42578125" style="405" customWidth="1"/>
    <col min="12548" max="12549" width="6.140625" style="405" customWidth="1"/>
    <col min="12550" max="12550" width="11.85546875" style="405" customWidth="1"/>
    <col min="12551" max="12551" width="5.140625" style="405" customWidth="1"/>
    <col min="12552" max="12552" width="14" style="405" customWidth="1"/>
    <col min="12553" max="12553" width="15.5703125" style="405" bestFit="1" customWidth="1"/>
    <col min="12554" max="12799" width="9.140625" style="405"/>
    <col min="12800" max="12800" width="5.42578125" style="405" customWidth="1"/>
    <col min="12801" max="12801" width="26.85546875" style="405" customWidth="1"/>
    <col min="12802" max="12802" width="9.42578125" style="405" customWidth="1"/>
    <col min="12803" max="12803" width="22.42578125" style="405" customWidth="1"/>
    <col min="12804" max="12805" width="6.140625" style="405" customWidth="1"/>
    <col min="12806" max="12806" width="11.85546875" style="405" customWidth="1"/>
    <col min="12807" max="12807" width="5.140625" style="405" customWidth="1"/>
    <col min="12808" max="12808" width="14" style="405" customWidth="1"/>
    <col min="12809" max="12809" width="15.5703125" style="405" bestFit="1" customWidth="1"/>
    <col min="12810" max="13055" width="9.140625" style="405"/>
    <col min="13056" max="13056" width="5.42578125" style="405" customWidth="1"/>
    <col min="13057" max="13057" width="26.85546875" style="405" customWidth="1"/>
    <col min="13058" max="13058" width="9.42578125" style="405" customWidth="1"/>
    <col min="13059" max="13059" width="22.42578125" style="405" customWidth="1"/>
    <col min="13060" max="13061" width="6.140625" style="405" customWidth="1"/>
    <col min="13062" max="13062" width="11.85546875" style="405" customWidth="1"/>
    <col min="13063" max="13063" width="5.140625" style="405" customWidth="1"/>
    <col min="13064" max="13064" width="14" style="405" customWidth="1"/>
    <col min="13065" max="13065" width="15.5703125" style="405" bestFit="1" customWidth="1"/>
    <col min="13066" max="13311" width="9.140625" style="405"/>
    <col min="13312" max="13312" width="5.42578125" style="405" customWidth="1"/>
    <col min="13313" max="13313" width="26.85546875" style="405" customWidth="1"/>
    <col min="13314" max="13314" width="9.42578125" style="405" customWidth="1"/>
    <col min="13315" max="13315" width="22.42578125" style="405" customWidth="1"/>
    <col min="13316" max="13317" width="6.140625" style="405" customWidth="1"/>
    <col min="13318" max="13318" width="11.85546875" style="405" customWidth="1"/>
    <col min="13319" max="13319" width="5.140625" style="405" customWidth="1"/>
    <col min="13320" max="13320" width="14" style="405" customWidth="1"/>
    <col min="13321" max="13321" width="15.5703125" style="405" bestFit="1" customWidth="1"/>
    <col min="13322" max="13567" width="9.140625" style="405"/>
    <col min="13568" max="13568" width="5.42578125" style="405" customWidth="1"/>
    <col min="13569" max="13569" width="26.85546875" style="405" customWidth="1"/>
    <col min="13570" max="13570" width="9.42578125" style="405" customWidth="1"/>
    <col min="13571" max="13571" width="22.42578125" style="405" customWidth="1"/>
    <col min="13572" max="13573" width="6.140625" style="405" customWidth="1"/>
    <col min="13574" max="13574" width="11.85546875" style="405" customWidth="1"/>
    <col min="13575" max="13575" width="5.140625" style="405" customWidth="1"/>
    <col min="13576" max="13576" width="14" style="405" customWidth="1"/>
    <col min="13577" max="13577" width="15.5703125" style="405" bestFit="1" customWidth="1"/>
    <col min="13578" max="13823" width="9.140625" style="405"/>
    <col min="13824" max="13824" width="5.42578125" style="405" customWidth="1"/>
    <col min="13825" max="13825" width="26.85546875" style="405" customWidth="1"/>
    <col min="13826" max="13826" width="9.42578125" style="405" customWidth="1"/>
    <col min="13827" max="13827" width="22.42578125" style="405" customWidth="1"/>
    <col min="13828" max="13829" width="6.140625" style="405" customWidth="1"/>
    <col min="13830" max="13830" width="11.85546875" style="405" customWidth="1"/>
    <col min="13831" max="13831" width="5.140625" style="405" customWidth="1"/>
    <col min="13832" max="13832" width="14" style="405" customWidth="1"/>
    <col min="13833" max="13833" width="15.5703125" style="405" bestFit="1" customWidth="1"/>
    <col min="13834" max="14079" width="9.140625" style="405"/>
    <col min="14080" max="14080" width="5.42578125" style="405" customWidth="1"/>
    <col min="14081" max="14081" width="26.85546875" style="405" customWidth="1"/>
    <col min="14082" max="14082" width="9.42578125" style="405" customWidth="1"/>
    <col min="14083" max="14083" width="22.42578125" style="405" customWidth="1"/>
    <col min="14084" max="14085" width="6.140625" style="405" customWidth="1"/>
    <col min="14086" max="14086" width="11.85546875" style="405" customWidth="1"/>
    <col min="14087" max="14087" width="5.140625" style="405" customWidth="1"/>
    <col min="14088" max="14088" width="14" style="405" customWidth="1"/>
    <col min="14089" max="14089" width="15.5703125" style="405" bestFit="1" customWidth="1"/>
    <col min="14090" max="14335" width="9.140625" style="405"/>
    <col min="14336" max="14336" width="5.42578125" style="405" customWidth="1"/>
    <col min="14337" max="14337" width="26.85546875" style="405" customWidth="1"/>
    <col min="14338" max="14338" width="9.42578125" style="405" customWidth="1"/>
    <col min="14339" max="14339" width="22.42578125" style="405" customWidth="1"/>
    <col min="14340" max="14341" width="6.140625" style="405" customWidth="1"/>
    <col min="14342" max="14342" width="11.85546875" style="405" customWidth="1"/>
    <col min="14343" max="14343" width="5.140625" style="405" customWidth="1"/>
    <col min="14344" max="14344" width="14" style="405" customWidth="1"/>
    <col min="14345" max="14345" width="15.5703125" style="405" bestFit="1" customWidth="1"/>
    <col min="14346" max="14591" width="9.140625" style="405"/>
    <col min="14592" max="14592" width="5.42578125" style="405" customWidth="1"/>
    <col min="14593" max="14593" width="26.85546875" style="405" customWidth="1"/>
    <col min="14594" max="14594" width="9.42578125" style="405" customWidth="1"/>
    <col min="14595" max="14595" width="22.42578125" style="405" customWidth="1"/>
    <col min="14596" max="14597" width="6.140625" style="405" customWidth="1"/>
    <col min="14598" max="14598" width="11.85546875" style="405" customWidth="1"/>
    <col min="14599" max="14599" width="5.140625" style="405" customWidth="1"/>
    <col min="14600" max="14600" width="14" style="405" customWidth="1"/>
    <col min="14601" max="14601" width="15.5703125" style="405" bestFit="1" customWidth="1"/>
    <col min="14602" max="14847" width="9.140625" style="405"/>
    <col min="14848" max="14848" width="5.42578125" style="405" customWidth="1"/>
    <col min="14849" max="14849" width="26.85546875" style="405" customWidth="1"/>
    <col min="14850" max="14850" width="9.42578125" style="405" customWidth="1"/>
    <col min="14851" max="14851" width="22.42578125" style="405" customWidth="1"/>
    <col min="14852" max="14853" width="6.140625" style="405" customWidth="1"/>
    <col min="14854" max="14854" width="11.85546875" style="405" customWidth="1"/>
    <col min="14855" max="14855" width="5.140625" style="405" customWidth="1"/>
    <col min="14856" max="14856" width="14" style="405" customWidth="1"/>
    <col min="14857" max="14857" width="15.5703125" style="405" bestFit="1" customWidth="1"/>
    <col min="14858" max="15103" width="9.140625" style="405"/>
    <col min="15104" max="15104" width="5.42578125" style="405" customWidth="1"/>
    <col min="15105" max="15105" width="26.85546875" style="405" customWidth="1"/>
    <col min="15106" max="15106" width="9.42578125" style="405" customWidth="1"/>
    <col min="15107" max="15107" width="22.42578125" style="405" customWidth="1"/>
    <col min="15108" max="15109" width="6.140625" style="405" customWidth="1"/>
    <col min="15110" max="15110" width="11.85546875" style="405" customWidth="1"/>
    <col min="15111" max="15111" width="5.140625" style="405" customWidth="1"/>
    <col min="15112" max="15112" width="14" style="405" customWidth="1"/>
    <col min="15113" max="15113" width="15.5703125" style="405" bestFit="1" customWidth="1"/>
    <col min="15114" max="15359" width="9.140625" style="405"/>
    <col min="15360" max="15360" width="5.42578125" style="405" customWidth="1"/>
    <col min="15361" max="15361" width="26.85546875" style="405" customWidth="1"/>
    <col min="15362" max="15362" width="9.42578125" style="405" customWidth="1"/>
    <col min="15363" max="15363" width="22.42578125" style="405" customWidth="1"/>
    <col min="15364" max="15365" width="6.140625" style="405" customWidth="1"/>
    <col min="15366" max="15366" width="11.85546875" style="405" customWidth="1"/>
    <col min="15367" max="15367" width="5.140625" style="405" customWidth="1"/>
    <col min="15368" max="15368" width="14" style="405" customWidth="1"/>
    <col min="15369" max="15369" width="15.5703125" style="405" bestFit="1" customWidth="1"/>
    <col min="15370" max="15615" width="9.140625" style="405"/>
    <col min="15616" max="15616" width="5.42578125" style="405" customWidth="1"/>
    <col min="15617" max="15617" width="26.85546875" style="405" customWidth="1"/>
    <col min="15618" max="15618" width="9.42578125" style="405" customWidth="1"/>
    <col min="15619" max="15619" width="22.42578125" style="405" customWidth="1"/>
    <col min="15620" max="15621" width="6.140625" style="405" customWidth="1"/>
    <col min="15622" max="15622" width="11.85546875" style="405" customWidth="1"/>
    <col min="15623" max="15623" width="5.140625" style="405" customWidth="1"/>
    <col min="15624" max="15624" width="14" style="405" customWidth="1"/>
    <col min="15625" max="15625" width="15.5703125" style="405" bestFit="1" customWidth="1"/>
    <col min="15626" max="15871" width="9.140625" style="405"/>
    <col min="15872" max="15872" width="5.42578125" style="405" customWidth="1"/>
    <col min="15873" max="15873" width="26.85546875" style="405" customWidth="1"/>
    <col min="15874" max="15874" width="9.42578125" style="405" customWidth="1"/>
    <col min="15875" max="15875" width="22.42578125" style="405" customWidth="1"/>
    <col min="15876" max="15877" width="6.140625" style="405" customWidth="1"/>
    <col min="15878" max="15878" width="11.85546875" style="405" customWidth="1"/>
    <col min="15879" max="15879" width="5.140625" style="405" customWidth="1"/>
    <col min="15880" max="15880" width="14" style="405" customWidth="1"/>
    <col min="15881" max="15881" width="15.5703125" style="405" bestFit="1" customWidth="1"/>
    <col min="15882" max="16127" width="9.140625" style="405"/>
    <col min="16128" max="16128" width="5.42578125" style="405" customWidth="1"/>
    <col min="16129" max="16129" width="26.85546875" style="405" customWidth="1"/>
    <col min="16130" max="16130" width="9.42578125" style="405" customWidth="1"/>
    <col min="16131" max="16131" width="22.42578125" style="405" customWidth="1"/>
    <col min="16132" max="16133" width="6.140625" style="405" customWidth="1"/>
    <col min="16134" max="16134" width="11.85546875" style="405" customWidth="1"/>
    <col min="16135" max="16135" width="5.140625" style="405" customWidth="1"/>
    <col min="16136" max="16136" width="14" style="405" customWidth="1"/>
    <col min="16137" max="16137" width="15.5703125" style="405" bestFit="1" customWidth="1"/>
    <col min="16138" max="16384" width="9.140625" style="405"/>
  </cols>
  <sheetData>
    <row r="1" spans="1:12" ht="15.75">
      <c r="A1" s="1149"/>
      <c r="B1" s="1149"/>
      <c r="C1" s="1149"/>
      <c r="D1" s="366"/>
      <c r="E1" s="366"/>
      <c r="F1" s="369"/>
      <c r="G1" s="371"/>
      <c r="H1" s="371"/>
      <c r="I1" s="371"/>
      <c r="J1" s="662"/>
    </row>
    <row r="2" spans="1:12" ht="20.25">
      <c r="A2" s="364"/>
      <c r="B2" s="1871" t="s">
        <v>2401</v>
      </c>
      <c r="C2" s="1871"/>
      <c r="D2" s="1871"/>
      <c r="E2" s="364"/>
      <c r="F2" s="663"/>
      <c r="G2" s="365"/>
      <c r="H2" s="664"/>
      <c r="I2" s="365"/>
      <c r="J2" s="665"/>
    </row>
    <row r="3" spans="1:12">
      <c r="A3" s="366"/>
      <c r="B3" s="366"/>
      <c r="C3" s="366"/>
      <c r="D3" s="366"/>
      <c r="E3" s="366"/>
      <c r="F3" s="369"/>
      <c r="G3" s="371"/>
      <c r="H3" s="371"/>
      <c r="I3" s="371"/>
      <c r="J3" s="662"/>
    </row>
    <row r="4" spans="1:12">
      <c r="A4" s="366"/>
      <c r="B4" s="366"/>
      <c r="C4" s="366"/>
      <c r="D4" s="366"/>
      <c r="E4" s="366"/>
      <c r="F4" s="366"/>
      <c r="G4" s="366"/>
      <c r="H4" s="366"/>
      <c r="I4" s="366"/>
      <c r="J4" s="662"/>
    </row>
    <row r="5" spans="1:12" ht="357">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607" customFormat="1" ht="60.75" customHeight="1">
      <c r="A6" s="374" t="s">
        <v>9</v>
      </c>
      <c r="B6" s="375"/>
      <c r="C6" s="377"/>
      <c r="D6" s="375" t="s">
        <v>1835</v>
      </c>
      <c r="E6" s="377" t="s">
        <v>1633</v>
      </c>
      <c r="F6" s="384">
        <v>10500</v>
      </c>
      <c r="G6" s="1672"/>
      <c r="H6" s="379"/>
      <c r="I6" s="1057">
        <f>F6*H6</f>
        <v>0</v>
      </c>
      <c r="J6" s="1055"/>
      <c r="K6" s="292" t="s">
        <v>2430</v>
      </c>
      <c r="L6" s="1313" t="s">
        <v>2430</v>
      </c>
    </row>
    <row r="7" spans="1:12">
      <c r="A7" s="562"/>
      <c r="B7" s="562"/>
      <c r="C7" s="562"/>
      <c r="D7" s="594" t="s">
        <v>136</v>
      </c>
      <c r="E7" s="562"/>
      <c r="F7" s="670"/>
      <c r="G7" s="594"/>
      <c r="I7" s="1079">
        <f>SUM(I6:I6)</f>
        <v>0</v>
      </c>
      <c r="J7" s="592"/>
    </row>
    <row r="8" spans="1:12">
      <c r="A8" s="562"/>
      <c r="B8" s="562"/>
      <c r="C8" s="562"/>
      <c r="D8" s="562"/>
      <c r="E8" s="562"/>
      <c r="F8" s="670"/>
      <c r="G8" s="562"/>
      <c r="H8" s="562"/>
      <c r="I8" s="562"/>
      <c r="J8" s="592"/>
    </row>
  </sheetData>
  <mergeCells count="1">
    <mergeCell ref="B2:D2"/>
  </mergeCells>
  <pageMargins left="0.25" right="0.25" top="0.75" bottom="0.75" header="0.3" footer="0.3"/>
  <pageSetup paperSize="9" scale="78" fitToHeight="0" orientation="landscape" r:id="rId1"/>
  <headerFooter>
    <oddHeader>&amp;C&amp;"-,Pogrubiony"&amp;12FORMULARZ ASORTYMENTOWO - CENOWY&amp;R&amp;12Załącznik nr 2 do SWZ
Załącznik nr ...... do umowy</oddHead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L9"/>
  <sheetViews>
    <sheetView zoomScaleNormal="100" workbookViewId="0">
      <selection activeCell="J3" sqref="J3"/>
    </sheetView>
  </sheetViews>
  <sheetFormatPr defaultColWidth="8.5703125" defaultRowHeight="12.75"/>
  <cols>
    <col min="1" max="1" width="6.5703125" style="1" customWidth="1"/>
    <col min="2" max="2" width="17.140625" style="2" customWidth="1"/>
    <col min="3" max="3" width="10.140625" style="3" customWidth="1"/>
    <col min="4" max="4" width="24" style="2" customWidth="1"/>
    <col min="5" max="5" width="5.42578125" style="1" customWidth="1"/>
    <col min="6" max="6" width="8.42578125" style="4" customWidth="1"/>
    <col min="7" max="7" width="5.42578125" style="3" customWidth="1"/>
    <col min="8" max="8" width="11" style="1" customWidth="1"/>
    <col min="9" max="9" width="17.85546875" style="1" customWidth="1"/>
    <col min="10" max="10" width="25" style="23" customWidth="1"/>
    <col min="11" max="11" width="26.7109375" style="24" customWidth="1"/>
    <col min="12" max="12" width="30.42578125" style="24" customWidth="1"/>
    <col min="13" max="203" width="8.570312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5703125" style="24"/>
  </cols>
  <sheetData>
    <row r="1" spans="1:12" s="118" customFormat="1" ht="15.75">
      <c r="A1" s="115"/>
      <c r="B1" s="87" t="s">
        <v>2249</v>
      </c>
      <c r="C1" s="116"/>
      <c r="D1" s="117"/>
      <c r="E1" s="115"/>
      <c r="F1" s="7"/>
      <c r="G1" s="115"/>
      <c r="H1" s="115"/>
      <c r="I1" s="115"/>
    </row>
    <row r="2" spans="1:12" s="44" customFormat="1">
      <c r="A2" s="40"/>
      <c r="B2" s="92"/>
      <c r="C2" s="93"/>
      <c r="D2" s="2"/>
      <c r="E2" s="40"/>
      <c r="F2" s="3"/>
      <c r="G2" s="40"/>
      <c r="H2" s="40"/>
      <c r="I2" s="40"/>
    </row>
    <row r="3" spans="1:12" s="44" customFormat="1" ht="259.5" customHeight="1">
      <c r="A3" s="1192" t="s">
        <v>0</v>
      </c>
      <c r="B3" s="1193" t="s">
        <v>208</v>
      </c>
      <c r="C3" s="1192" t="s">
        <v>2</v>
      </c>
      <c r="D3" s="1192" t="s">
        <v>206</v>
      </c>
      <c r="E3" s="1192" t="s">
        <v>207</v>
      </c>
      <c r="F3" s="1192" t="s">
        <v>140</v>
      </c>
      <c r="G3" s="1192" t="s">
        <v>7</v>
      </c>
      <c r="H3" s="1192" t="s">
        <v>141</v>
      </c>
      <c r="I3" s="1192" t="s">
        <v>142</v>
      </c>
      <c r="J3" s="1176" t="s">
        <v>2472</v>
      </c>
      <c r="K3" s="1176" t="s">
        <v>2429</v>
      </c>
      <c r="L3" s="1176" t="s">
        <v>2431</v>
      </c>
    </row>
    <row r="4" spans="1:12" s="20" customFormat="1" ht="140.25">
      <c r="A4" s="240" t="s">
        <v>9</v>
      </c>
      <c r="B4" s="285"/>
      <c r="C4" s="286"/>
      <c r="D4" s="870" t="s">
        <v>2427</v>
      </c>
      <c r="E4" s="421" t="s">
        <v>11</v>
      </c>
      <c r="F4" s="287">
        <v>655</v>
      </c>
      <c r="G4" s="262"/>
      <c r="H4" s="1271"/>
      <c r="I4" s="1271">
        <f>SUM(F4*H4)</f>
        <v>0</v>
      </c>
      <c r="J4" s="1028"/>
      <c r="K4" s="292" t="s">
        <v>2430</v>
      </c>
      <c r="L4" s="1313" t="s">
        <v>2430</v>
      </c>
    </row>
    <row r="5" spans="1:12" s="42" customFormat="1" ht="140.25">
      <c r="A5" s="240" t="s">
        <v>12</v>
      </c>
      <c r="B5" s="285"/>
      <c r="C5" s="286"/>
      <c r="D5" s="870" t="s">
        <v>1867</v>
      </c>
      <c r="E5" s="421" t="s">
        <v>11</v>
      </c>
      <c r="F5" s="287">
        <v>3000</v>
      </c>
      <c r="G5" s="262"/>
      <c r="H5" s="1271"/>
      <c r="I5" s="1271">
        <f>SUM(F5*H5)</f>
        <v>0</v>
      </c>
      <c r="J5" s="1212"/>
      <c r="K5" s="292" t="s">
        <v>2430</v>
      </c>
      <c r="L5" s="1313" t="s">
        <v>2430</v>
      </c>
    </row>
    <row r="6" spans="1:12" s="44" customFormat="1">
      <c r="A6" s="91"/>
      <c r="B6" s="1180"/>
      <c r="C6" s="22"/>
      <c r="D6" s="94" t="s">
        <v>136</v>
      </c>
      <c r="E6" s="91"/>
      <c r="F6" s="91"/>
      <c r="G6" s="94"/>
      <c r="H6" s="1238"/>
      <c r="I6" s="789">
        <f>SUM(I4:I5)</f>
        <v>0</v>
      </c>
      <c r="J6" s="1238"/>
      <c r="K6" s="1238"/>
      <c r="L6" s="1238"/>
    </row>
    <row r="7" spans="1:12" s="44" customFormat="1">
      <c r="A7" s="1238"/>
      <c r="B7" s="1796"/>
      <c r="C7" s="1796"/>
      <c r="D7" s="1796"/>
      <c r="E7" s="1796"/>
      <c r="F7" s="1796"/>
      <c r="G7" s="1238"/>
      <c r="H7" s="1238"/>
      <c r="I7" s="1238"/>
      <c r="J7" s="1238"/>
      <c r="K7" s="1238"/>
      <c r="L7" s="1238"/>
    </row>
    <row r="8" spans="1:12">
      <c r="A8" s="305"/>
      <c r="B8" s="306"/>
      <c r="C8" s="164"/>
      <c r="D8" s="306"/>
      <c r="E8" s="305"/>
      <c r="F8" s="307"/>
      <c r="G8" s="164"/>
      <c r="H8" s="305"/>
      <c r="I8" s="305"/>
      <c r="J8" s="308"/>
      <c r="K8" s="308"/>
      <c r="L8" s="308"/>
    </row>
    <row r="9" spans="1:12" s="44" customFormat="1">
      <c r="A9" s="1183" t="s">
        <v>177</v>
      </c>
      <c r="B9" s="1270"/>
      <c r="C9" s="1183"/>
      <c r="D9" s="81"/>
      <c r="E9" s="1249"/>
      <c r="F9" s="1249"/>
      <c r="G9" s="1249"/>
      <c r="H9" s="1249"/>
      <c r="I9" s="1249"/>
      <c r="J9" s="1238"/>
      <c r="K9" s="1238"/>
      <c r="L9" s="1238"/>
    </row>
  </sheetData>
  <mergeCells count="1">
    <mergeCell ref="B7:F7"/>
  </mergeCells>
  <pageMargins left="0.25" right="0.25" top="0.75" bottom="0.75" header="0.3" footer="0.3"/>
  <pageSetup paperSize="9" scale="75" fitToHeight="0" orientation="landscape" r:id="rId1"/>
  <headerFooter>
    <oddHeader>&amp;C&amp;"-,Pogrubiony"&amp;12FORMULARZ ASORTYMENTOWO - CENOWY&amp;R&amp;12Załącznik nr 2 do SWZ
Załącznik nr ...... do umowy</oddHeader>
    <oddFooter>Strona &amp;P z &amp;N</oddFoot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topLeftCell="A10" zoomScaleNormal="100" workbookViewId="0">
      <selection activeCell="A11" sqref="A11:B11"/>
    </sheetView>
  </sheetViews>
  <sheetFormatPr defaultRowHeight="15"/>
  <cols>
    <col min="1" max="1" width="5.5703125" customWidth="1"/>
    <col min="2" max="2" width="23.5703125" customWidth="1"/>
    <col min="3" max="3" width="12.85546875" customWidth="1"/>
    <col min="4" max="4" width="24.85546875" customWidth="1"/>
    <col min="5" max="5" width="4.85546875" customWidth="1"/>
    <col min="6" max="6" width="7.140625" customWidth="1"/>
    <col min="7" max="7" width="5.5703125" customWidth="1"/>
    <col min="8" max="8" width="13.5703125" customWidth="1"/>
    <col min="9" max="9" width="15" customWidth="1"/>
    <col min="10" max="10" width="20.5703125" customWidth="1"/>
    <col min="11" max="11" width="17.7109375" customWidth="1"/>
    <col min="12" max="12" width="24.28515625" customWidth="1"/>
  </cols>
  <sheetData>
    <row r="1" spans="1:12">
      <c r="A1" s="405"/>
      <c r="B1" s="405"/>
      <c r="C1" s="405"/>
      <c r="D1" s="405"/>
      <c r="E1" s="405"/>
      <c r="F1" s="405"/>
      <c r="G1" s="405"/>
      <c r="H1" s="405"/>
      <c r="I1" s="405"/>
      <c r="J1" s="405"/>
      <c r="K1" s="405"/>
    </row>
    <row r="2" spans="1:12" ht="15.75">
      <c r="A2" s="1141"/>
      <c r="B2" s="1141"/>
      <c r="C2" s="1141"/>
      <c r="D2" s="405"/>
      <c r="E2" s="405"/>
      <c r="F2" s="405"/>
      <c r="G2" s="405"/>
      <c r="H2" s="405"/>
      <c r="I2" s="405"/>
      <c r="J2" s="405"/>
      <c r="K2" s="405"/>
    </row>
    <row r="3" spans="1:12">
      <c r="A3" s="405"/>
      <c r="B3" s="405"/>
      <c r="C3" s="405"/>
      <c r="D3" s="405"/>
      <c r="E3" s="405"/>
      <c r="F3" s="405"/>
      <c r="G3" s="405"/>
      <c r="H3" s="405"/>
      <c r="I3" s="405"/>
      <c r="J3" s="405"/>
      <c r="K3" s="405"/>
    </row>
    <row r="4" spans="1:12" ht="15.75">
      <c r="A4" s="742" t="s">
        <v>2402</v>
      </c>
      <c r="B4" s="405"/>
      <c r="C4" s="405"/>
      <c r="D4" s="405"/>
      <c r="E4" s="405"/>
      <c r="F4" s="405"/>
      <c r="G4" s="405"/>
      <c r="H4" s="405"/>
      <c r="I4" s="405"/>
      <c r="J4" s="405"/>
      <c r="K4" s="405"/>
    </row>
    <row r="5" spans="1:12">
      <c r="A5" s="405"/>
      <c r="B5" s="405"/>
      <c r="C5" s="405"/>
      <c r="D5" s="405"/>
      <c r="E5" s="405"/>
      <c r="F5" s="405"/>
      <c r="G5" s="405"/>
      <c r="H5" s="405"/>
      <c r="I5" s="405"/>
      <c r="J5" s="405"/>
      <c r="K5" s="405"/>
    </row>
    <row r="6" spans="1:12" ht="344.25">
      <c r="A6" s="1192" t="s">
        <v>0</v>
      </c>
      <c r="B6" s="1192" t="s">
        <v>205</v>
      </c>
      <c r="C6" s="1192" t="s">
        <v>2</v>
      </c>
      <c r="D6" s="1192" t="s">
        <v>206</v>
      </c>
      <c r="E6" s="1192" t="s">
        <v>207</v>
      </c>
      <c r="F6" s="1192" t="s">
        <v>140</v>
      </c>
      <c r="G6" s="1192" t="s">
        <v>1890</v>
      </c>
      <c r="H6" s="1192" t="s">
        <v>1889</v>
      </c>
      <c r="I6" s="1192" t="s">
        <v>1891</v>
      </c>
      <c r="J6" s="1176" t="s">
        <v>2473</v>
      </c>
      <c r="K6" s="1176" t="s">
        <v>2429</v>
      </c>
      <c r="L6" s="1176" t="s">
        <v>2431</v>
      </c>
    </row>
    <row r="7" spans="1:12" s="1438" customFormat="1" ht="76.5">
      <c r="A7" s="377" t="s">
        <v>9</v>
      </c>
      <c r="B7" s="377"/>
      <c r="C7" s="377"/>
      <c r="D7" s="800" t="s">
        <v>2111</v>
      </c>
      <c r="E7" s="1581" t="s">
        <v>11</v>
      </c>
      <c r="F7" s="1102">
        <v>100</v>
      </c>
      <c r="G7" s="744"/>
      <c r="H7" s="1051"/>
      <c r="I7" s="1051">
        <f>F7*H7</f>
        <v>0</v>
      </c>
      <c r="J7" s="377"/>
      <c r="K7" s="292" t="s">
        <v>2430</v>
      </c>
      <c r="L7" s="1313" t="s">
        <v>2430</v>
      </c>
    </row>
    <row r="8" spans="1:12" s="1438" customFormat="1" ht="76.5">
      <c r="A8" s="377" t="s">
        <v>12</v>
      </c>
      <c r="B8" s="377"/>
      <c r="C8" s="377"/>
      <c r="D8" s="800" t="s">
        <v>2110</v>
      </c>
      <c r="E8" s="1581" t="s">
        <v>11</v>
      </c>
      <c r="F8" s="1104">
        <v>4250</v>
      </c>
      <c r="G8" s="744"/>
      <c r="H8" s="1051"/>
      <c r="I8" s="1051">
        <f>F8*H8</f>
        <v>0</v>
      </c>
      <c r="J8" s="493"/>
      <c r="K8" s="292" t="s">
        <v>2430</v>
      </c>
      <c r="L8" s="1313" t="s">
        <v>2430</v>
      </c>
    </row>
    <row r="9" spans="1:12" ht="17.25" thickBot="1">
      <c r="A9" s="523"/>
      <c r="B9" s="745"/>
      <c r="C9" s="746"/>
      <c r="D9" s="502" t="s">
        <v>136</v>
      </c>
      <c r="E9" s="523"/>
      <c r="F9" s="523"/>
      <c r="G9" s="502"/>
      <c r="I9" s="1562">
        <f>SUM(I7:I8)</f>
        <v>0</v>
      </c>
      <c r="J9" s="523"/>
      <c r="K9" s="405"/>
    </row>
    <row r="10" spans="1:12">
      <c r="A10" s="468"/>
      <c r="B10" s="475"/>
      <c r="C10" s="474"/>
      <c r="D10" s="475"/>
      <c r="E10" s="468"/>
      <c r="F10" s="468"/>
      <c r="G10" s="468"/>
      <c r="H10" s="468"/>
      <c r="I10" s="468"/>
      <c r="J10" s="362"/>
      <c r="K10" s="405"/>
    </row>
    <row r="11" spans="1:12">
      <c r="A11" s="1862"/>
      <c r="B11" s="1862"/>
      <c r="C11" s="469"/>
      <c r="D11" s="469"/>
      <c r="E11" s="401"/>
      <c r="F11" s="463"/>
      <c r="G11" s="406"/>
      <c r="H11" s="401"/>
      <c r="I11" s="401"/>
      <c r="J11" s="362"/>
      <c r="K11" s="405"/>
    </row>
    <row r="12" spans="1:12">
      <c r="A12" s="605" t="s">
        <v>228</v>
      </c>
      <c r="B12" s="606"/>
      <c r="C12" s="477"/>
      <c r="D12" s="468"/>
      <c r="E12" s="405"/>
      <c r="F12" s="405"/>
      <c r="G12" s="406"/>
      <c r="H12" s="401"/>
      <c r="I12" s="401"/>
      <c r="J12" s="362"/>
      <c r="K12" s="405"/>
    </row>
  </sheetData>
  <mergeCells count="1">
    <mergeCell ref="A11:B11"/>
  </mergeCells>
  <pageMargins left="0.25" right="0.25" top="0.75" bottom="0.75" header="0.3" footer="0.3"/>
  <pageSetup paperSize="9" scale="81" fitToHeight="0" orientation="landscape" r:id="rId1"/>
  <headerFooter>
    <oddHeader>&amp;C&amp;"-,Pogrubiony"&amp;12FORMULARZ ASORTYMENTOWO - CENOWY&amp;R&amp;12Załącznik nr 2 do SWZ
Załącznik nr ...... do umowy</oddHeader>
    <oddFooter>Strona &amp;P z &amp;N</oddFoot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Normal="100" workbookViewId="0">
      <selection activeCell="J4" sqref="J4"/>
    </sheetView>
  </sheetViews>
  <sheetFormatPr defaultRowHeight="15"/>
  <cols>
    <col min="1" max="1" width="6.5703125" customWidth="1"/>
    <col min="2" max="2" width="27.5703125" customWidth="1"/>
    <col min="3" max="3" width="14.5703125" customWidth="1"/>
    <col min="4" max="4" width="34.5703125" customWidth="1"/>
    <col min="5" max="5" width="5.42578125" customWidth="1"/>
    <col min="6" max="6" width="8.42578125" customWidth="1"/>
    <col min="7" max="7" width="7.7109375" customWidth="1"/>
    <col min="8" max="8" width="13.5703125" customWidth="1"/>
    <col min="9" max="9" width="15" customWidth="1"/>
    <col min="10" max="10" width="19.85546875" customWidth="1"/>
    <col min="11" max="11" width="16.28515625" customWidth="1"/>
    <col min="12" max="12" width="23.28515625" customWidth="1"/>
  </cols>
  <sheetData>
    <row r="1" spans="1:15" ht="16.5">
      <c r="A1" s="1142"/>
      <c r="B1" s="1142"/>
      <c r="C1" s="1142"/>
      <c r="D1" s="482"/>
      <c r="E1" s="482"/>
      <c r="F1" s="482"/>
      <c r="G1" s="482"/>
      <c r="H1" s="482"/>
      <c r="I1" s="482"/>
      <c r="J1" s="482"/>
      <c r="K1" s="405"/>
      <c r="L1" s="405"/>
      <c r="M1" s="405"/>
      <c r="N1" s="405"/>
      <c r="O1" s="405"/>
    </row>
    <row r="2" spans="1:15" ht="15.75">
      <c r="A2" s="483"/>
      <c r="B2" s="484" t="s">
        <v>2403</v>
      </c>
      <c r="C2" s="484"/>
      <c r="D2" s="483"/>
      <c r="E2" s="483"/>
      <c r="F2" s="483"/>
      <c r="G2" s="483"/>
      <c r="H2" s="483"/>
      <c r="I2" s="483"/>
      <c r="J2" s="483"/>
      <c r="K2" s="405"/>
      <c r="L2" s="405"/>
      <c r="M2" s="405"/>
      <c r="N2" s="405"/>
      <c r="O2" s="405"/>
    </row>
    <row r="3" spans="1:15">
      <c r="A3" s="485"/>
      <c r="B3" s="485"/>
      <c r="C3" s="485"/>
      <c r="D3" s="485"/>
      <c r="E3" s="485"/>
      <c r="F3" s="485"/>
      <c r="G3" s="485"/>
      <c r="H3" s="485"/>
      <c r="I3" s="485"/>
      <c r="J3" s="485"/>
      <c r="K3" s="405"/>
      <c r="L3" s="405"/>
      <c r="M3" s="405"/>
      <c r="N3" s="405"/>
      <c r="O3" s="405"/>
    </row>
    <row r="4" spans="1:15" ht="347.25" customHeight="1">
      <c r="A4" s="1192" t="s">
        <v>0</v>
      </c>
      <c r="B4" s="1192" t="s">
        <v>1</v>
      </c>
      <c r="C4" s="1192" t="s">
        <v>2</v>
      </c>
      <c r="D4" s="1192" t="s">
        <v>3</v>
      </c>
      <c r="E4" s="1192" t="s">
        <v>4</v>
      </c>
      <c r="F4" s="1192" t="s">
        <v>140</v>
      </c>
      <c r="G4" s="1192" t="s">
        <v>1890</v>
      </c>
      <c r="H4" s="1192" t="s">
        <v>1889</v>
      </c>
      <c r="I4" s="1192" t="s">
        <v>1891</v>
      </c>
      <c r="J4" s="1176" t="s">
        <v>2473</v>
      </c>
      <c r="K4" s="1176" t="s">
        <v>2429</v>
      </c>
      <c r="L4" s="1176" t="s">
        <v>2431</v>
      </c>
      <c r="M4" s="405"/>
      <c r="N4" s="405"/>
      <c r="O4" s="405"/>
    </row>
    <row r="5" spans="1:15" s="312" customFormat="1" ht="38.25">
      <c r="A5" s="377" t="s">
        <v>9</v>
      </c>
      <c r="B5" s="559"/>
      <c r="C5" s="579"/>
      <c r="D5" s="375" t="s">
        <v>1038</v>
      </c>
      <c r="E5" s="377" t="s">
        <v>11</v>
      </c>
      <c r="F5" s="1102">
        <v>70</v>
      </c>
      <c r="G5" s="378"/>
      <c r="H5" s="1056"/>
      <c r="I5" s="1056">
        <f t="shared" ref="I5:I10" si="0">SUM(F5*H5)</f>
        <v>0</v>
      </c>
      <c r="J5" s="580"/>
      <c r="K5" s="292" t="s">
        <v>2430</v>
      </c>
      <c r="L5" s="1313" t="s">
        <v>2430</v>
      </c>
      <c r="M5" s="607"/>
      <c r="N5" s="607"/>
      <c r="O5" s="607"/>
    </row>
    <row r="6" spans="1:15" s="312" customFormat="1" ht="38.25">
      <c r="A6" s="377" t="s">
        <v>12</v>
      </c>
      <c r="B6" s="559"/>
      <c r="C6" s="579"/>
      <c r="D6" s="375" t="s">
        <v>1039</v>
      </c>
      <c r="E6" s="377" t="s">
        <v>11</v>
      </c>
      <c r="F6" s="1102">
        <v>35</v>
      </c>
      <c r="G6" s="378"/>
      <c r="H6" s="1056"/>
      <c r="I6" s="1056">
        <f t="shared" si="0"/>
        <v>0</v>
      </c>
      <c r="J6" s="580"/>
      <c r="K6" s="292" t="s">
        <v>2430</v>
      </c>
      <c r="L6" s="1313" t="s">
        <v>2430</v>
      </c>
      <c r="M6" s="607"/>
      <c r="N6" s="607"/>
      <c r="O6" s="607"/>
    </row>
    <row r="7" spans="1:15" s="1439" customFormat="1" ht="25.5">
      <c r="A7" s="377" t="s">
        <v>13</v>
      </c>
      <c r="B7" s="559"/>
      <c r="C7" s="579"/>
      <c r="D7" s="375" t="s">
        <v>1437</v>
      </c>
      <c r="E7" s="377" t="s">
        <v>11</v>
      </c>
      <c r="F7" s="1102">
        <v>60</v>
      </c>
      <c r="G7" s="378"/>
      <c r="H7" s="1056"/>
      <c r="I7" s="1056">
        <f t="shared" si="0"/>
        <v>0</v>
      </c>
      <c r="J7" s="1326"/>
      <c r="K7" s="292" t="s">
        <v>2430</v>
      </c>
      <c r="L7" s="1313" t="s">
        <v>2430</v>
      </c>
    </row>
    <row r="8" spans="1:15" s="1439" customFormat="1" ht="25.5">
      <c r="A8" s="377" t="s">
        <v>16</v>
      </c>
      <c r="B8" s="559"/>
      <c r="C8" s="579"/>
      <c r="D8" s="375" t="s">
        <v>1438</v>
      </c>
      <c r="E8" s="377" t="s">
        <v>11</v>
      </c>
      <c r="F8" s="1102">
        <v>10</v>
      </c>
      <c r="G8" s="378"/>
      <c r="H8" s="1056"/>
      <c r="I8" s="1056">
        <f t="shared" si="0"/>
        <v>0</v>
      </c>
      <c r="J8" s="1326"/>
      <c r="K8" s="292" t="s">
        <v>2430</v>
      </c>
      <c r="L8" s="1313" t="s">
        <v>2430</v>
      </c>
    </row>
    <row r="9" spans="1:15" s="1439" customFormat="1" ht="25.5">
      <c r="A9" s="377" t="s">
        <v>19</v>
      </c>
      <c r="B9" s="559"/>
      <c r="C9" s="579"/>
      <c r="D9" s="375" t="s">
        <v>1439</v>
      </c>
      <c r="E9" s="377" t="s">
        <v>11</v>
      </c>
      <c r="F9" s="1102">
        <v>10</v>
      </c>
      <c r="G9" s="378"/>
      <c r="H9" s="1056"/>
      <c r="I9" s="1056">
        <f t="shared" si="0"/>
        <v>0</v>
      </c>
      <c r="J9" s="1326"/>
      <c r="K9" s="292" t="s">
        <v>2430</v>
      </c>
      <c r="L9" s="1313" t="s">
        <v>2430</v>
      </c>
    </row>
    <row r="10" spans="1:15" s="1439" customFormat="1" ht="25.5">
      <c r="A10" s="377" t="s">
        <v>21</v>
      </c>
      <c r="B10" s="559"/>
      <c r="C10" s="579"/>
      <c r="D10" s="890" t="s">
        <v>1440</v>
      </c>
      <c r="E10" s="377" t="s">
        <v>11</v>
      </c>
      <c r="F10" s="1102">
        <v>10</v>
      </c>
      <c r="G10" s="378"/>
      <c r="H10" s="1056"/>
      <c r="I10" s="1056">
        <f t="shared" si="0"/>
        <v>0</v>
      </c>
      <c r="J10" s="1326"/>
      <c r="K10" s="292" t="s">
        <v>2430</v>
      </c>
      <c r="L10" s="1313" t="s">
        <v>2430</v>
      </c>
    </row>
    <row r="11" spans="1:15">
      <c r="A11" s="485"/>
      <c r="B11" s="485"/>
      <c r="C11" s="485"/>
      <c r="D11" s="500" t="s">
        <v>136</v>
      </c>
      <c r="E11" s="485"/>
      <c r="F11" s="501"/>
      <c r="G11" s="502"/>
      <c r="H11" s="527"/>
      <c r="I11" s="503">
        <f>SUM(I5:I10)</f>
        <v>0</v>
      </c>
      <c r="J11" s="504"/>
      <c r="K11" s="405"/>
      <c r="L11" s="405"/>
      <c r="M11" s="405"/>
      <c r="N11" s="405"/>
      <c r="O11" s="405"/>
    </row>
    <row r="12" spans="1:15">
      <c r="A12" s="405"/>
      <c r="B12" s="405"/>
      <c r="C12" s="405"/>
      <c r="D12" s="405"/>
      <c r="E12" s="405"/>
      <c r="F12" s="405"/>
      <c r="G12" s="405"/>
      <c r="H12" s="405"/>
      <c r="I12" s="405"/>
      <c r="J12" s="405"/>
      <c r="K12" s="405"/>
      <c r="L12" s="405"/>
      <c r="M12" s="405"/>
      <c r="N12" s="405"/>
      <c r="O12" s="405"/>
    </row>
    <row r="13" spans="1:15" s="312" customFormat="1" ht="12.75">
      <c r="A13" s="1862" t="s">
        <v>195</v>
      </c>
      <c r="B13" s="1862"/>
      <c r="C13" s="608"/>
      <c r="D13" s="608"/>
      <c r="E13" s="738"/>
      <c r="F13" s="1671"/>
      <c r="G13" s="607"/>
      <c r="H13" s="1464"/>
      <c r="I13" s="607"/>
      <c r="J13" s="607"/>
      <c r="K13" s="607"/>
      <c r="L13" s="607"/>
      <c r="M13" s="607"/>
      <c r="N13" s="607"/>
      <c r="O13" s="607"/>
    </row>
    <row r="14" spans="1:15" s="312" customFormat="1" ht="12.75">
      <c r="A14" s="564" t="s">
        <v>248</v>
      </c>
      <c r="B14" s="1464"/>
      <c r="C14" s="608"/>
      <c r="D14" s="609"/>
      <c r="E14" s="609"/>
      <c r="F14" s="607"/>
      <c r="G14" s="607"/>
      <c r="H14" s="607"/>
      <c r="I14" s="607"/>
      <c r="J14" s="607"/>
      <c r="K14" s="607"/>
      <c r="L14" s="607"/>
      <c r="M14" s="607"/>
      <c r="N14" s="607"/>
      <c r="O14" s="607"/>
    </row>
    <row r="15" spans="1:15" s="312" customFormat="1" ht="12.75">
      <c r="A15" s="605" t="s">
        <v>228</v>
      </c>
      <c r="B15" s="606"/>
      <c r="C15" s="605"/>
      <c r="D15" s="561"/>
      <c r="E15" s="609"/>
      <c r="F15" s="607"/>
      <c r="G15" s="607"/>
      <c r="H15" s="607"/>
      <c r="I15" s="607"/>
      <c r="J15" s="607"/>
      <c r="K15" s="607"/>
      <c r="L15" s="607"/>
      <c r="M15" s="607"/>
      <c r="N15" s="607"/>
      <c r="O15" s="607"/>
    </row>
    <row r="16" spans="1:15">
      <c r="A16" s="401"/>
      <c r="B16" s="402"/>
      <c r="C16" s="402"/>
      <c r="D16" s="461"/>
      <c r="E16" s="405"/>
      <c r="F16" s="405"/>
      <c r="G16" s="405"/>
      <c r="H16" s="405"/>
      <c r="I16" s="405"/>
      <c r="J16" s="405"/>
      <c r="K16" s="405"/>
      <c r="L16" s="405"/>
      <c r="M16" s="405"/>
      <c r="N16" s="405"/>
      <c r="O16" s="405"/>
    </row>
    <row r="17" spans="1:15">
      <c r="A17" s="401"/>
      <c r="B17" s="402"/>
      <c r="C17" s="402"/>
      <c r="E17" s="405"/>
      <c r="F17" s="405"/>
      <c r="G17" s="405"/>
      <c r="H17" s="405"/>
      <c r="I17" s="405"/>
      <c r="J17" s="405"/>
      <c r="K17" s="405"/>
      <c r="L17" s="405"/>
      <c r="M17" s="405"/>
      <c r="N17" s="405"/>
      <c r="O17" s="405"/>
    </row>
  </sheetData>
  <mergeCells count="1">
    <mergeCell ref="A13:B13"/>
  </mergeCells>
  <phoneticPr fontId="101" type="noConversion"/>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zoomScaleNormal="100" workbookViewId="0">
      <selection activeCell="J3" sqref="J3"/>
    </sheetView>
  </sheetViews>
  <sheetFormatPr defaultRowHeight="15"/>
  <cols>
    <col min="1" max="1" width="4.85546875" customWidth="1"/>
    <col min="2" max="2" width="27.5703125" customWidth="1"/>
    <col min="3" max="3" width="18" customWidth="1"/>
    <col min="4" max="4" width="34.42578125" customWidth="1"/>
    <col min="5" max="5" width="6.42578125" customWidth="1"/>
    <col min="6" max="6" width="8.85546875" customWidth="1"/>
    <col min="7" max="7" width="10.140625" customWidth="1"/>
    <col min="8" max="8" width="13.5703125" customWidth="1"/>
    <col min="9" max="9" width="15" customWidth="1"/>
    <col min="10" max="10" width="23.140625" customWidth="1"/>
    <col min="11" max="11" width="16" customWidth="1"/>
    <col min="12" max="12" width="23" customWidth="1"/>
  </cols>
  <sheetData>
    <row r="1" spans="1:12">
      <c r="A1" s="523"/>
      <c r="B1" s="524" t="s">
        <v>2404</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54" customHeight="1">
      <c r="A3" s="1192" t="s">
        <v>0</v>
      </c>
      <c r="B3" s="1192" t="s">
        <v>1</v>
      </c>
      <c r="C3" s="1192" t="s">
        <v>2</v>
      </c>
      <c r="D3" s="1192" t="s">
        <v>3</v>
      </c>
      <c r="E3" s="1192" t="s">
        <v>4</v>
      </c>
      <c r="F3" s="1192" t="s">
        <v>140</v>
      </c>
      <c r="G3" s="1192" t="s">
        <v>1890</v>
      </c>
      <c r="H3" s="1192" t="s">
        <v>141</v>
      </c>
      <c r="I3" s="1192" t="s">
        <v>2357</v>
      </c>
      <c r="J3" s="1176" t="s">
        <v>2473</v>
      </c>
      <c r="K3" s="1176" t="s">
        <v>2429</v>
      </c>
      <c r="L3" s="1176" t="s">
        <v>2431</v>
      </c>
    </row>
    <row r="4" spans="1:12" s="312" customFormat="1" ht="72.75" customHeight="1">
      <c r="A4" s="374" t="s">
        <v>9</v>
      </c>
      <c r="B4" s="716"/>
      <c r="C4" s="581"/>
      <c r="D4" s="800" t="s">
        <v>2356</v>
      </c>
      <c r="E4" s="1670" t="s">
        <v>11</v>
      </c>
      <c r="F4" s="582">
        <v>750</v>
      </c>
      <c r="G4" s="718"/>
      <c r="H4" s="1036"/>
      <c r="I4" s="1651">
        <f>F4*H4</f>
        <v>0</v>
      </c>
      <c r="J4" s="715"/>
      <c r="K4" s="292" t="s">
        <v>2430</v>
      </c>
      <c r="L4" s="1313" t="s">
        <v>2430</v>
      </c>
    </row>
    <row r="5" spans="1:12" ht="15.75">
      <c r="A5" s="485"/>
      <c r="B5" s="723"/>
      <c r="C5" s="723"/>
      <c r="D5" s="724" t="s">
        <v>136</v>
      </c>
      <c r="E5" s="725"/>
      <c r="F5" s="726"/>
      <c r="G5" s="724"/>
      <c r="H5" s="481"/>
      <c r="I5" s="941">
        <f>SUM(I4:I4)</f>
        <v>0</v>
      </c>
      <c r="J5" s="727"/>
      <c r="K5" s="727"/>
      <c r="L5" s="727"/>
    </row>
    <row r="6" spans="1:12" ht="15.75">
      <c r="A6" s="485"/>
      <c r="B6" s="723"/>
      <c r="C6" s="723"/>
      <c r="D6" s="724"/>
      <c r="E6" s="725"/>
      <c r="F6" s="726"/>
      <c r="G6" s="724"/>
      <c r="H6" s="481"/>
      <c r="I6" s="941"/>
      <c r="J6" s="727"/>
      <c r="K6" s="727"/>
      <c r="L6" s="727"/>
    </row>
    <row r="7" spans="1:12">
      <c r="A7" s="523"/>
      <c r="B7" s="728"/>
      <c r="C7" s="729"/>
      <c r="D7" s="523"/>
      <c r="E7" s="710"/>
      <c r="F7" s="523"/>
      <c r="G7" s="523"/>
      <c r="H7" s="523"/>
      <c r="I7" s="523"/>
      <c r="J7" s="405"/>
      <c r="K7" s="405"/>
      <c r="L7" s="405"/>
    </row>
    <row r="8" spans="1:12">
      <c r="A8" s="466" t="s">
        <v>212</v>
      </c>
      <c r="B8" s="406"/>
      <c r="C8" s="402"/>
      <c r="D8" s="401"/>
      <c r="E8" s="463"/>
      <c r="F8" s="730"/>
      <c r="G8" s="405"/>
      <c r="H8" s="405"/>
      <c r="I8" s="405"/>
      <c r="J8" s="405"/>
      <c r="K8" s="405"/>
      <c r="L8" s="405"/>
    </row>
  </sheetData>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topLeftCell="A2" zoomScaleNormal="100" workbookViewId="0">
      <selection activeCell="A5" sqref="A5:XFD6"/>
    </sheetView>
  </sheetViews>
  <sheetFormatPr defaultColWidth="9.140625" defaultRowHeight="14.25"/>
  <cols>
    <col min="1" max="1" width="5.140625" style="481" customWidth="1"/>
    <col min="2" max="2" width="27.85546875" style="481" customWidth="1"/>
    <col min="3" max="3" width="33.42578125" style="481" customWidth="1"/>
    <col min="4" max="4" width="5.85546875" style="481" customWidth="1"/>
    <col min="5" max="5" width="5.42578125" style="481" customWidth="1"/>
    <col min="6" max="6" width="5.5703125" style="481" customWidth="1"/>
    <col min="7" max="7" width="13.5703125" style="481" customWidth="1"/>
    <col min="8" max="8" width="15" style="481" customWidth="1"/>
    <col min="9" max="9" width="18.140625" style="481" customWidth="1"/>
    <col min="10" max="10" width="17.5703125" style="481" customWidth="1"/>
    <col min="11" max="11" width="27" style="481" customWidth="1"/>
    <col min="12" max="16384" width="9.140625" style="481"/>
  </cols>
  <sheetData>
    <row r="1" spans="1:11">
      <c r="A1" s="753"/>
      <c r="B1" s="753"/>
      <c r="C1" s="754"/>
      <c r="D1" s="753"/>
      <c r="E1" s="753"/>
      <c r="F1" s="755"/>
      <c r="G1" s="755"/>
      <c r="H1" s="753"/>
      <c r="I1" s="756"/>
    </row>
    <row r="2" spans="1:11" ht="24" customHeight="1">
      <c r="A2" s="1081" t="s">
        <v>2405</v>
      </c>
      <c r="B2" s="1081"/>
      <c r="C2" s="1081"/>
      <c r="D2" s="770"/>
      <c r="E2" s="770"/>
      <c r="F2" s="757"/>
      <c r="G2" s="757"/>
      <c r="H2" s="757"/>
      <c r="I2" s="757"/>
    </row>
    <row r="3" spans="1:11">
      <c r="A3" s="758"/>
      <c r="B3" s="758"/>
      <c r="C3" s="758"/>
      <c r="D3" s="758"/>
      <c r="E3" s="758"/>
      <c r="F3" s="758"/>
      <c r="G3" s="758"/>
      <c r="H3" s="758"/>
      <c r="I3" s="759"/>
    </row>
    <row r="4" spans="1:11" ht="344.25">
      <c r="A4" s="1192" t="s">
        <v>0</v>
      </c>
      <c r="B4" s="1192" t="s">
        <v>1752</v>
      </c>
      <c r="C4" s="1192" t="s">
        <v>451</v>
      </c>
      <c r="D4" s="1192" t="s">
        <v>452</v>
      </c>
      <c r="E4" s="1192" t="s">
        <v>140</v>
      </c>
      <c r="F4" s="1192" t="s">
        <v>1890</v>
      </c>
      <c r="G4" s="1192" t="s">
        <v>1889</v>
      </c>
      <c r="H4" s="1192" t="s">
        <v>1891</v>
      </c>
      <c r="I4" s="1176" t="s">
        <v>2473</v>
      </c>
      <c r="J4" s="1176" t="s">
        <v>2429</v>
      </c>
      <c r="K4" s="1176" t="s">
        <v>2431</v>
      </c>
    </row>
    <row r="5" spans="1:11" s="736" customFormat="1" ht="35.25" customHeight="1">
      <c r="A5" s="760" t="s">
        <v>9</v>
      </c>
      <c r="B5" s="760"/>
      <c r="C5" s="1668" t="s">
        <v>1753</v>
      </c>
      <c r="D5" s="761" t="s">
        <v>11</v>
      </c>
      <c r="E5" s="761">
        <v>160</v>
      </c>
      <c r="F5" s="762"/>
      <c r="G5" s="763"/>
      <c r="H5" s="1658">
        <f>E5*G5</f>
        <v>0</v>
      </c>
      <c r="I5" s="760"/>
      <c r="J5" s="292" t="s">
        <v>2430</v>
      </c>
      <c r="K5" s="1313" t="s">
        <v>2430</v>
      </c>
    </row>
    <row r="6" spans="1:11" s="736" customFormat="1" ht="35.25" customHeight="1">
      <c r="A6" s="764" t="s">
        <v>12</v>
      </c>
      <c r="B6" s="1660"/>
      <c r="C6" s="1669" t="s">
        <v>1754</v>
      </c>
      <c r="D6" s="761" t="s">
        <v>11</v>
      </c>
      <c r="E6" s="765">
        <v>5</v>
      </c>
      <c r="F6" s="762"/>
      <c r="G6" s="763"/>
      <c r="H6" s="1659">
        <f>E6*G6</f>
        <v>0</v>
      </c>
      <c r="I6" s="735"/>
      <c r="J6" s="292" t="s">
        <v>2430</v>
      </c>
      <c r="K6" s="1313" t="s">
        <v>2430</v>
      </c>
    </row>
    <row r="7" spans="1:11" s="736" customFormat="1" ht="12.75">
      <c r="A7" s="1661"/>
      <c r="C7" s="766" t="s">
        <v>434</v>
      </c>
      <c r="D7" s="1661"/>
      <c r="E7" s="1661"/>
      <c r="F7" s="1661"/>
      <c r="G7" s="1662"/>
      <c r="H7" s="1663">
        <f>SUM(H5:H6)</f>
        <v>0</v>
      </c>
      <c r="I7" s="1664"/>
    </row>
    <row r="8" spans="1:11" s="736" customFormat="1" ht="12.75">
      <c r="A8" s="1661"/>
      <c r="B8" s="1661"/>
      <c r="C8" s="1665"/>
      <c r="D8" s="1661"/>
      <c r="E8" s="1661"/>
      <c r="F8" s="1661"/>
      <c r="G8" s="1661"/>
      <c r="H8" s="1661"/>
      <c r="I8" s="1664"/>
    </row>
    <row r="9" spans="1:11" s="736" customFormat="1" ht="12.75">
      <c r="A9" s="1862" t="s">
        <v>195</v>
      </c>
      <c r="B9" s="1862"/>
      <c r="C9" s="608"/>
      <c r="D9" s="608"/>
      <c r="E9" s="609"/>
      <c r="F9" s="1467"/>
      <c r="G9" s="1666"/>
      <c r="H9" s="1666"/>
      <c r="I9" s="767"/>
    </row>
    <row r="10" spans="1:11" s="736" customFormat="1" ht="12.75">
      <c r="A10" s="605" t="s">
        <v>228</v>
      </c>
      <c r="B10" s="606"/>
      <c r="C10" s="605"/>
      <c r="D10" s="561"/>
      <c r="E10" s="607"/>
      <c r="F10" s="607"/>
      <c r="I10" s="1667"/>
    </row>
  </sheetData>
  <mergeCells count="1">
    <mergeCell ref="A9:B9"/>
  </mergeCells>
  <pageMargins left="0.25" right="0.25" top="0.75" bottom="0.75" header="0.3" footer="0.3"/>
  <pageSetup paperSize="9" scale="81" fitToHeight="0" orientation="landscape" r:id="rId1"/>
  <headerFooter>
    <oddHeader>&amp;C&amp;"-,Pogrubiony"&amp;12FORMULARZ ASORTYMENTOWO - CENOWY&amp;R&amp;12Załącznik nr 2 do SWZ
Załącznik nr ...... do umowy</oddHeader>
    <oddFooter>Strona &amp;P z &amp;N</oddFooter>
  </headerFooter>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zoomScaleNormal="100" workbookViewId="0">
      <selection activeCell="J5" sqref="J5"/>
    </sheetView>
  </sheetViews>
  <sheetFormatPr defaultColWidth="8.5703125" defaultRowHeight="12.75"/>
  <cols>
    <col min="1" max="1" width="6.5703125" style="401" customWidth="1"/>
    <col min="2" max="2" width="27.5703125" style="402" customWidth="1"/>
    <col min="3" max="3" width="12.42578125" style="406" customWidth="1"/>
    <col min="4" max="4" width="32.42578125" style="402" customWidth="1"/>
    <col min="5" max="5" width="5.42578125" style="401" customWidth="1"/>
    <col min="6" max="6" width="8.42578125" style="463" customWidth="1"/>
    <col min="7" max="7" width="5.5703125" style="406" customWidth="1"/>
    <col min="8" max="8" width="13.5703125" style="401" customWidth="1"/>
    <col min="9" max="9" width="15" style="401" customWidth="1"/>
    <col min="10" max="10" width="27.28515625" style="362" customWidth="1"/>
    <col min="11" max="11" width="16.7109375" style="399" customWidth="1"/>
    <col min="12" max="12" width="20.7109375" style="399" customWidth="1"/>
    <col min="13" max="203" width="8.5703125" style="399" customWidth="1"/>
    <col min="204" max="204" width="6.5703125" style="399" customWidth="1"/>
    <col min="205" max="205" width="28.5703125" style="399" customWidth="1"/>
    <col min="206" max="206" width="36" style="399" customWidth="1"/>
    <col min="207" max="207" width="5.42578125" style="399" customWidth="1"/>
    <col min="208" max="208" width="6.5703125" style="399" customWidth="1"/>
    <col min="209" max="209" width="8.85546875" style="399" customWidth="1"/>
    <col min="210" max="210" width="12.5703125" style="399" customWidth="1"/>
    <col min="211" max="211" width="15.85546875" style="399" customWidth="1"/>
    <col min="212" max="214" width="0" style="399" hidden="1" customWidth="1"/>
    <col min="215" max="215" width="11.5703125" style="399" customWidth="1"/>
    <col min="216" max="255" width="8.5703125" style="399"/>
    <col min="256" max="256" width="6.5703125" style="399" customWidth="1"/>
    <col min="257" max="257" width="27.5703125" style="399" customWidth="1"/>
    <col min="258" max="258" width="12.42578125" style="399" customWidth="1"/>
    <col min="259" max="259" width="32.42578125" style="399" customWidth="1"/>
    <col min="260" max="260" width="5.42578125" style="399" customWidth="1"/>
    <col min="261" max="261" width="8.42578125" style="399" customWidth="1"/>
    <col min="262" max="262" width="11" style="399" customWidth="1"/>
    <col min="263" max="263" width="6.42578125" style="399" customWidth="1"/>
    <col min="264" max="264" width="13.5703125" style="399" customWidth="1"/>
    <col min="265" max="265" width="12.140625" style="399" customWidth="1"/>
    <col min="266" max="267" width="8.5703125" style="399" customWidth="1"/>
    <col min="268" max="268" width="27" style="399" bestFit="1" customWidth="1"/>
    <col min="269" max="459" width="8.5703125" style="399" customWidth="1"/>
    <col min="460" max="460" width="6.5703125" style="399" customWidth="1"/>
    <col min="461" max="461" width="28.5703125" style="399" customWidth="1"/>
    <col min="462" max="462" width="36" style="399" customWidth="1"/>
    <col min="463" max="463" width="5.42578125" style="399" customWidth="1"/>
    <col min="464" max="464" width="6.5703125" style="399" customWidth="1"/>
    <col min="465" max="465" width="8.85546875" style="399" customWidth="1"/>
    <col min="466" max="466" width="12.5703125" style="399" customWidth="1"/>
    <col min="467" max="467" width="15.85546875" style="399" customWidth="1"/>
    <col min="468" max="470" width="0" style="399" hidden="1" customWidth="1"/>
    <col min="471" max="471" width="11.5703125" style="399" customWidth="1"/>
    <col min="472" max="511" width="8.5703125" style="399"/>
    <col min="512" max="512" width="6.5703125" style="399" customWidth="1"/>
    <col min="513" max="513" width="27.5703125" style="399" customWidth="1"/>
    <col min="514" max="514" width="12.42578125" style="399" customWidth="1"/>
    <col min="515" max="515" width="32.42578125" style="399" customWidth="1"/>
    <col min="516" max="516" width="5.42578125" style="399" customWidth="1"/>
    <col min="517" max="517" width="8.42578125" style="399" customWidth="1"/>
    <col min="518" max="518" width="11" style="399" customWidth="1"/>
    <col min="519" max="519" width="6.42578125" style="399" customWidth="1"/>
    <col min="520" max="520" width="13.5703125" style="399" customWidth="1"/>
    <col min="521" max="521" width="12.140625" style="399" customWidth="1"/>
    <col min="522" max="523" width="8.5703125" style="399" customWidth="1"/>
    <col min="524" max="524" width="27" style="399" bestFit="1" customWidth="1"/>
    <col min="525" max="715" width="8.5703125" style="399" customWidth="1"/>
    <col min="716" max="716" width="6.5703125" style="399" customWidth="1"/>
    <col min="717" max="717" width="28.5703125" style="399" customWidth="1"/>
    <col min="718" max="718" width="36" style="399" customWidth="1"/>
    <col min="719" max="719" width="5.42578125" style="399" customWidth="1"/>
    <col min="720" max="720" width="6.5703125" style="399" customWidth="1"/>
    <col min="721" max="721" width="8.85546875" style="399" customWidth="1"/>
    <col min="722" max="722" width="12.5703125" style="399" customWidth="1"/>
    <col min="723" max="723" width="15.85546875" style="399" customWidth="1"/>
    <col min="724" max="726" width="0" style="399" hidden="1" customWidth="1"/>
    <col min="727" max="727" width="11.5703125" style="399" customWidth="1"/>
    <col min="728" max="767" width="8.5703125" style="399"/>
    <col min="768" max="768" width="6.5703125" style="399" customWidth="1"/>
    <col min="769" max="769" width="27.5703125" style="399" customWidth="1"/>
    <col min="770" max="770" width="12.42578125" style="399" customWidth="1"/>
    <col min="771" max="771" width="32.42578125" style="399" customWidth="1"/>
    <col min="772" max="772" width="5.42578125" style="399" customWidth="1"/>
    <col min="773" max="773" width="8.42578125" style="399" customWidth="1"/>
    <col min="774" max="774" width="11" style="399" customWidth="1"/>
    <col min="775" max="775" width="6.42578125" style="399" customWidth="1"/>
    <col min="776" max="776" width="13.5703125" style="399" customWidth="1"/>
    <col min="777" max="777" width="12.140625" style="399" customWidth="1"/>
    <col min="778" max="779" width="8.5703125" style="399" customWidth="1"/>
    <col min="780" max="780" width="27" style="399" bestFit="1" customWidth="1"/>
    <col min="781" max="971" width="8.5703125" style="399" customWidth="1"/>
    <col min="972" max="972" width="6.5703125" style="399" customWidth="1"/>
    <col min="973" max="973" width="28.5703125" style="399" customWidth="1"/>
    <col min="974" max="974" width="36" style="399" customWidth="1"/>
    <col min="975" max="975" width="5.42578125" style="399" customWidth="1"/>
    <col min="976" max="976" width="6.5703125" style="399" customWidth="1"/>
    <col min="977" max="977" width="8.85546875" style="399" customWidth="1"/>
    <col min="978" max="978" width="12.5703125" style="399" customWidth="1"/>
    <col min="979" max="979" width="15.85546875" style="399" customWidth="1"/>
    <col min="980" max="982" width="0" style="399" hidden="1" customWidth="1"/>
    <col min="983" max="983" width="11.5703125" style="399" customWidth="1"/>
    <col min="984" max="1023" width="8.5703125" style="399"/>
    <col min="1024" max="1024" width="6.5703125" style="399" customWidth="1"/>
    <col min="1025" max="1025" width="27.5703125" style="399" customWidth="1"/>
    <col min="1026" max="1026" width="12.42578125" style="399" customWidth="1"/>
    <col min="1027" max="1027" width="32.42578125" style="399" customWidth="1"/>
    <col min="1028" max="1028" width="5.42578125" style="399" customWidth="1"/>
    <col min="1029" max="1029" width="8.42578125" style="399" customWidth="1"/>
    <col min="1030" max="1030" width="11" style="399" customWidth="1"/>
    <col min="1031" max="1031" width="6.42578125" style="399" customWidth="1"/>
    <col min="1032" max="1032" width="13.5703125" style="399" customWidth="1"/>
    <col min="1033" max="1033" width="12.140625" style="399" customWidth="1"/>
    <col min="1034" max="1035" width="8.5703125" style="399" customWidth="1"/>
    <col min="1036" max="1036" width="27" style="399" bestFit="1" customWidth="1"/>
    <col min="1037" max="1227" width="8.5703125" style="399" customWidth="1"/>
    <col min="1228" max="1228" width="6.5703125" style="399" customWidth="1"/>
    <col min="1229" max="1229" width="28.5703125" style="399" customWidth="1"/>
    <col min="1230" max="1230" width="36" style="399" customWidth="1"/>
    <col min="1231" max="1231" width="5.42578125" style="399" customWidth="1"/>
    <col min="1232" max="1232" width="6.5703125" style="399" customWidth="1"/>
    <col min="1233" max="1233" width="8.85546875" style="399" customWidth="1"/>
    <col min="1234" max="1234" width="12.5703125" style="399" customWidth="1"/>
    <col min="1235" max="1235" width="15.85546875" style="399" customWidth="1"/>
    <col min="1236" max="1238" width="0" style="399" hidden="1" customWidth="1"/>
    <col min="1239" max="1239" width="11.5703125" style="399" customWidth="1"/>
    <col min="1240" max="1279" width="8.5703125" style="399"/>
    <col min="1280" max="1280" width="6.5703125" style="399" customWidth="1"/>
    <col min="1281" max="1281" width="27.5703125" style="399" customWidth="1"/>
    <col min="1282" max="1282" width="12.42578125" style="399" customWidth="1"/>
    <col min="1283" max="1283" width="32.42578125" style="399" customWidth="1"/>
    <col min="1284" max="1284" width="5.42578125" style="399" customWidth="1"/>
    <col min="1285" max="1285" width="8.42578125" style="399" customWidth="1"/>
    <col min="1286" max="1286" width="11" style="399" customWidth="1"/>
    <col min="1287" max="1287" width="6.42578125" style="399" customWidth="1"/>
    <col min="1288" max="1288" width="13.5703125" style="399" customWidth="1"/>
    <col min="1289" max="1289" width="12.140625" style="399" customWidth="1"/>
    <col min="1290" max="1291" width="8.5703125" style="399" customWidth="1"/>
    <col min="1292" max="1292" width="27" style="399" bestFit="1" customWidth="1"/>
    <col min="1293" max="1483" width="8.5703125" style="399" customWidth="1"/>
    <col min="1484" max="1484" width="6.5703125" style="399" customWidth="1"/>
    <col min="1485" max="1485" width="28.5703125" style="399" customWidth="1"/>
    <col min="1486" max="1486" width="36" style="399" customWidth="1"/>
    <col min="1487" max="1487" width="5.42578125" style="399" customWidth="1"/>
    <col min="1488" max="1488" width="6.5703125" style="399" customWidth="1"/>
    <col min="1489" max="1489" width="8.85546875" style="399" customWidth="1"/>
    <col min="1490" max="1490" width="12.5703125" style="399" customWidth="1"/>
    <col min="1491" max="1491" width="15.85546875" style="399" customWidth="1"/>
    <col min="1492" max="1494" width="0" style="399" hidden="1" customWidth="1"/>
    <col min="1495" max="1495" width="11.5703125" style="399" customWidth="1"/>
    <col min="1496" max="1535" width="8.5703125" style="399"/>
    <col min="1536" max="1536" width="6.5703125" style="399" customWidth="1"/>
    <col min="1537" max="1537" width="27.5703125" style="399" customWidth="1"/>
    <col min="1538" max="1538" width="12.42578125" style="399" customWidth="1"/>
    <col min="1539" max="1539" width="32.42578125" style="399" customWidth="1"/>
    <col min="1540" max="1540" width="5.42578125" style="399" customWidth="1"/>
    <col min="1541" max="1541" width="8.42578125" style="399" customWidth="1"/>
    <col min="1542" max="1542" width="11" style="399" customWidth="1"/>
    <col min="1543" max="1543" width="6.42578125" style="399" customWidth="1"/>
    <col min="1544" max="1544" width="13.5703125" style="399" customWidth="1"/>
    <col min="1545" max="1545" width="12.140625" style="399" customWidth="1"/>
    <col min="1546" max="1547" width="8.5703125" style="399" customWidth="1"/>
    <col min="1548" max="1548" width="27" style="399" bestFit="1" customWidth="1"/>
    <col min="1549" max="1739" width="8.5703125" style="399" customWidth="1"/>
    <col min="1740" max="1740" width="6.5703125" style="399" customWidth="1"/>
    <col min="1741" max="1741" width="28.5703125" style="399" customWidth="1"/>
    <col min="1742" max="1742" width="36" style="399" customWidth="1"/>
    <col min="1743" max="1743" width="5.42578125" style="399" customWidth="1"/>
    <col min="1744" max="1744" width="6.5703125" style="399" customWidth="1"/>
    <col min="1745" max="1745" width="8.85546875" style="399" customWidth="1"/>
    <col min="1746" max="1746" width="12.5703125" style="399" customWidth="1"/>
    <col min="1747" max="1747" width="15.85546875" style="399" customWidth="1"/>
    <col min="1748" max="1750" width="0" style="399" hidden="1" customWidth="1"/>
    <col min="1751" max="1751" width="11.5703125" style="399" customWidth="1"/>
    <col min="1752" max="1791" width="8.5703125" style="399"/>
    <col min="1792" max="1792" width="6.5703125" style="399" customWidth="1"/>
    <col min="1793" max="1793" width="27.5703125" style="399" customWidth="1"/>
    <col min="1794" max="1794" width="12.42578125" style="399" customWidth="1"/>
    <col min="1795" max="1795" width="32.42578125" style="399" customWidth="1"/>
    <col min="1796" max="1796" width="5.42578125" style="399" customWidth="1"/>
    <col min="1797" max="1797" width="8.42578125" style="399" customWidth="1"/>
    <col min="1798" max="1798" width="11" style="399" customWidth="1"/>
    <col min="1799" max="1799" width="6.42578125" style="399" customWidth="1"/>
    <col min="1800" max="1800" width="13.5703125" style="399" customWidth="1"/>
    <col min="1801" max="1801" width="12.140625" style="399" customWidth="1"/>
    <col min="1802" max="1803" width="8.5703125" style="399" customWidth="1"/>
    <col min="1804" max="1804" width="27" style="399" bestFit="1" customWidth="1"/>
    <col min="1805" max="1995" width="8.5703125" style="399" customWidth="1"/>
    <col min="1996" max="1996" width="6.5703125" style="399" customWidth="1"/>
    <col min="1997" max="1997" width="28.5703125" style="399" customWidth="1"/>
    <col min="1998" max="1998" width="36" style="399" customWidth="1"/>
    <col min="1999" max="1999" width="5.42578125" style="399" customWidth="1"/>
    <col min="2000" max="2000" width="6.5703125" style="399" customWidth="1"/>
    <col min="2001" max="2001" width="8.85546875" style="399" customWidth="1"/>
    <col min="2002" max="2002" width="12.5703125" style="399" customWidth="1"/>
    <col min="2003" max="2003" width="15.85546875" style="399" customWidth="1"/>
    <col min="2004" max="2006" width="0" style="399" hidden="1" customWidth="1"/>
    <col min="2007" max="2007" width="11.5703125" style="399" customWidth="1"/>
    <col min="2008" max="2047" width="8.5703125" style="399"/>
    <col min="2048" max="2048" width="6.5703125" style="399" customWidth="1"/>
    <col min="2049" max="2049" width="27.5703125" style="399" customWidth="1"/>
    <col min="2050" max="2050" width="12.42578125" style="399" customWidth="1"/>
    <col min="2051" max="2051" width="32.42578125" style="399" customWidth="1"/>
    <col min="2052" max="2052" width="5.42578125" style="399" customWidth="1"/>
    <col min="2053" max="2053" width="8.42578125" style="399" customWidth="1"/>
    <col min="2054" max="2054" width="11" style="399" customWidth="1"/>
    <col min="2055" max="2055" width="6.42578125" style="399" customWidth="1"/>
    <col min="2056" max="2056" width="13.5703125" style="399" customWidth="1"/>
    <col min="2057" max="2057" width="12.140625" style="399" customWidth="1"/>
    <col min="2058" max="2059" width="8.5703125" style="399" customWidth="1"/>
    <col min="2060" max="2060" width="27" style="399" bestFit="1" customWidth="1"/>
    <col min="2061" max="2251" width="8.5703125" style="399" customWidth="1"/>
    <col min="2252" max="2252" width="6.5703125" style="399" customWidth="1"/>
    <col min="2253" max="2253" width="28.5703125" style="399" customWidth="1"/>
    <col min="2254" max="2254" width="36" style="399" customWidth="1"/>
    <col min="2255" max="2255" width="5.42578125" style="399" customWidth="1"/>
    <col min="2256" max="2256" width="6.5703125" style="399" customWidth="1"/>
    <col min="2257" max="2257" width="8.85546875" style="399" customWidth="1"/>
    <col min="2258" max="2258" width="12.5703125" style="399" customWidth="1"/>
    <col min="2259" max="2259" width="15.85546875" style="399" customWidth="1"/>
    <col min="2260" max="2262" width="0" style="399" hidden="1" customWidth="1"/>
    <col min="2263" max="2263" width="11.5703125" style="399" customWidth="1"/>
    <col min="2264" max="2303" width="8.5703125" style="399"/>
    <col min="2304" max="2304" width="6.5703125" style="399" customWidth="1"/>
    <col min="2305" max="2305" width="27.5703125" style="399" customWidth="1"/>
    <col min="2306" max="2306" width="12.42578125" style="399" customWidth="1"/>
    <col min="2307" max="2307" width="32.42578125" style="399" customWidth="1"/>
    <col min="2308" max="2308" width="5.42578125" style="399" customWidth="1"/>
    <col min="2309" max="2309" width="8.42578125" style="399" customWidth="1"/>
    <col min="2310" max="2310" width="11" style="399" customWidth="1"/>
    <col min="2311" max="2311" width="6.42578125" style="399" customWidth="1"/>
    <col min="2312" max="2312" width="13.5703125" style="399" customWidth="1"/>
    <col min="2313" max="2313" width="12.140625" style="399" customWidth="1"/>
    <col min="2314" max="2315" width="8.5703125" style="399" customWidth="1"/>
    <col min="2316" max="2316" width="27" style="399" bestFit="1" customWidth="1"/>
    <col min="2317" max="2507" width="8.5703125" style="399" customWidth="1"/>
    <col min="2508" max="2508" width="6.5703125" style="399" customWidth="1"/>
    <col min="2509" max="2509" width="28.5703125" style="399" customWidth="1"/>
    <col min="2510" max="2510" width="36" style="399" customWidth="1"/>
    <col min="2511" max="2511" width="5.42578125" style="399" customWidth="1"/>
    <col min="2512" max="2512" width="6.5703125" style="399" customWidth="1"/>
    <col min="2513" max="2513" width="8.85546875" style="399" customWidth="1"/>
    <col min="2514" max="2514" width="12.5703125" style="399" customWidth="1"/>
    <col min="2515" max="2515" width="15.85546875" style="399" customWidth="1"/>
    <col min="2516" max="2518" width="0" style="399" hidden="1" customWidth="1"/>
    <col min="2519" max="2519" width="11.5703125" style="399" customWidth="1"/>
    <col min="2520" max="2559" width="8.5703125" style="399"/>
    <col min="2560" max="2560" width="6.5703125" style="399" customWidth="1"/>
    <col min="2561" max="2561" width="27.5703125" style="399" customWidth="1"/>
    <col min="2562" max="2562" width="12.42578125" style="399" customWidth="1"/>
    <col min="2563" max="2563" width="32.42578125" style="399" customWidth="1"/>
    <col min="2564" max="2564" width="5.42578125" style="399" customWidth="1"/>
    <col min="2565" max="2565" width="8.42578125" style="399" customWidth="1"/>
    <col min="2566" max="2566" width="11" style="399" customWidth="1"/>
    <col min="2567" max="2567" width="6.42578125" style="399" customWidth="1"/>
    <col min="2568" max="2568" width="13.5703125" style="399" customWidth="1"/>
    <col min="2569" max="2569" width="12.140625" style="399" customWidth="1"/>
    <col min="2570" max="2571" width="8.5703125" style="399" customWidth="1"/>
    <col min="2572" max="2572" width="27" style="399" bestFit="1" customWidth="1"/>
    <col min="2573" max="2763" width="8.5703125" style="399" customWidth="1"/>
    <col min="2764" max="2764" width="6.5703125" style="399" customWidth="1"/>
    <col min="2765" max="2765" width="28.5703125" style="399" customWidth="1"/>
    <col min="2766" max="2766" width="36" style="399" customWidth="1"/>
    <col min="2767" max="2767" width="5.42578125" style="399" customWidth="1"/>
    <col min="2768" max="2768" width="6.5703125" style="399" customWidth="1"/>
    <col min="2769" max="2769" width="8.85546875" style="399" customWidth="1"/>
    <col min="2770" max="2770" width="12.5703125" style="399" customWidth="1"/>
    <col min="2771" max="2771" width="15.85546875" style="399" customWidth="1"/>
    <col min="2772" max="2774" width="0" style="399" hidden="1" customWidth="1"/>
    <col min="2775" max="2775" width="11.5703125" style="399" customWidth="1"/>
    <col min="2776" max="2815" width="8.5703125" style="399"/>
    <col min="2816" max="2816" width="6.5703125" style="399" customWidth="1"/>
    <col min="2817" max="2817" width="27.5703125" style="399" customWidth="1"/>
    <col min="2818" max="2818" width="12.42578125" style="399" customWidth="1"/>
    <col min="2819" max="2819" width="32.42578125" style="399" customWidth="1"/>
    <col min="2820" max="2820" width="5.42578125" style="399" customWidth="1"/>
    <col min="2821" max="2821" width="8.42578125" style="399" customWidth="1"/>
    <col min="2822" max="2822" width="11" style="399" customWidth="1"/>
    <col min="2823" max="2823" width="6.42578125" style="399" customWidth="1"/>
    <col min="2824" max="2824" width="13.5703125" style="399" customWidth="1"/>
    <col min="2825" max="2825" width="12.140625" style="399" customWidth="1"/>
    <col min="2826" max="2827" width="8.5703125" style="399" customWidth="1"/>
    <col min="2828" max="2828" width="27" style="399" bestFit="1" customWidth="1"/>
    <col min="2829" max="3019" width="8.5703125" style="399" customWidth="1"/>
    <col min="3020" max="3020" width="6.5703125" style="399" customWidth="1"/>
    <col min="3021" max="3021" width="28.5703125" style="399" customWidth="1"/>
    <col min="3022" max="3022" width="36" style="399" customWidth="1"/>
    <col min="3023" max="3023" width="5.42578125" style="399" customWidth="1"/>
    <col min="3024" max="3024" width="6.5703125" style="399" customWidth="1"/>
    <col min="3025" max="3025" width="8.85546875" style="399" customWidth="1"/>
    <col min="3026" max="3026" width="12.5703125" style="399" customWidth="1"/>
    <col min="3027" max="3027" width="15.85546875" style="399" customWidth="1"/>
    <col min="3028" max="3030" width="0" style="399" hidden="1" customWidth="1"/>
    <col min="3031" max="3031" width="11.5703125" style="399" customWidth="1"/>
    <col min="3032" max="3071" width="8.5703125" style="399"/>
    <col min="3072" max="3072" width="6.5703125" style="399" customWidth="1"/>
    <col min="3073" max="3073" width="27.5703125" style="399" customWidth="1"/>
    <col min="3074" max="3074" width="12.42578125" style="399" customWidth="1"/>
    <col min="3075" max="3075" width="32.42578125" style="399" customWidth="1"/>
    <col min="3076" max="3076" width="5.42578125" style="399" customWidth="1"/>
    <col min="3077" max="3077" width="8.42578125" style="399" customWidth="1"/>
    <col min="3078" max="3078" width="11" style="399" customWidth="1"/>
    <col min="3079" max="3079" width="6.42578125" style="399" customWidth="1"/>
    <col min="3080" max="3080" width="13.5703125" style="399" customWidth="1"/>
    <col min="3081" max="3081" width="12.140625" style="399" customWidth="1"/>
    <col min="3082" max="3083" width="8.5703125" style="399" customWidth="1"/>
    <col min="3084" max="3084" width="27" style="399" bestFit="1" customWidth="1"/>
    <col min="3085" max="3275" width="8.5703125" style="399" customWidth="1"/>
    <col min="3276" max="3276" width="6.5703125" style="399" customWidth="1"/>
    <col min="3277" max="3277" width="28.5703125" style="399" customWidth="1"/>
    <col min="3278" max="3278" width="36" style="399" customWidth="1"/>
    <col min="3279" max="3279" width="5.42578125" style="399" customWidth="1"/>
    <col min="3280" max="3280" width="6.5703125" style="399" customWidth="1"/>
    <col min="3281" max="3281" width="8.85546875" style="399" customWidth="1"/>
    <col min="3282" max="3282" width="12.5703125" style="399" customWidth="1"/>
    <col min="3283" max="3283" width="15.85546875" style="399" customWidth="1"/>
    <col min="3284" max="3286" width="0" style="399" hidden="1" customWidth="1"/>
    <col min="3287" max="3287" width="11.5703125" style="399" customWidth="1"/>
    <col min="3288" max="3327" width="8.5703125" style="399"/>
    <col min="3328" max="3328" width="6.5703125" style="399" customWidth="1"/>
    <col min="3329" max="3329" width="27.5703125" style="399" customWidth="1"/>
    <col min="3330" max="3330" width="12.42578125" style="399" customWidth="1"/>
    <col min="3331" max="3331" width="32.42578125" style="399" customWidth="1"/>
    <col min="3332" max="3332" width="5.42578125" style="399" customWidth="1"/>
    <col min="3333" max="3333" width="8.42578125" style="399" customWidth="1"/>
    <col min="3334" max="3334" width="11" style="399" customWidth="1"/>
    <col min="3335" max="3335" width="6.42578125" style="399" customWidth="1"/>
    <col min="3336" max="3336" width="13.5703125" style="399" customWidth="1"/>
    <col min="3337" max="3337" width="12.140625" style="399" customWidth="1"/>
    <col min="3338" max="3339" width="8.5703125" style="399" customWidth="1"/>
    <col min="3340" max="3340" width="27" style="399" bestFit="1" customWidth="1"/>
    <col min="3341" max="3531" width="8.5703125" style="399" customWidth="1"/>
    <col min="3532" max="3532" width="6.5703125" style="399" customWidth="1"/>
    <col min="3533" max="3533" width="28.5703125" style="399" customWidth="1"/>
    <col min="3534" max="3534" width="36" style="399" customWidth="1"/>
    <col min="3535" max="3535" width="5.42578125" style="399" customWidth="1"/>
    <col min="3536" max="3536" width="6.5703125" style="399" customWidth="1"/>
    <col min="3537" max="3537" width="8.85546875" style="399" customWidth="1"/>
    <col min="3538" max="3538" width="12.5703125" style="399" customWidth="1"/>
    <col min="3539" max="3539" width="15.85546875" style="399" customWidth="1"/>
    <col min="3540" max="3542" width="0" style="399" hidden="1" customWidth="1"/>
    <col min="3543" max="3543" width="11.5703125" style="399" customWidth="1"/>
    <col min="3544" max="3583" width="8.5703125" style="399"/>
    <col min="3584" max="3584" width="6.5703125" style="399" customWidth="1"/>
    <col min="3585" max="3585" width="27.5703125" style="399" customWidth="1"/>
    <col min="3586" max="3586" width="12.42578125" style="399" customWidth="1"/>
    <col min="3587" max="3587" width="32.42578125" style="399" customWidth="1"/>
    <col min="3588" max="3588" width="5.42578125" style="399" customWidth="1"/>
    <col min="3589" max="3589" width="8.42578125" style="399" customWidth="1"/>
    <col min="3590" max="3590" width="11" style="399" customWidth="1"/>
    <col min="3591" max="3591" width="6.42578125" style="399" customWidth="1"/>
    <col min="3592" max="3592" width="13.5703125" style="399" customWidth="1"/>
    <col min="3593" max="3593" width="12.140625" style="399" customWidth="1"/>
    <col min="3594" max="3595" width="8.5703125" style="399" customWidth="1"/>
    <col min="3596" max="3596" width="27" style="399" bestFit="1" customWidth="1"/>
    <col min="3597" max="3787" width="8.5703125" style="399" customWidth="1"/>
    <col min="3788" max="3788" width="6.5703125" style="399" customWidth="1"/>
    <col min="3789" max="3789" width="28.5703125" style="399" customWidth="1"/>
    <col min="3790" max="3790" width="36" style="399" customWidth="1"/>
    <col min="3791" max="3791" width="5.42578125" style="399" customWidth="1"/>
    <col min="3792" max="3792" width="6.5703125" style="399" customWidth="1"/>
    <col min="3793" max="3793" width="8.85546875" style="399" customWidth="1"/>
    <col min="3794" max="3794" width="12.5703125" style="399" customWidth="1"/>
    <col min="3795" max="3795" width="15.85546875" style="399" customWidth="1"/>
    <col min="3796" max="3798" width="0" style="399" hidden="1" customWidth="1"/>
    <col min="3799" max="3799" width="11.5703125" style="399" customWidth="1"/>
    <col min="3800" max="3839" width="8.5703125" style="399"/>
    <col min="3840" max="3840" width="6.5703125" style="399" customWidth="1"/>
    <col min="3841" max="3841" width="27.5703125" style="399" customWidth="1"/>
    <col min="3842" max="3842" width="12.42578125" style="399" customWidth="1"/>
    <col min="3843" max="3843" width="32.42578125" style="399" customWidth="1"/>
    <col min="3844" max="3844" width="5.42578125" style="399" customWidth="1"/>
    <col min="3845" max="3845" width="8.42578125" style="399" customWidth="1"/>
    <col min="3846" max="3846" width="11" style="399" customWidth="1"/>
    <col min="3847" max="3847" width="6.42578125" style="399" customWidth="1"/>
    <col min="3848" max="3848" width="13.5703125" style="399" customWidth="1"/>
    <col min="3849" max="3849" width="12.140625" style="399" customWidth="1"/>
    <col min="3850" max="3851" width="8.5703125" style="399" customWidth="1"/>
    <col min="3852" max="3852" width="27" style="399" bestFit="1" customWidth="1"/>
    <col min="3853" max="4043" width="8.5703125" style="399" customWidth="1"/>
    <col min="4044" max="4044" width="6.5703125" style="399" customWidth="1"/>
    <col min="4045" max="4045" width="28.5703125" style="399" customWidth="1"/>
    <col min="4046" max="4046" width="36" style="399" customWidth="1"/>
    <col min="4047" max="4047" width="5.42578125" style="399" customWidth="1"/>
    <col min="4048" max="4048" width="6.5703125" style="399" customWidth="1"/>
    <col min="4049" max="4049" width="8.85546875" style="399" customWidth="1"/>
    <col min="4050" max="4050" width="12.5703125" style="399" customWidth="1"/>
    <col min="4051" max="4051" width="15.85546875" style="399" customWidth="1"/>
    <col min="4052" max="4054" width="0" style="399" hidden="1" customWidth="1"/>
    <col min="4055" max="4055" width="11.5703125" style="399" customWidth="1"/>
    <col min="4056" max="4095" width="8.5703125" style="399"/>
    <col min="4096" max="4096" width="6.5703125" style="399" customWidth="1"/>
    <col min="4097" max="4097" width="27.5703125" style="399" customWidth="1"/>
    <col min="4098" max="4098" width="12.42578125" style="399" customWidth="1"/>
    <col min="4099" max="4099" width="32.42578125" style="399" customWidth="1"/>
    <col min="4100" max="4100" width="5.42578125" style="399" customWidth="1"/>
    <col min="4101" max="4101" width="8.42578125" style="399" customWidth="1"/>
    <col min="4102" max="4102" width="11" style="399" customWidth="1"/>
    <col min="4103" max="4103" width="6.42578125" style="399" customWidth="1"/>
    <col min="4104" max="4104" width="13.5703125" style="399" customWidth="1"/>
    <col min="4105" max="4105" width="12.140625" style="399" customWidth="1"/>
    <col min="4106" max="4107" width="8.5703125" style="399" customWidth="1"/>
    <col min="4108" max="4108" width="27" style="399" bestFit="1" customWidth="1"/>
    <col min="4109" max="4299" width="8.5703125" style="399" customWidth="1"/>
    <col min="4300" max="4300" width="6.5703125" style="399" customWidth="1"/>
    <col min="4301" max="4301" width="28.5703125" style="399" customWidth="1"/>
    <col min="4302" max="4302" width="36" style="399" customWidth="1"/>
    <col min="4303" max="4303" width="5.42578125" style="399" customWidth="1"/>
    <col min="4304" max="4304" width="6.5703125" style="399" customWidth="1"/>
    <col min="4305" max="4305" width="8.85546875" style="399" customWidth="1"/>
    <col min="4306" max="4306" width="12.5703125" style="399" customWidth="1"/>
    <col min="4307" max="4307" width="15.85546875" style="399" customWidth="1"/>
    <col min="4308" max="4310" width="0" style="399" hidden="1" customWidth="1"/>
    <col min="4311" max="4311" width="11.5703125" style="399" customWidth="1"/>
    <col min="4312" max="4351" width="8.5703125" style="399"/>
    <col min="4352" max="4352" width="6.5703125" style="399" customWidth="1"/>
    <col min="4353" max="4353" width="27.5703125" style="399" customWidth="1"/>
    <col min="4354" max="4354" width="12.42578125" style="399" customWidth="1"/>
    <col min="4355" max="4355" width="32.42578125" style="399" customWidth="1"/>
    <col min="4356" max="4356" width="5.42578125" style="399" customWidth="1"/>
    <col min="4357" max="4357" width="8.42578125" style="399" customWidth="1"/>
    <col min="4358" max="4358" width="11" style="399" customWidth="1"/>
    <col min="4359" max="4359" width="6.42578125" style="399" customWidth="1"/>
    <col min="4360" max="4360" width="13.5703125" style="399" customWidth="1"/>
    <col min="4361" max="4361" width="12.140625" style="399" customWidth="1"/>
    <col min="4362" max="4363" width="8.5703125" style="399" customWidth="1"/>
    <col min="4364" max="4364" width="27" style="399" bestFit="1" customWidth="1"/>
    <col min="4365" max="4555" width="8.5703125" style="399" customWidth="1"/>
    <col min="4556" max="4556" width="6.5703125" style="399" customWidth="1"/>
    <col min="4557" max="4557" width="28.5703125" style="399" customWidth="1"/>
    <col min="4558" max="4558" width="36" style="399" customWidth="1"/>
    <col min="4559" max="4559" width="5.42578125" style="399" customWidth="1"/>
    <col min="4560" max="4560" width="6.5703125" style="399" customWidth="1"/>
    <col min="4561" max="4561" width="8.85546875" style="399" customWidth="1"/>
    <col min="4562" max="4562" width="12.5703125" style="399" customWidth="1"/>
    <col min="4563" max="4563" width="15.85546875" style="399" customWidth="1"/>
    <col min="4564" max="4566" width="0" style="399" hidden="1" customWidth="1"/>
    <col min="4567" max="4567" width="11.5703125" style="399" customWidth="1"/>
    <col min="4568" max="4607" width="8.5703125" style="399"/>
    <col min="4608" max="4608" width="6.5703125" style="399" customWidth="1"/>
    <col min="4609" max="4609" width="27.5703125" style="399" customWidth="1"/>
    <col min="4610" max="4610" width="12.42578125" style="399" customWidth="1"/>
    <col min="4611" max="4611" width="32.42578125" style="399" customWidth="1"/>
    <col min="4612" max="4612" width="5.42578125" style="399" customWidth="1"/>
    <col min="4613" max="4613" width="8.42578125" style="399" customWidth="1"/>
    <col min="4614" max="4614" width="11" style="399" customWidth="1"/>
    <col min="4615" max="4615" width="6.42578125" style="399" customWidth="1"/>
    <col min="4616" max="4616" width="13.5703125" style="399" customWidth="1"/>
    <col min="4617" max="4617" width="12.140625" style="399" customWidth="1"/>
    <col min="4618" max="4619" width="8.5703125" style="399" customWidth="1"/>
    <col min="4620" max="4620" width="27" style="399" bestFit="1" customWidth="1"/>
    <col min="4621" max="4811" width="8.5703125" style="399" customWidth="1"/>
    <col min="4812" max="4812" width="6.5703125" style="399" customWidth="1"/>
    <col min="4813" max="4813" width="28.5703125" style="399" customWidth="1"/>
    <col min="4814" max="4814" width="36" style="399" customWidth="1"/>
    <col min="4815" max="4815" width="5.42578125" style="399" customWidth="1"/>
    <col min="4816" max="4816" width="6.5703125" style="399" customWidth="1"/>
    <col min="4817" max="4817" width="8.85546875" style="399" customWidth="1"/>
    <col min="4818" max="4818" width="12.5703125" style="399" customWidth="1"/>
    <col min="4819" max="4819" width="15.85546875" style="399" customWidth="1"/>
    <col min="4820" max="4822" width="0" style="399" hidden="1" customWidth="1"/>
    <col min="4823" max="4823" width="11.5703125" style="399" customWidth="1"/>
    <col min="4824" max="4863" width="8.5703125" style="399"/>
    <col min="4864" max="4864" width="6.5703125" style="399" customWidth="1"/>
    <col min="4865" max="4865" width="27.5703125" style="399" customWidth="1"/>
    <col min="4866" max="4866" width="12.42578125" style="399" customWidth="1"/>
    <col min="4867" max="4867" width="32.42578125" style="399" customWidth="1"/>
    <col min="4868" max="4868" width="5.42578125" style="399" customWidth="1"/>
    <col min="4869" max="4869" width="8.42578125" style="399" customWidth="1"/>
    <col min="4870" max="4870" width="11" style="399" customWidth="1"/>
    <col min="4871" max="4871" width="6.42578125" style="399" customWidth="1"/>
    <col min="4872" max="4872" width="13.5703125" style="399" customWidth="1"/>
    <col min="4873" max="4873" width="12.140625" style="399" customWidth="1"/>
    <col min="4874" max="4875" width="8.5703125" style="399" customWidth="1"/>
    <col min="4876" max="4876" width="27" style="399" bestFit="1" customWidth="1"/>
    <col min="4877" max="5067" width="8.5703125" style="399" customWidth="1"/>
    <col min="5068" max="5068" width="6.5703125" style="399" customWidth="1"/>
    <col min="5069" max="5069" width="28.5703125" style="399" customWidth="1"/>
    <col min="5070" max="5070" width="36" style="399" customWidth="1"/>
    <col min="5071" max="5071" width="5.42578125" style="399" customWidth="1"/>
    <col min="5072" max="5072" width="6.5703125" style="399" customWidth="1"/>
    <col min="5073" max="5073" width="8.85546875" style="399" customWidth="1"/>
    <col min="5074" max="5074" width="12.5703125" style="399" customWidth="1"/>
    <col min="5075" max="5075" width="15.85546875" style="399" customWidth="1"/>
    <col min="5076" max="5078" width="0" style="399" hidden="1" customWidth="1"/>
    <col min="5079" max="5079" width="11.5703125" style="399" customWidth="1"/>
    <col min="5080" max="5119" width="8.5703125" style="399"/>
    <col min="5120" max="5120" width="6.5703125" style="399" customWidth="1"/>
    <col min="5121" max="5121" width="27.5703125" style="399" customWidth="1"/>
    <col min="5122" max="5122" width="12.42578125" style="399" customWidth="1"/>
    <col min="5123" max="5123" width="32.42578125" style="399" customWidth="1"/>
    <col min="5124" max="5124" width="5.42578125" style="399" customWidth="1"/>
    <col min="5125" max="5125" width="8.42578125" style="399" customWidth="1"/>
    <col min="5126" max="5126" width="11" style="399" customWidth="1"/>
    <col min="5127" max="5127" width="6.42578125" style="399" customWidth="1"/>
    <col min="5128" max="5128" width="13.5703125" style="399" customWidth="1"/>
    <col min="5129" max="5129" width="12.140625" style="399" customWidth="1"/>
    <col min="5130" max="5131" width="8.5703125" style="399" customWidth="1"/>
    <col min="5132" max="5132" width="27" style="399" bestFit="1" customWidth="1"/>
    <col min="5133" max="5323" width="8.5703125" style="399" customWidth="1"/>
    <col min="5324" max="5324" width="6.5703125" style="399" customWidth="1"/>
    <col min="5325" max="5325" width="28.5703125" style="399" customWidth="1"/>
    <col min="5326" max="5326" width="36" style="399" customWidth="1"/>
    <col min="5327" max="5327" width="5.42578125" style="399" customWidth="1"/>
    <col min="5328" max="5328" width="6.5703125" style="399" customWidth="1"/>
    <col min="5329" max="5329" width="8.85546875" style="399" customWidth="1"/>
    <col min="5330" max="5330" width="12.5703125" style="399" customWidth="1"/>
    <col min="5331" max="5331" width="15.85546875" style="399" customWidth="1"/>
    <col min="5332" max="5334" width="0" style="399" hidden="1" customWidth="1"/>
    <col min="5335" max="5335" width="11.5703125" style="399" customWidth="1"/>
    <col min="5336" max="5375" width="8.5703125" style="399"/>
    <col min="5376" max="5376" width="6.5703125" style="399" customWidth="1"/>
    <col min="5377" max="5377" width="27.5703125" style="399" customWidth="1"/>
    <col min="5378" max="5378" width="12.42578125" style="399" customWidth="1"/>
    <col min="5379" max="5379" width="32.42578125" style="399" customWidth="1"/>
    <col min="5380" max="5380" width="5.42578125" style="399" customWidth="1"/>
    <col min="5381" max="5381" width="8.42578125" style="399" customWidth="1"/>
    <col min="5382" max="5382" width="11" style="399" customWidth="1"/>
    <col min="5383" max="5383" width="6.42578125" style="399" customWidth="1"/>
    <col min="5384" max="5384" width="13.5703125" style="399" customWidth="1"/>
    <col min="5385" max="5385" width="12.140625" style="399" customWidth="1"/>
    <col min="5386" max="5387" width="8.5703125" style="399" customWidth="1"/>
    <col min="5388" max="5388" width="27" style="399" bestFit="1" customWidth="1"/>
    <col min="5389" max="5579" width="8.5703125" style="399" customWidth="1"/>
    <col min="5580" max="5580" width="6.5703125" style="399" customWidth="1"/>
    <col min="5581" max="5581" width="28.5703125" style="399" customWidth="1"/>
    <col min="5582" max="5582" width="36" style="399" customWidth="1"/>
    <col min="5583" max="5583" width="5.42578125" style="399" customWidth="1"/>
    <col min="5584" max="5584" width="6.5703125" style="399" customWidth="1"/>
    <col min="5585" max="5585" width="8.85546875" style="399" customWidth="1"/>
    <col min="5586" max="5586" width="12.5703125" style="399" customWidth="1"/>
    <col min="5587" max="5587" width="15.85546875" style="399" customWidth="1"/>
    <col min="5588" max="5590" width="0" style="399" hidden="1" customWidth="1"/>
    <col min="5591" max="5591" width="11.5703125" style="399" customWidth="1"/>
    <col min="5592" max="5631" width="8.5703125" style="399"/>
    <col min="5632" max="5632" width="6.5703125" style="399" customWidth="1"/>
    <col min="5633" max="5633" width="27.5703125" style="399" customWidth="1"/>
    <col min="5634" max="5634" width="12.42578125" style="399" customWidth="1"/>
    <col min="5635" max="5635" width="32.42578125" style="399" customWidth="1"/>
    <col min="5636" max="5636" width="5.42578125" style="399" customWidth="1"/>
    <col min="5637" max="5637" width="8.42578125" style="399" customWidth="1"/>
    <col min="5638" max="5638" width="11" style="399" customWidth="1"/>
    <col min="5639" max="5639" width="6.42578125" style="399" customWidth="1"/>
    <col min="5640" max="5640" width="13.5703125" style="399" customWidth="1"/>
    <col min="5641" max="5641" width="12.140625" style="399" customWidth="1"/>
    <col min="5642" max="5643" width="8.5703125" style="399" customWidth="1"/>
    <col min="5644" max="5644" width="27" style="399" bestFit="1" customWidth="1"/>
    <col min="5645" max="5835" width="8.5703125" style="399" customWidth="1"/>
    <col min="5836" max="5836" width="6.5703125" style="399" customWidth="1"/>
    <col min="5837" max="5837" width="28.5703125" style="399" customWidth="1"/>
    <col min="5838" max="5838" width="36" style="399" customWidth="1"/>
    <col min="5839" max="5839" width="5.42578125" style="399" customWidth="1"/>
    <col min="5840" max="5840" width="6.5703125" style="399" customWidth="1"/>
    <col min="5841" max="5841" width="8.85546875" style="399" customWidth="1"/>
    <col min="5842" max="5842" width="12.5703125" style="399" customWidth="1"/>
    <col min="5843" max="5843" width="15.85546875" style="399" customWidth="1"/>
    <col min="5844" max="5846" width="0" style="399" hidden="1" customWidth="1"/>
    <col min="5847" max="5847" width="11.5703125" style="399" customWidth="1"/>
    <col min="5848" max="5887" width="8.5703125" style="399"/>
    <col min="5888" max="5888" width="6.5703125" style="399" customWidth="1"/>
    <col min="5889" max="5889" width="27.5703125" style="399" customWidth="1"/>
    <col min="5890" max="5890" width="12.42578125" style="399" customWidth="1"/>
    <col min="5891" max="5891" width="32.42578125" style="399" customWidth="1"/>
    <col min="5892" max="5892" width="5.42578125" style="399" customWidth="1"/>
    <col min="5893" max="5893" width="8.42578125" style="399" customWidth="1"/>
    <col min="5894" max="5894" width="11" style="399" customWidth="1"/>
    <col min="5895" max="5895" width="6.42578125" style="399" customWidth="1"/>
    <col min="5896" max="5896" width="13.5703125" style="399" customWidth="1"/>
    <col min="5897" max="5897" width="12.140625" style="399" customWidth="1"/>
    <col min="5898" max="5899" width="8.5703125" style="399" customWidth="1"/>
    <col min="5900" max="5900" width="27" style="399" bestFit="1" customWidth="1"/>
    <col min="5901" max="6091" width="8.5703125" style="399" customWidth="1"/>
    <col min="6092" max="6092" width="6.5703125" style="399" customWidth="1"/>
    <col min="6093" max="6093" width="28.5703125" style="399" customWidth="1"/>
    <col min="6094" max="6094" width="36" style="399" customWidth="1"/>
    <col min="6095" max="6095" width="5.42578125" style="399" customWidth="1"/>
    <col min="6096" max="6096" width="6.5703125" style="399" customWidth="1"/>
    <col min="6097" max="6097" width="8.85546875" style="399" customWidth="1"/>
    <col min="6098" max="6098" width="12.5703125" style="399" customWidth="1"/>
    <col min="6099" max="6099" width="15.85546875" style="399" customWidth="1"/>
    <col min="6100" max="6102" width="0" style="399" hidden="1" customWidth="1"/>
    <col min="6103" max="6103" width="11.5703125" style="399" customWidth="1"/>
    <col min="6104" max="6143" width="8.5703125" style="399"/>
    <col min="6144" max="6144" width="6.5703125" style="399" customWidth="1"/>
    <col min="6145" max="6145" width="27.5703125" style="399" customWidth="1"/>
    <col min="6146" max="6146" width="12.42578125" style="399" customWidth="1"/>
    <col min="6147" max="6147" width="32.42578125" style="399" customWidth="1"/>
    <col min="6148" max="6148" width="5.42578125" style="399" customWidth="1"/>
    <col min="6149" max="6149" width="8.42578125" style="399" customWidth="1"/>
    <col min="6150" max="6150" width="11" style="399" customWidth="1"/>
    <col min="6151" max="6151" width="6.42578125" style="399" customWidth="1"/>
    <col min="6152" max="6152" width="13.5703125" style="399" customWidth="1"/>
    <col min="6153" max="6153" width="12.140625" style="399" customWidth="1"/>
    <col min="6154" max="6155" width="8.5703125" style="399" customWidth="1"/>
    <col min="6156" max="6156" width="27" style="399" bestFit="1" customWidth="1"/>
    <col min="6157" max="6347" width="8.5703125" style="399" customWidth="1"/>
    <col min="6348" max="6348" width="6.5703125" style="399" customWidth="1"/>
    <col min="6349" max="6349" width="28.5703125" style="399" customWidth="1"/>
    <col min="6350" max="6350" width="36" style="399" customWidth="1"/>
    <col min="6351" max="6351" width="5.42578125" style="399" customWidth="1"/>
    <col min="6352" max="6352" width="6.5703125" style="399" customWidth="1"/>
    <col min="6353" max="6353" width="8.85546875" style="399" customWidth="1"/>
    <col min="6354" max="6354" width="12.5703125" style="399" customWidth="1"/>
    <col min="6355" max="6355" width="15.85546875" style="399" customWidth="1"/>
    <col min="6356" max="6358" width="0" style="399" hidden="1" customWidth="1"/>
    <col min="6359" max="6359" width="11.5703125" style="399" customWidth="1"/>
    <col min="6360" max="6399" width="8.5703125" style="399"/>
    <col min="6400" max="6400" width="6.5703125" style="399" customWidth="1"/>
    <col min="6401" max="6401" width="27.5703125" style="399" customWidth="1"/>
    <col min="6402" max="6402" width="12.42578125" style="399" customWidth="1"/>
    <col min="6403" max="6403" width="32.42578125" style="399" customWidth="1"/>
    <col min="6404" max="6404" width="5.42578125" style="399" customWidth="1"/>
    <col min="6405" max="6405" width="8.42578125" style="399" customWidth="1"/>
    <col min="6406" max="6406" width="11" style="399" customWidth="1"/>
    <col min="6407" max="6407" width="6.42578125" style="399" customWidth="1"/>
    <col min="6408" max="6408" width="13.5703125" style="399" customWidth="1"/>
    <col min="6409" max="6409" width="12.140625" style="399" customWidth="1"/>
    <col min="6410" max="6411" width="8.5703125" style="399" customWidth="1"/>
    <col min="6412" max="6412" width="27" style="399" bestFit="1" customWidth="1"/>
    <col min="6413" max="6603" width="8.5703125" style="399" customWidth="1"/>
    <col min="6604" max="6604" width="6.5703125" style="399" customWidth="1"/>
    <col min="6605" max="6605" width="28.5703125" style="399" customWidth="1"/>
    <col min="6606" max="6606" width="36" style="399" customWidth="1"/>
    <col min="6607" max="6607" width="5.42578125" style="399" customWidth="1"/>
    <col min="6608" max="6608" width="6.5703125" style="399" customWidth="1"/>
    <col min="6609" max="6609" width="8.85546875" style="399" customWidth="1"/>
    <col min="6610" max="6610" width="12.5703125" style="399" customWidth="1"/>
    <col min="6611" max="6611" width="15.85546875" style="399" customWidth="1"/>
    <col min="6612" max="6614" width="0" style="399" hidden="1" customWidth="1"/>
    <col min="6615" max="6615" width="11.5703125" style="399" customWidth="1"/>
    <col min="6616" max="6655" width="8.5703125" style="399"/>
    <col min="6656" max="6656" width="6.5703125" style="399" customWidth="1"/>
    <col min="6657" max="6657" width="27.5703125" style="399" customWidth="1"/>
    <col min="6658" max="6658" width="12.42578125" style="399" customWidth="1"/>
    <col min="6659" max="6659" width="32.42578125" style="399" customWidth="1"/>
    <col min="6660" max="6660" width="5.42578125" style="399" customWidth="1"/>
    <col min="6661" max="6661" width="8.42578125" style="399" customWidth="1"/>
    <col min="6662" max="6662" width="11" style="399" customWidth="1"/>
    <col min="6663" max="6663" width="6.42578125" style="399" customWidth="1"/>
    <col min="6664" max="6664" width="13.5703125" style="399" customWidth="1"/>
    <col min="6665" max="6665" width="12.140625" style="399" customWidth="1"/>
    <col min="6666" max="6667" width="8.5703125" style="399" customWidth="1"/>
    <col min="6668" max="6668" width="27" style="399" bestFit="1" customWidth="1"/>
    <col min="6669" max="6859" width="8.5703125" style="399" customWidth="1"/>
    <col min="6860" max="6860" width="6.5703125" style="399" customWidth="1"/>
    <col min="6861" max="6861" width="28.5703125" style="399" customWidth="1"/>
    <col min="6862" max="6862" width="36" style="399" customWidth="1"/>
    <col min="6863" max="6863" width="5.42578125" style="399" customWidth="1"/>
    <col min="6864" max="6864" width="6.5703125" style="399" customWidth="1"/>
    <col min="6865" max="6865" width="8.85546875" style="399" customWidth="1"/>
    <col min="6866" max="6866" width="12.5703125" style="399" customWidth="1"/>
    <col min="6867" max="6867" width="15.85546875" style="399" customWidth="1"/>
    <col min="6868" max="6870" width="0" style="399" hidden="1" customWidth="1"/>
    <col min="6871" max="6871" width="11.5703125" style="399" customWidth="1"/>
    <col min="6872" max="6911" width="8.5703125" style="399"/>
    <col min="6912" max="6912" width="6.5703125" style="399" customWidth="1"/>
    <col min="6913" max="6913" width="27.5703125" style="399" customWidth="1"/>
    <col min="6914" max="6914" width="12.42578125" style="399" customWidth="1"/>
    <col min="6915" max="6915" width="32.42578125" style="399" customWidth="1"/>
    <col min="6916" max="6916" width="5.42578125" style="399" customWidth="1"/>
    <col min="6917" max="6917" width="8.42578125" style="399" customWidth="1"/>
    <col min="6918" max="6918" width="11" style="399" customWidth="1"/>
    <col min="6919" max="6919" width="6.42578125" style="399" customWidth="1"/>
    <col min="6920" max="6920" width="13.5703125" style="399" customWidth="1"/>
    <col min="6921" max="6921" width="12.140625" style="399" customWidth="1"/>
    <col min="6922" max="6923" width="8.5703125" style="399" customWidth="1"/>
    <col min="6924" max="6924" width="27" style="399" bestFit="1" customWidth="1"/>
    <col min="6925" max="7115" width="8.5703125" style="399" customWidth="1"/>
    <col min="7116" max="7116" width="6.5703125" style="399" customWidth="1"/>
    <col min="7117" max="7117" width="28.5703125" style="399" customWidth="1"/>
    <col min="7118" max="7118" width="36" style="399" customWidth="1"/>
    <col min="7119" max="7119" width="5.42578125" style="399" customWidth="1"/>
    <col min="7120" max="7120" width="6.5703125" style="399" customWidth="1"/>
    <col min="7121" max="7121" width="8.85546875" style="399" customWidth="1"/>
    <col min="7122" max="7122" width="12.5703125" style="399" customWidth="1"/>
    <col min="7123" max="7123" width="15.85546875" style="399" customWidth="1"/>
    <col min="7124" max="7126" width="0" style="399" hidden="1" customWidth="1"/>
    <col min="7127" max="7127" width="11.5703125" style="399" customWidth="1"/>
    <col min="7128" max="7167" width="8.5703125" style="399"/>
    <col min="7168" max="7168" width="6.5703125" style="399" customWidth="1"/>
    <col min="7169" max="7169" width="27.5703125" style="399" customWidth="1"/>
    <col min="7170" max="7170" width="12.42578125" style="399" customWidth="1"/>
    <col min="7171" max="7171" width="32.42578125" style="399" customWidth="1"/>
    <col min="7172" max="7172" width="5.42578125" style="399" customWidth="1"/>
    <col min="7173" max="7173" width="8.42578125" style="399" customWidth="1"/>
    <col min="7174" max="7174" width="11" style="399" customWidth="1"/>
    <col min="7175" max="7175" width="6.42578125" style="399" customWidth="1"/>
    <col min="7176" max="7176" width="13.5703125" style="399" customWidth="1"/>
    <col min="7177" max="7177" width="12.140625" style="399" customWidth="1"/>
    <col min="7178" max="7179" width="8.5703125" style="399" customWidth="1"/>
    <col min="7180" max="7180" width="27" style="399" bestFit="1" customWidth="1"/>
    <col min="7181" max="7371" width="8.5703125" style="399" customWidth="1"/>
    <col min="7372" max="7372" width="6.5703125" style="399" customWidth="1"/>
    <col min="7373" max="7373" width="28.5703125" style="399" customWidth="1"/>
    <col min="7374" max="7374" width="36" style="399" customWidth="1"/>
    <col min="7375" max="7375" width="5.42578125" style="399" customWidth="1"/>
    <col min="7376" max="7376" width="6.5703125" style="399" customWidth="1"/>
    <col min="7377" max="7377" width="8.85546875" style="399" customWidth="1"/>
    <col min="7378" max="7378" width="12.5703125" style="399" customWidth="1"/>
    <col min="7379" max="7379" width="15.85546875" style="399" customWidth="1"/>
    <col min="7380" max="7382" width="0" style="399" hidden="1" customWidth="1"/>
    <col min="7383" max="7383" width="11.5703125" style="399" customWidth="1"/>
    <col min="7384" max="7423" width="8.5703125" style="399"/>
    <col min="7424" max="7424" width="6.5703125" style="399" customWidth="1"/>
    <col min="7425" max="7425" width="27.5703125" style="399" customWidth="1"/>
    <col min="7426" max="7426" width="12.42578125" style="399" customWidth="1"/>
    <col min="7427" max="7427" width="32.42578125" style="399" customWidth="1"/>
    <col min="7428" max="7428" width="5.42578125" style="399" customWidth="1"/>
    <col min="7429" max="7429" width="8.42578125" style="399" customWidth="1"/>
    <col min="7430" max="7430" width="11" style="399" customWidth="1"/>
    <col min="7431" max="7431" width="6.42578125" style="399" customWidth="1"/>
    <col min="7432" max="7432" width="13.5703125" style="399" customWidth="1"/>
    <col min="7433" max="7433" width="12.140625" style="399" customWidth="1"/>
    <col min="7434" max="7435" width="8.5703125" style="399" customWidth="1"/>
    <col min="7436" max="7436" width="27" style="399" bestFit="1" customWidth="1"/>
    <col min="7437" max="7627" width="8.5703125" style="399" customWidth="1"/>
    <col min="7628" max="7628" width="6.5703125" style="399" customWidth="1"/>
    <col min="7629" max="7629" width="28.5703125" style="399" customWidth="1"/>
    <col min="7630" max="7630" width="36" style="399" customWidth="1"/>
    <col min="7631" max="7631" width="5.42578125" style="399" customWidth="1"/>
    <col min="7632" max="7632" width="6.5703125" style="399" customWidth="1"/>
    <col min="7633" max="7633" width="8.85546875" style="399" customWidth="1"/>
    <col min="7634" max="7634" width="12.5703125" style="399" customWidth="1"/>
    <col min="7635" max="7635" width="15.85546875" style="399" customWidth="1"/>
    <col min="7636" max="7638" width="0" style="399" hidden="1" customWidth="1"/>
    <col min="7639" max="7639" width="11.5703125" style="399" customWidth="1"/>
    <col min="7640" max="7679" width="8.5703125" style="399"/>
    <col min="7680" max="7680" width="6.5703125" style="399" customWidth="1"/>
    <col min="7681" max="7681" width="27.5703125" style="399" customWidth="1"/>
    <col min="7682" max="7682" width="12.42578125" style="399" customWidth="1"/>
    <col min="7683" max="7683" width="32.42578125" style="399" customWidth="1"/>
    <col min="7684" max="7684" width="5.42578125" style="399" customWidth="1"/>
    <col min="7685" max="7685" width="8.42578125" style="399" customWidth="1"/>
    <col min="7686" max="7686" width="11" style="399" customWidth="1"/>
    <col min="7687" max="7687" width="6.42578125" style="399" customWidth="1"/>
    <col min="7688" max="7688" width="13.5703125" style="399" customWidth="1"/>
    <col min="7689" max="7689" width="12.140625" style="399" customWidth="1"/>
    <col min="7690" max="7691" width="8.5703125" style="399" customWidth="1"/>
    <col min="7692" max="7692" width="27" style="399" bestFit="1" customWidth="1"/>
    <col min="7693" max="7883" width="8.5703125" style="399" customWidth="1"/>
    <col min="7884" max="7884" width="6.5703125" style="399" customWidth="1"/>
    <col min="7885" max="7885" width="28.5703125" style="399" customWidth="1"/>
    <col min="7886" max="7886" width="36" style="399" customWidth="1"/>
    <col min="7887" max="7887" width="5.42578125" style="399" customWidth="1"/>
    <col min="7888" max="7888" width="6.5703125" style="399" customWidth="1"/>
    <col min="7889" max="7889" width="8.85546875" style="399" customWidth="1"/>
    <col min="7890" max="7890" width="12.5703125" style="399" customWidth="1"/>
    <col min="7891" max="7891" width="15.85546875" style="399" customWidth="1"/>
    <col min="7892" max="7894" width="0" style="399" hidden="1" customWidth="1"/>
    <col min="7895" max="7895" width="11.5703125" style="399" customWidth="1"/>
    <col min="7896" max="7935" width="8.5703125" style="399"/>
    <col min="7936" max="7936" width="6.5703125" style="399" customWidth="1"/>
    <col min="7937" max="7937" width="27.5703125" style="399" customWidth="1"/>
    <col min="7938" max="7938" width="12.42578125" style="399" customWidth="1"/>
    <col min="7939" max="7939" width="32.42578125" style="399" customWidth="1"/>
    <col min="7940" max="7940" width="5.42578125" style="399" customWidth="1"/>
    <col min="7941" max="7941" width="8.42578125" style="399" customWidth="1"/>
    <col min="7942" max="7942" width="11" style="399" customWidth="1"/>
    <col min="7943" max="7943" width="6.42578125" style="399" customWidth="1"/>
    <col min="7944" max="7944" width="13.5703125" style="399" customWidth="1"/>
    <col min="7945" max="7945" width="12.140625" style="399" customWidth="1"/>
    <col min="7946" max="7947" width="8.5703125" style="399" customWidth="1"/>
    <col min="7948" max="7948" width="27" style="399" bestFit="1" customWidth="1"/>
    <col min="7949" max="8139" width="8.5703125" style="399" customWidth="1"/>
    <col min="8140" max="8140" width="6.5703125" style="399" customWidth="1"/>
    <col min="8141" max="8141" width="28.5703125" style="399" customWidth="1"/>
    <col min="8142" max="8142" width="36" style="399" customWidth="1"/>
    <col min="8143" max="8143" width="5.42578125" style="399" customWidth="1"/>
    <col min="8144" max="8144" width="6.5703125" style="399" customWidth="1"/>
    <col min="8145" max="8145" width="8.85546875" style="399" customWidth="1"/>
    <col min="8146" max="8146" width="12.5703125" style="399" customWidth="1"/>
    <col min="8147" max="8147" width="15.85546875" style="399" customWidth="1"/>
    <col min="8148" max="8150" width="0" style="399" hidden="1" customWidth="1"/>
    <col min="8151" max="8151" width="11.5703125" style="399" customWidth="1"/>
    <col min="8152" max="8191" width="8.5703125" style="399"/>
    <col min="8192" max="8192" width="6.5703125" style="399" customWidth="1"/>
    <col min="8193" max="8193" width="27.5703125" style="399" customWidth="1"/>
    <col min="8194" max="8194" width="12.42578125" style="399" customWidth="1"/>
    <col min="8195" max="8195" width="32.42578125" style="399" customWidth="1"/>
    <col min="8196" max="8196" width="5.42578125" style="399" customWidth="1"/>
    <col min="8197" max="8197" width="8.42578125" style="399" customWidth="1"/>
    <col min="8198" max="8198" width="11" style="399" customWidth="1"/>
    <col min="8199" max="8199" width="6.42578125" style="399" customWidth="1"/>
    <col min="8200" max="8200" width="13.5703125" style="399" customWidth="1"/>
    <col min="8201" max="8201" width="12.140625" style="399" customWidth="1"/>
    <col min="8202" max="8203" width="8.5703125" style="399" customWidth="1"/>
    <col min="8204" max="8204" width="27" style="399" bestFit="1" customWidth="1"/>
    <col min="8205" max="8395" width="8.5703125" style="399" customWidth="1"/>
    <col min="8396" max="8396" width="6.5703125" style="399" customWidth="1"/>
    <col min="8397" max="8397" width="28.5703125" style="399" customWidth="1"/>
    <col min="8398" max="8398" width="36" style="399" customWidth="1"/>
    <col min="8399" max="8399" width="5.42578125" style="399" customWidth="1"/>
    <col min="8400" max="8400" width="6.5703125" style="399" customWidth="1"/>
    <col min="8401" max="8401" width="8.85546875" style="399" customWidth="1"/>
    <col min="8402" max="8402" width="12.5703125" style="399" customWidth="1"/>
    <col min="8403" max="8403" width="15.85546875" style="399" customWidth="1"/>
    <col min="8404" max="8406" width="0" style="399" hidden="1" customWidth="1"/>
    <col min="8407" max="8407" width="11.5703125" style="399" customWidth="1"/>
    <col min="8408" max="8447" width="8.5703125" style="399"/>
    <col min="8448" max="8448" width="6.5703125" style="399" customWidth="1"/>
    <col min="8449" max="8449" width="27.5703125" style="399" customWidth="1"/>
    <col min="8450" max="8450" width="12.42578125" style="399" customWidth="1"/>
    <col min="8451" max="8451" width="32.42578125" style="399" customWidth="1"/>
    <col min="8452" max="8452" width="5.42578125" style="399" customWidth="1"/>
    <col min="8453" max="8453" width="8.42578125" style="399" customWidth="1"/>
    <col min="8454" max="8454" width="11" style="399" customWidth="1"/>
    <col min="8455" max="8455" width="6.42578125" style="399" customWidth="1"/>
    <col min="8456" max="8456" width="13.5703125" style="399" customWidth="1"/>
    <col min="8457" max="8457" width="12.140625" style="399" customWidth="1"/>
    <col min="8458" max="8459" width="8.5703125" style="399" customWidth="1"/>
    <col min="8460" max="8460" width="27" style="399" bestFit="1" customWidth="1"/>
    <col min="8461" max="8651" width="8.5703125" style="399" customWidth="1"/>
    <col min="8652" max="8652" width="6.5703125" style="399" customWidth="1"/>
    <col min="8653" max="8653" width="28.5703125" style="399" customWidth="1"/>
    <col min="8654" max="8654" width="36" style="399" customWidth="1"/>
    <col min="8655" max="8655" width="5.42578125" style="399" customWidth="1"/>
    <col min="8656" max="8656" width="6.5703125" style="399" customWidth="1"/>
    <col min="8657" max="8657" width="8.85546875" style="399" customWidth="1"/>
    <col min="8658" max="8658" width="12.5703125" style="399" customWidth="1"/>
    <col min="8659" max="8659" width="15.85546875" style="399" customWidth="1"/>
    <col min="8660" max="8662" width="0" style="399" hidden="1" customWidth="1"/>
    <col min="8663" max="8663" width="11.5703125" style="399" customWidth="1"/>
    <col min="8664" max="8703" width="8.5703125" style="399"/>
    <col min="8704" max="8704" width="6.5703125" style="399" customWidth="1"/>
    <col min="8705" max="8705" width="27.5703125" style="399" customWidth="1"/>
    <col min="8706" max="8706" width="12.42578125" style="399" customWidth="1"/>
    <col min="8707" max="8707" width="32.42578125" style="399" customWidth="1"/>
    <col min="8708" max="8708" width="5.42578125" style="399" customWidth="1"/>
    <col min="8709" max="8709" width="8.42578125" style="399" customWidth="1"/>
    <col min="8710" max="8710" width="11" style="399" customWidth="1"/>
    <col min="8711" max="8711" width="6.42578125" style="399" customWidth="1"/>
    <col min="8712" max="8712" width="13.5703125" style="399" customWidth="1"/>
    <col min="8713" max="8713" width="12.140625" style="399" customWidth="1"/>
    <col min="8714" max="8715" width="8.5703125" style="399" customWidth="1"/>
    <col min="8716" max="8716" width="27" style="399" bestFit="1" customWidth="1"/>
    <col min="8717" max="8907" width="8.5703125" style="399" customWidth="1"/>
    <col min="8908" max="8908" width="6.5703125" style="399" customWidth="1"/>
    <col min="8909" max="8909" width="28.5703125" style="399" customWidth="1"/>
    <col min="8910" max="8910" width="36" style="399" customWidth="1"/>
    <col min="8911" max="8911" width="5.42578125" style="399" customWidth="1"/>
    <col min="8912" max="8912" width="6.5703125" style="399" customWidth="1"/>
    <col min="8913" max="8913" width="8.85546875" style="399" customWidth="1"/>
    <col min="8914" max="8914" width="12.5703125" style="399" customWidth="1"/>
    <col min="8915" max="8915" width="15.85546875" style="399" customWidth="1"/>
    <col min="8916" max="8918" width="0" style="399" hidden="1" customWidth="1"/>
    <col min="8919" max="8919" width="11.5703125" style="399" customWidth="1"/>
    <col min="8920" max="8959" width="8.5703125" style="399"/>
    <col min="8960" max="8960" width="6.5703125" style="399" customWidth="1"/>
    <col min="8961" max="8961" width="27.5703125" style="399" customWidth="1"/>
    <col min="8962" max="8962" width="12.42578125" style="399" customWidth="1"/>
    <col min="8963" max="8963" width="32.42578125" style="399" customWidth="1"/>
    <col min="8964" max="8964" width="5.42578125" style="399" customWidth="1"/>
    <col min="8965" max="8965" width="8.42578125" style="399" customWidth="1"/>
    <col min="8966" max="8966" width="11" style="399" customWidth="1"/>
    <col min="8967" max="8967" width="6.42578125" style="399" customWidth="1"/>
    <col min="8968" max="8968" width="13.5703125" style="399" customWidth="1"/>
    <col min="8969" max="8969" width="12.140625" style="399" customWidth="1"/>
    <col min="8970" max="8971" width="8.5703125" style="399" customWidth="1"/>
    <col min="8972" max="8972" width="27" style="399" bestFit="1" customWidth="1"/>
    <col min="8973" max="9163" width="8.5703125" style="399" customWidth="1"/>
    <col min="9164" max="9164" width="6.5703125" style="399" customWidth="1"/>
    <col min="9165" max="9165" width="28.5703125" style="399" customWidth="1"/>
    <col min="9166" max="9166" width="36" style="399" customWidth="1"/>
    <col min="9167" max="9167" width="5.42578125" style="399" customWidth="1"/>
    <col min="9168" max="9168" width="6.5703125" style="399" customWidth="1"/>
    <col min="9169" max="9169" width="8.85546875" style="399" customWidth="1"/>
    <col min="9170" max="9170" width="12.5703125" style="399" customWidth="1"/>
    <col min="9171" max="9171" width="15.85546875" style="399" customWidth="1"/>
    <col min="9172" max="9174" width="0" style="399" hidden="1" customWidth="1"/>
    <col min="9175" max="9175" width="11.5703125" style="399" customWidth="1"/>
    <col min="9176" max="9215" width="8.5703125" style="399"/>
    <col min="9216" max="9216" width="6.5703125" style="399" customWidth="1"/>
    <col min="9217" max="9217" width="27.5703125" style="399" customWidth="1"/>
    <col min="9218" max="9218" width="12.42578125" style="399" customWidth="1"/>
    <col min="9219" max="9219" width="32.42578125" style="399" customWidth="1"/>
    <col min="9220" max="9220" width="5.42578125" style="399" customWidth="1"/>
    <col min="9221" max="9221" width="8.42578125" style="399" customWidth="1"/>
    <col min="9222" max="9222" width="11" style="399" customWidth="1"/>
    <col min="9223" max="9223" width="6.42578125" style="399" customWidth="1"/>
    <col min="9224" max="9224" width="13.5703125" style="399" customWidth="1"/>
    <col min="9225" max="9225" width="12.140625" style="399" customWidth="1"/>
    <col min="9226" max="9227" width="8.5703125" style="399" customWidth="1"/>
    <col min="9228" max="9228" width="27" style="399" bestFit="1" customWidth="1"/>
    <col min="9229" max="9419" width="8.5703125" style="399" customWidth="1"/>
    <col min="9420" max="9420" width="6.5703125" style="399" customWidth="1"/>
    <col min="9421" max="9421" width="28.5703125" style="399" customWidth="1"/>
    <col min="9422" max="9422" width="36" style="399" customWidth="1"/>
    <col min="9423" max="9423" width="5.42578125" style="399" customWidth="1"/>
    <col min="9424" max="9424" width="6.5703125" style="399" customWidth="1"/>
    <col min="9425" max="9425" width="8.85546875" style="399" customWidth="1"/>
    <col min="9426" max="9426" width="12.5703125" style="399" customWidth="1"/>
    <col min="9427" max="9427" width="15.85546875" style="399" customWidth="1"/>
    <col min="9428" max="9430" width="0" style="399" hidden="1" customWidth="1"/>
    <col min="9431" max="9431" width="11.5703125" style="399" customWidth="1"/>
    <col min="9432" max="9471" width="8.5703125" style="399"/>
    <col min="9472" max="9472" width="6.5703125" style="399" customWidth="1"/>
    <col min="9473" max="9473" width="27.5703125" style="399" customWidth="1"/>
    <col min="9474" max="9474" width="12.42578125" style="399" customWidth="1"/>
    <col min="9475" max="9475" width="32.42578125" style="399" customWidth="1"/>
    <col min="9476" max="9476" width="5.42578125" style="399" customWidth="1"/>
    <col min="9477" max="9477" width="8.42578125" style="399" customWidth="1"/>
    <col min="9478" max="9478" width="11" style="399" customWidth="1"/>
    <col min="9479" max="9479" width="6.42578125" style="399" customWidth="1"/>
    <col min="9480" max="9480" width="13.5703125" style="399" customWidth="1"/>
    <col min="9481" max="9481" width="12.140625" style="399" customWidth="1"/>
    <col min="9482" max="9483" width="8.5703125" style="399" customWidth="1"/>
    <col min="9484" max="9484" width="27" style="399" bestFit="1" customWidth="1"/>
    <col min="9485" max="9675" width="8.5703125" style="399" customWidth="1"/>
    <col min="9676" max="9676" width="6.5703125" style="399" customWidth="1"/>
    <col min="9677" max="9677" width="28.5703125" style="399" customWidth="1"/>
    <col min="9678" max="9678" width="36" style="399" customWidth="1"/>
    <col min="9679" max="9679" width="5.42578125" style="399" customWidth="1"/>
    <col min="9680" max="9680" width="6.5703125" style="399" customWidth="1"/>
    <col min="9681" max="9681" width="8.85546875" style="399" customWidth="1"/>
    <col min="9682" max="9682" width="12.5703125" style="399" customWidth="1"/>
    <col min="9683" max="9683" width="15.85546875" style="399" customWidth="1"/>
    <col min="9684" max="9686" width="0" style="399" hidden="1" customWidth="1"/>
    <col min="9687" max="9687" width="11.5703125" style="399" customWidth="1"/>
    <col min="9688" max="9727" width="8.5703125" style="399"/>
    <col min="9728" max="9728" width="6.5703125" style="399" customWidth="1"/>
    <col min="9729" max="9729" width="27.5703125" style="399" customWidth="1"/>
    <col min="9730" max="9730" width="12.42578125" style="399" customWidth="1"/>
    <col min="9731" max="9731" width="32.42578125" style="399" customWidth="1"/>
    <col min="9732" max="9732" width="5.42578125" style="399" customWidth="1"/>
    <col min="9733" max="9733" width="8.42578125" style="399" customWidth="1"/>
    <col min="9734" max="9734" width="11" style="399" customWidth="1"/>
    <col min="9735" max="9735" width="6.42578125" style="399" customWidth="1"/>
    <col min="9736" max="9736" width="13.5703125" style="399" customWidth="1"/>
    <col min="9737" max="9737" width="12.140625" style="399" customWidth="1"/>
    <col min="9738" max="9739" width="8.5703125" style="399" customWidth="1"/>
    <col min="9740" max="9740" width="27" style="399" bestFit="1" customWidth="1"/>
    <col min="9741" max="9931" width="8.5703125" style="399" customWidth="1"/>
    <col min="9932" max="9932" width="6.5703125" style="399" customWidth="1"/>
    <col min="9933" max="9933" width="28.5703125" style="399" customWidth="1"/>
    <col min="9934" max="9934" width="36" style="399" customWidth="1"/>
    <col min="9935" max="9935" width="5.42578125" style="399" customWidth="1"/>
    <col min="9936" max="9936" width="6.5703125" style="399" customWidth="1"/>
    <col min="9937" max="9937" width="8.85546875" style="399" customWidth="1"/>
    <col min="9938" max="9938" width="12.5703125" style="399" customWidth="1"/>
    <col min="9939" max="9939" width="15.85546875" style="399" customWidth="1"/>
    <col min="9940" max="9942" width="0" style="399" hidden="1" customWidth="1"/>
    <col min="9943" max="9943" width="11.5703125" style="399" customWidth="1"/>
    <col min="9944" max="9983" width="8.5703125" style="399"/>
    <col min="9984" max="9984" width="6.5703125" style="399" customWidth="1"/>
    <col min="9985" max="9985" width="27.5703125" style="399" customWidth="1"/>
    <col min="9986" max="9986" width="12.42578125" style="399" customWidth="1"/>
    <col min="9987" max="9987" width="32.42578125" style="399" customWidth="1"/>
    <col min="9988" max="9988" width="5.42578125" style="399" customWidth="1"/>
    <col min="9989" max="9989" width="8.42578125" style="399" customWidth="1"/>
    <col min="9990" max="9990" width="11" style="399" customWidth="1"/>
    <col min="9991" max="9991" width="6.42578125" style="399" customWidth="1"/>
    <col min="9992" max="9992" width="13.5703125" style="399" customWidth="1"/>
    <col min="9993" max="9993" width="12.140625" style="399" customWidth="1"/>
    <col min="9994" max="9995" width="8.5703125" style="399" customWidth="1"/>
    <col min="9996" max="9996" width="27" style="399" bestFit="1" customWidth="1"/>
    <col min="9997" max="10187" width="8.5703125" style="399" customWidth="1"/>
    <col min="10188" max="10188" width="6.5703125" style="399" customWidth="1"/>
    <col min="10189" max="10189" width="28.5703125" style="399" customWidth="1"/>
    <col min="10190" max="10190" width="36" style="399" customWidth="1"/>
    <col min="10191" max="10191" width="5.42578125" style="399" customWidth="1"/>
    <col min="10192" max="10192" width="6.5703125" style="399" customWidth="1"/>
    <col min="10193" max="10193" width="8.85546875" style="399" customWidth="1"/>
    <col min="10194" max="10194" width="12.5703125" style="399" customWidth="1"/>
    <col min="10195" max="10195" width="15.85546875" style="399" customWidth="1"/>
    <col min="10196" max="10198" width="0" style="399" hidden="1" customWidth="1"/>
    <col min="10199" max="10199" width="11.5703125" style="399" customWidth="1"/>
    <col min="10200" max="10239" width="8.5703125" style="399"/>
    <col min="10240" max="10240" width="6.5703125" style="399" customWidth="1"/>
    <col min="10241" max="10241" width="27.5703125" style="399" customWidth="1"/>
    <col min="10242" max="10242" width="12.42578125" style="399" customWidth="1"/>
    <col min="10243" max="10243" width="32.42578125" style="399" customWidth="1"/>
    <col min="10244" max="10244" width="5.42578125" style="399" customWidth="1"/>
    <col min="10245" max="10245" width="8.42578125" style="399" customWidth="1"/>
    <col min="10246" max="10246" width="11" style="399" customWidth="1"/>
    <col min="10247" max="10247" width="6.42578125" style="399" customWidth="1"/>
    <col min="10248" max="10248" width="13.5703125" style="399" customWidth="1"/>
    <col min="10249" max="10249" width="12.140625" style="399" customWidth="1"/>
    <col min="10250" max="10251" width="8.5703125" style="399" customWidth="1"/>
    <col min="10252" max="10252" width="27" style="399" bestFit="1" customWidth="1"/>
    <col min="10253" max="10443" width="8.5703125" style="399" customWidth="1"/>
    <col min="10444" max="10444" width="6.5703125" style="399" customWidth="1"/>
    <col min="10445" max="10445" width="28.5703125" style="399" customWidth="1"/>
    <col min="10446" max="10446" width="36" style="399" customWidth="1"/>
    <col min="10447" max="10447" width="5.42578125" style="399" customWidth="1"/>
    <col min="10448" max="10448" width="6.5703125" style="399" customWidth="1"/>
    <col min="10449" max="10449" width="8.85546875" style="399" customWidth="1"/>
    <col min="10450" max="10450" width="12.5703125" style="399" customWidth="1"/>
    <col min="10451" max="10451" width="15.85546875" style="399" customWidth="1"/>
    <col min="10452" max="10454" width="0" style="399" hidden="1" customWidth="1"/>
    <col min="10455" max="10455" width="11.5703125" style="399" customWidth="1"/>
    <col min="10456" max="10495" width="8.5703125" style="399"/>
    <col min="10496" max="10496" width="6.5703125" style="399" customWidth="1"/>
    <col min="10497" max="10497" width="27.5703125" style="399" customWidth="1"/>
    <col min="10498" max="10498" width="12.42578125" style="399" customWidth="1"/>
    <col min="10499" max="10499" width="32.42578125" style="399" customWidth="1"/>
    <col min="10500" max="10500" width="5.42578125" style="399" customWidth="1"/>
    <col min="10501" max="10501" width="8.42578125" style="399" customWidth="1"/>
    <col min="10502" max="10502" width="11" style="399" customWidth="1"/>
    <col min="10503" max="10503" width="6.42578125" style="399" customWidth="1"/>
    <col min="10504" max="10504" width="13.5703125" style="399" customWidth="1"/>
    <col min="10505" max="10505" width="12.140625" style="399" customWidth="1"/>
    <col min="10506" max="10507" width="8.5703125" style="399" customWidth="1"/>
    <col min="10508" max="10508" width="27" style="399" bestFit="1" customWidth="1"/>
    <col min="10509" max="10699" width="8.5703125" style="399" customWidth="1"/>
    <col min="10700" max="10700" width="6.5703125" style="399" customWidth="1"/>
    <col min="10701" max="10701" width="28.5703125" style="399" customWidth="1"/>
    <col min="10702" max="10702" width="36" style="399" customWidth="1"/>
    <col min="10703" max="10703" width="5.42578125" style="399" customWidth="1"/>
    <col min="10704" max="10704" width="6.5703125" style="399" customWidth="1"/>
    <col min="10705" max="10705" width="8.85546875" style="399" customWidth="1"/>
    <col min="10706" max="10706" width="12.5703125" style="399" customWidth="1"/>
    <col min="10707" max="10707" width="15.85546875" style="399" customWidth="1"/>
    <col min="10708" max="10710" width="0" style="399" hidden="1" customWidth="1"/>
    <col min="10711" max="10711" width="11.5703125" style="399" customWidth="1"/>
    <col min="10712" max="10751" width="8.5703125" style="399"/>
    <col min="10752" max="10752" width="6.5703125" style="399" customWidth="1"/>
    <col min="10753" max="10753" width="27.5703125" style="399" customWidth="1"/>
    <col min="10754" max="10754" width="12.42578125" style="399" customWidth="1"/>
    <col min="10755" max="10755" width="32.42578125" style="399" customWidth="1"/>
    <col min="10756" max="10756" width="5.42578125" style="399" customWidth="1"/>
    <col min="10757" max="10757" width="8.42578125" style="399" customWidth="1"/>
    <col min="10758" max="10758" width="11" style="399" customWidth="1"/>
    <col min="10759" max="10759" width="6.42578125" style="399" customWidth="1"/>
    <col min="10760" max="10760" width="13.5703125" style="399" customWidth="1"/>
    <col min="10761" max="10761" width="12.140625" style="399" customWidth="1"/>
    <col min="10762" max="10763" width="8.5703125" style="399" customWidth="1"/>
    <col min="10764" max="10764" width="27" style="399" bestFit="1" customWidth="1"/>
    <col min="10765" max="10955" width="8.5703125" style="399" customWidth="1"/>
    <col min="10956" max="10956" width="6.5703125" style="399" customWidth="1"/>
    <col min="10957" max="10957" width="28.5703125" style="399" customWidth="1"/>
    <col min="10958" max="10958" width="36" style="399" customWidth="1"/>
    <col min="10959" max="10959" width="5.42578125" style="399" customWidth="1"/>
    <col min="10960" max="10960" width="6.5703125" style="399" customWidth="1"/>
    <col min="10961" max="10961" width="8.85546875" style="399" customWidth="1"/>
    <col min="10962" max="10962" width="12.5703125" style="399" customWidth="1"/>
    <col min="10963" max="10963" width="15.85546875" style="399" customWidth="1"/>
    <col min="10964" max="10966" width="0" style="399" hidden="1" customWidth="1"/>
    <col min="10967" max="10967" width="11.5703125" style="399" customWidth="1"/>
    <col min="10968" max="11007" width="8.5703125" style="399"/>
    <col min="11008" max="11008" width="6.5703125" style="399" customWidth="1"/>
    <col min="11009" max="11009" width="27.5703125" style="399" customWidth="1"/>
    <col min="11010" max="11010" width="12.42578125" style="399" customWidth="1"/>
    <col min="11011" max="11011" width="32.42578125" style="399" customWidth="1"/>
    <col min="11012" max="11012" width="5.42578125" style="399" customWidth="1"/>
    <col min="11013" max="11013" width="8.42578125" style="399" customWidth="1"/>
    <col min="11014" max="11014" width="11" style="399" customWidth="1"/>
    <col min="11015" max="11015" width="6.42578125" style="399" customWidth="1"/>
    <col min="11016" max="11016" width="13.5703125" style="399" customWidth="1"/>
    <col min="11017" max="11017" width="12.140625" style="399" customWidth="1"/>
    <col min="11018" max="11019" width="8.5703125" style="399" customWidth="1"/>
    <col min="11020" max="11020" width="27" style="399" bestFit="1" customWidth="1"/>
    <col min="11021" max="11211" width="8.5703125" style="399" customWidth="1"/>
    <col min="11212" max="11212" width="6.5703125" style="399" customWidth="1"/>
    <col min="11213" max="11213" width="28.5703125" style="399" customWidth="1"/>
    <col min="11214" max="11214" width="36" style="399" customWidth="1"/>
    <col min="11215" max="11215" width="5.42578125" style="399" customWidth="1"/>
    <col min="11216" max="11216" width="6.5703125" style="399" customWidth="1"/>
    <col min="11217" max="11217" width="8.85546875" style="399" customWidth="1"/>
    <col min="11218" max="11218" width="12.5703125" style="399" customWidth="1"/>
    <col min="11219" max="11219" width="15.85546875" style="399" customWidth="1"/>
    <col min="11220" max="11222" width="0" style="399" hidden="1" customWidth="1"/>
    <col min="11223" max="11223" width="11.5703125" style="399" customWidth="1"/>
    <col min="11224" max="11263" width="8.5703125" style="399"/>
    <col min="11264" max="11264" width="6.5703125" style="399" customWidth="1"/>
    <col min="11265" max="11265" width="27.5703125" style="399" customWidth="1"/>
    <col min="11266" max="11266" width="12.42578125" style="399" customWidth="1"/>
    <col min="11267" max="11267" width="32.42578125" style="399" customWidth="1"/>
    <col min="11268" max="11268" width="5.42578125" style="399" customWidth="1"/>
    <col min="11269" max="11269" width="8.42578125" style="399" customWidth="1"/>
    <col min="11270" max="11270" width="11" style="399" customWidth="1"/>
    <col min="11271" max="11271" width="6.42578125" style="399" customWidth="1"/>
    <col min="11272" max="11272" width="13.5703125" style="399" customWidth="1"/>
    <col min="11273" max="11273" width="12.140625" style="399" customWidth="1"/>
    <col min="11274" max="11275" width="8.5703125" style="399" customWidth="1"/>
    <col min="11276" max="11276" width="27" style="399" bestFit="1" customWidth="1"/>
    <col min="11277" max="11467" width="8.5703125" style="399" customWidth="1"/>
    <col min="11468" max="11468" width="6.5703125" style="399" customWidth="1"/>
    <col min="11469" max="11469" width="28.5703125" style="399" customWidth="1"/>
    <col min="11470" max="11470" width="36" style="399" customWidth="1"/>
    <col min="11471" max="11471" width="5.42578125" style="399" customWidth="1"/>
    <col min="11472" max="11472" width="6.5703125" style="399" customWidth="1"/>
    <col min="11473" max="11473" width="8.85546875" style="399" customWidth="1"/>
    <col min="11474" max="11474" width="12.5703125" style="399" customWidth="1"/>
    <col min="11475" max="11475" width="15.85546875" style="399" customWidth="1"/>
    <col min="11476" max="11478" width="0" style="399" hidden="1" customWidth="1"/>
    <col min="11479" max="11479" width="11.5703125" style="399" customWidth="1"/>
    <col min="11480" max="11519" width="8.5703125" style="399"/>
    <col min="11520" max="11520" width="6.5703125" style="399" customWidth="1"/>
    <col min="11521" max="11521" width="27.5703125" style="399" customWidth="1"/>
    <col min="11522" max="11522" width="12.42578125" style="399" customWidth="1"/>
    <col min="11523" max="11523" width="32.42578125" style="399" customWidth="1"/>
    <col min="11524" max="11524" width="5.42578125" style="399" customWidth="1"/>
    <col min="11525" max="11525" width="8.42578125" style="399" customWidth="1"/>
    <col min="11526" max="11526" width="11" style="399" customWidth="1"/>
    <col min="11527" max="11527" width="6.42578125" style="399" customWidth="1"/>
    <col min="11528" max="11528" width="13.5703125" style="399" customWidth="1"/>
    <col min="11529" max="11529" width="12.140625" style="399" customWidth="1"/>
    <col min="11530" max="11531" width="8.5703125" style="399" customWidth="1"/>
    <col min="11532" max="11532" width="27" style="399" bestFit="1" customWidth="1"/>
    <col min="11533" max="11723" width="8.5703125" style="399" customWidth="1"/>
    <col min="11724" max="11724" width="6.5703125" style="399" customWidth="1"/>
    <col min="11725" max="11725" width="28.5703125" style="399" customWidth="1"/>
    <col min="11726" max="11726" width="36" style="399" customWidth="1"/>
    <col min="11727" max="11727" width="5.42578125" style="399" customWidth="1"/>
    <col min="11728" max="11728" width="6.5703125" style="399" customWidth="1"/>
    <col min="11729" max="11729" width="8.85546875" style="399" customWidth="1"/>
    <col min="11730" max="11730" width="12.5703125" style="399" customWidth="1"/>
    <col min="11731" max="11731" width="15.85546875" style="399" customWidth="1"/>
    <col min="11732" max="11734" width="0" style="399" hidden="1" customWidth="1"/>
    <col min="11735" max="11735" width="11.5703125" style="399" customWidth="1"/>
    <col min="11736" max="11775" width="8.5703125" style="399"/>
    <col min="11776" max="11776" width="6.5703125" style="399" customWidth="1"/>
    <col min="11777" max="11777" width="27.5703125" style="399" customWidth="1"/>
    <col min="11778" max="11778" width="12.42578125" style="399" customWidth="1"/>
    <col min="11779" max="11779" width="32.42578125" style="399" customWidth="1"/>
    <col min="11780" max="11780" width="5.42578125" style="399" customWidth="1"/>
    <col min="11781" max="11781" width="8.42578125" style="399" customWidth="1"/>
    <col min="11782" max="11782" width="11" style="399" customWidth="1"/>
    <col min="11783" max="11783" width="6.42578125" style="399" customWidth="1"/>
    <col min="11784" max="11784" width="13.5703125" style="399" customWidth="1"/>
    <col min="11785" max="11785" width="12.140625" style="399" customWidth="1"/>
    <col min="11786" max="11787" width="8.5703125" style="399" customWidth="1"/>
    <col min="11788" max="11788" width="27" style="399" bestFit="1" customWidth="1"/>
    <col min="11789" max="11979" width="8.5703125" style="399" customWidth="1"/>
    <col min="11980" max="11980" width="6.5703125" style="399" customWidth="1"/>
    <col min="11981" max="11981" width="28.5703125" style="399" customWidth="1"/>
    <col min="11982" max="11982" width="36" style="399" customWidth="1"/>
    <col min="11983" max="11983" width="5.42578125" style="399" customWidth="1"/>
    <col min="11984" max="11984" width="6.5703125" style="399" customWidth="1"/>
    <col min="11985" max="11985" width="8.85546875" style="399" customWidth="1"/>
    <col min="11986" max="11986" width="12.5703125" style="399" customWidth="1"/>
    <col min="11987" max="11987" width="15.85546875" style="399" customWidth="1"/>
    <col min="11988" max="11990" width="0" style="399" hidden="1" customWidth="1"/>
    <col min="11991" max="11991" width="11.5703125" style="399" customWidth="1"/>
    <col min="11992" max="12031" width="8.5703125" style="399"/>
    <col min="12032" max="12032" width="6.5703125" style="399" customWidth="1"/>
    <col min="12033" max="12033" width="27.5703125" style="399" customWidth="1"/>
    <col min="12034" max="12034" width="12.42578125" style="399" customWidth="1"/>
    <col min="12035" max="12035" width="32.42578125" style="399" customWidth="1"/>
    <col min="12036" max="12036" width="5.42578125" style="399" customWidth="1"/>
    <col min="12037" max="12037" width="8.42578125" style="399" customWidth="1"/>
    <col min="12038" max="12038" width="11" style="399" customWidth="1"/>
    <col min="12039" max="12039" width="6.42578125" style="399" customWidth="1"/>
    <col min="12040" max="12040" width="13.5703125" style="399" customWidth="1"/>
    <col min="12041" max="12041" width="12.140625" style="399" customWidth="1"/>
    <col min="12042" max="12043" width="8.5703125" style="399" customWidth="1"/>
    <col min="12044" max="12044" width="27" style="399" bestFit="1" customWidth="1"/>
    <col min="12045" max="12235" width="8.5703125" style="399" customWidth="1"/>
    <col min="12236" max="12236" width="6.5703125" style="399" customWidth="1"/>
    <col min="12237" max="12237" width="28.5703125" style="399" customWidth="1"/>
    <col min="12238" max="12238" width="36" style="399" customWidth="1"/>
    <col min="12239" max="12239" width="5.42578125" style="399" customWidth="1"/>
    <col min="12240" max="12240" width="6.5703125" style="399" customWidth="1"/>
    <col min="12241" max="12241" width="8.85546875" style="399" customWidth="1"/>
    <col min="12242" max="12242" width="12.5703125" style="399" customWidth="1"/>
    <col min="12243" max="12243" width="15.85546875" style="399" customWidth="1"/>
    <col min="12244" max="12246" width="0" style="399" hidden="1" customWidth="1"/>
    <col min="12247" max="12247" width="11.5703125" style="399" customWidth="1"/>
    <col min="12248" max="12287" width="8.5703125" style="399"/>
    <col min="12288" max="12288" width="6.5703125" style="399" customWidth="1"/>
    <col min="12289" max="12289" width="27.5703125" style="399" customWidth="1"/>
    <col min="12290" max="12290" width="12.42578125" style="399" customWidth="1"/>
    <col min="12291" max="12291" width="32.42578125" style="399" customWidth="1"/>
    <col min="12292" max="12292" width="5.42578125" style="399" customWidth="1"/>
    <col min="12293" max="12293" width="8.42578125" style="399" customWidth="1"/>
    <col min="12294" max="12294" width="11" style="399" customWidth="1"/>
    <col min="12295" max="12295" width="6.42578125" style="399" customWidth="1"/>
    <col min="12296" max="12296" width="13.5703125" style="399" customWidth="1"/>
    <col min="12297" max="12297" width="12.140625" style="399" customWidth="1"/>
    <col min="12298" max="12299" width="8.5703125" style="399" customWidth="1"/>
    <col min="12300" max="12300" width="27" style="399" bestFit="1" customWidth="1"/>
    <col min="12301" max="12491" width="8.5703125" style="399" customWidth="1"/>
    <col min="12492" max="12492" width="6.5703125" style="399" customWidth="1"/>
    <col min="12493" max="12493" width="28.5703125" style="399" customWidth="1"/>
    <col min="12494" max="12494" width="36" style="399" customWidth="1"/>
    <col min="12495" max="12495" width="5.42578125" style="399" customWidth="1"/>
    <col min="12496" max="12496" width="6.5703125" style="399" customWidth="1"/>
    <col min="12497" max="12497" width="8.85546875" style="399" customWidth="1"/>
    <col min="12498" max="12498" width="12.5703125" style="399" customWidth="1"/>
    <col min="12499" max="12499" width="15.85546875" style="399" customWidth="1"/>
    <col min="12500" max="12502" width="0" style="399" hidden="1" customWidth="1"/>
    <col min="12503" max="12503" width="11.5703125" style="399" customWidth="1"/>
    <col min="12504" max="12543" width="8.5703125" style="399"/>
    <col min="12544" max="12544" width="6.5703125" style="399" customWidth="1"/>
    <col min="12545" max="12545" width="27.5703125" style="399" customWidth="1"/>
    <col min="12546" max="12546" width="12.42578125" style="399" customWidth="1"/>
    <col min="12547" max="12547" width="32.42578125" style="399" customWidth="1"/>
    <col min="12548" max="12548" width="5.42578125" style="399" customWidth="1"/>
    <col min="12549" max="12549" width="8.42578125" style="399" customWidth="1"/>
    <col min="12550" max="12550" width="11" style="399" customWidth="1"/>
    <col min="12551" max="12551" width="6.42578125" style="399" customWidth="1"/>
    <col min="12552" max="12552" width="13.5703125" style="399" customWidth="1"/>
    <col min="12553" max="12553" width="12.140625" style="399" customWidth="1"/>
    <col min="12554" max="12555" width="8.5703125" style="399" customWidth="1"/>
    <col min="12556" max="12556" width="27" style="399" bestFit="1" customWidth="1"/>
    <col min="12557" max="12747" width="8.5703125" style="399" customWidth="1"/>
    <col min="12748" max="12748" width="6.5703125" style="399" customWidth="1"/>
    <col min="12749" max="12749" width="28.5703125" style="399" customWidth="1"/>
    <col min="12750" max="12750" width="36" style="399" customWidth="1"/>
    <col min="12751" max="12751" width="5.42578125" style="399" customWidth="1"/>
    <col min="12752" max="12752" width="6.5703125" style="399" customWidth="1"/>
    <col min="12753" max="12753" width="8.85546875" style="399" customWidth="1"/>
    <col min="12754" max="12754" width="12.5703125" style="399" customWidth="1"/>
    <col min="12755" max="12755" width="15.85546875" style="399" customWidth="1"/>
    <col min="12756" max="12758" width="0" style="399" hidden="1" customWidth="1"/>
    <col min="12759" max="12759" width="11.5703125" style="399" customWidth="1"/>
    <col min="12760" max="12799" width="8.5703125" style="399"/>
    <col min="12800" max="12800" width="6.5703125" style="399" customWidth="1"/>
    <col min="12801" max="12801" width="27.5703125" style="399" customWidth="1"/>
    <col min="12802" max="12802" width="12.42578125" style="399" customWidth="1"/>
    <col min="12803" max="12803" width="32.42578125" style="399" customWidth="1"/>
    <col min="12804" max="12804" width="5.42578125" style="399" customWidth="1"/>
    <col min="12805" max="12805" width="8.42578125" style="399" customWidth="1"/>
    <col min="12806" max="12806" width="11" style="399" customWidth="1"/>
    <col min="12807" max="12807" width="6.42578125" style="399" customWidth="1"/>
    <col min="12808" max="12808" width="13.5703125" style="399" customWidth="1"/>
    <col min="12809" max="12809" width="12.140625" style="399" customWidth="1"/>
    <col min="12810" max="12811" width="8.5703125" style="399" customWidth="1"/>
    <col min="12812" max="12812" width="27" style="399" bestFit="1" customWidth="1"/>
    <col min="12813" max="13003" width="8.5703125" style="399" customWidth="1"/>
    <col min="13004" max="13004" width="6.5703125" style="399" customWidth="1"/>
    <col min="13005" max="13005" width="28.5703125" style="399" customWidth="1"/>
    <col min="13006" max="13006" width="36" style="399" customWidth="1"/>
    <col min="13007" max="13007" width="5.42578125" style="399" customWidth="1"/>
    <col min="13008" max="13008" width="6.5703125" style="399" customWidth="1"/>
    <col min="13009" max="13009" width="8.85546875" style="399" customWidth="1"/>
    <col min="13010" max="13010" width="12.5703125" style="399" customWidth="1"/>
    <col min="13011" max="13011" width="15.85546875" style="399" customWidth="1"/>
    <col min="13012" max="13014" width="0" style="399" hidden="1" customWidth="1"/>
    <col min="13015" max="13015" width="11.5703125" style="399" customWidth="1"/>
    <col min="13016" max="13055" width="8.5703125" style="399"/>
    <col min="13056" max="13056" width="6.5703125" style="399" customWidth="1"/>
    <col min="13057" max="13057" width="27.5703125" style="399" customWidth="1"/>
    <col min="13058" max="13058" width="12.42578125" style="399" customWidth="1"/>
    <col min="13059" max="13059" width="32.42578125" style="399" customWidth="1"/>
    <col min="13060" max="13060" width="5.42578125" style="399" customWidth="1"/>
    <col min="13061" max="13061" width="8.42578125" style="399" customWidth="1"/>
    <col min="13062" max="13062" width="11" style="399" customWidth="1"/>
    <col min="13063" max="13063" width="6.42578125" style="399" customWidth="1"/>
    <col min="13064" max="13064" width="13.5703125" style="399" customWidth="1"/>
    <col min="13065" max="13065" width="12.140625" style="399" customWidth="1"/>
    <col min="13066" max="13067" width="8.5703125" style="399" customWidth="1"/>
    <col min="13068" max="13068" width="27" style="399" bestFit="1" customWidth="1"/>
    <col min="13069" max="13259" width="8.5703125" style="399" customWidth="1"/>
    <col min="13260" max="13260" width="6.5703125" style="399" customWidth="1"/>
    <col min="13261" max="13261" width="28.5703125" style="399" customWidth="1"/>
    <col min="13262" max="13262" width="36" style="399" customWidth="1"/>
    <col min="13263" max="13263" width="5.42578125" style="399" customWidth="1"/>
    <col min="13264" max="13264" width="6.5703125" style="399" customWidth="1"/>
    <col min="13265" max="13265" width="8.85546875" style="399" customWidth="1"/>
    <col min="13266" max="13266" width="12.5703125" style="399" customWidth="1"/>
    <col min="13267" max="13267" width="15.85546875" style="399" customWidth="1"/>
    <col min="13268" max="13270" width="0" style="399" hidden="1" customWidth="1"/>
    <col min="13271" max="13271" width="11.5703125" style="399" customWidth="1"/>
    <col min="13272" max="13311" width="8.5703125" style="399"/>
    <col min="13312" max="13312" width="6.5703125" style="399" customWidth="1"/>
    <col min="13313" max="13313" width="27.5703125" style="399" customWidth="1"/>
    <col min="13314" max="13314" width="12.42578125" style="399" customWidth="1"/>
    <col min="13315" max="13315" width="32.42578125" style="399" customWidth="1"/>
    <col min="13316" max="13316" width="5.42578125" style="399" customWidth="1"/>
    <col min="13317" max="13317" width="8.42578125" style="399" customWidth="1"/>
    <col min="13318" max="13318" width="11" style="399" customWidth="1"/>
    <col min="13319" max="13319" width="6.42578125" style="399" customWidth="1"/>
    <col min="13320" max="13320" width="13.5703125" style="399" customWidth="1"/>
    <col min="13321" max="13321" width="12.140625" style="399" customWidth="1"/>
    <col min="13322" max="13323" width="8.5703125" style="399" customWidth="1"/>
    <col min="13324" max="13324" width="27" style="399" bestFit="1" customWidth="1"/>
    <col min="13325" max="13515" width="8.5703125" style="399" customWidth="1"/>
    <col min="13516" max="13516" width="6.5703125" style="399" customWidth="1"/>
    <col min="13517" max="13517" width="28.5703125" style="399" customWidth="1"/>
    <col min="13518" max="13518" width="36" style="399" customWidth="1"/>
    <col min="13519" max="13519" width="5.42578125" style="399" customWidth="1"/>
    <col min="13520" max="13520" width="6.5703125" style="399" customWidth="1"/>
    <col min="13521" max="13521" width="8.85546875" style="399" customWidth="1"/>
    <col min="13522" max="13522" width="12.5703125" style="399" customWidth="1"/>
    <col min="13523" max="13523" width="15.85546875" style="399" customWidth="1"/>
    <col min="13524" max="13526" width="0" style="399" hidden="1" customWidth="1"/>
    <col min="13527" max="13527" width="11.5703125" style="399" customWidth="1"/>
    <col min="13528" max="13567" width="8.5703125" style="399"/>
    <col min="13568" max="13568" width="6.5703125" style="399" customWidth="1"/>
    <col min="13569" max="13569" width="27.5703125" style="399" customWidth="1"/>
    <col min="13570" max="13570" width="12.42578125" style="399" customWidth="1"/>
    <col min="13571" max="13571" width="32.42578125" style="399" customWidth="1"/>
    <col min="13572" max="13572" width="5.42578125" style="399" customWidth="1"/>
    <col min="13573" max="13573" width="8.42578125" style="399" customWidth="1"/>
    <col min="13574" max="13574" width="11" style="399" customWidth="1"/>
    <col min="13575" max="13575" width="6.42578125" style="399" customWidth="1"/>
    <col min="13576" max="13576" width="13.5703125" style="399" customWidth="1"/>
    <col min="13577" max="13577" width="12.140625" style="399" customWidth="1"/>
    <col min="13578" max="13579" width="8.5703125" style="399" customWidth="1"/>
    <col min="13580" max="13580" width="27" style="399" bestFit="1" customWidth="1"/>
    <col min="13581" max="13771" width="8.5703125" style="399" customWidth="1"/>
    <col min="13772" max="13772" width="6.5703125" style="399" customWidth="1"/>
    <col min="13773" max="13773" width="28.5703125" style="399" customWidth="1"/>
    <col min="13774" max="13774" width="36" style="399" customWidth="1"/>
    <col min="13775" max="13775" width="5.42578125" style="399" customWidth="1"/>
    <col min="13776" max="13776" width="6.5703125" style="399" customWidth="1"/>
    <col min="13777" max="13777" width="8.85546875" style="399" customWidth="1"/>
    <col min="13778" max="13778" width="12.5703125" style="399" customWidth="1"/>
    <col min="13779" max="13779" width="15.85546875" style="399" customWidth="1"/>
    <col min="13780" max="13782" width="0" style="399" hidden="1" customWidth="1"/>
    <col min="13783" max="13783" width="11.5703125" style="399" customWidth="1"/>
    <col min="13784" max="13823" width="8.5703125" style="399"/>
    <col min="13824" max="13824" width="6.5703125" style="399" customWidth="1"/>
    <col min="13825" max="13825" width="27.5703125" style="399" customWidth="1"/>
    <col min="13826" max="13826" width="12.42578125" style="399" customWidth="1"/>
    <col min="13827" max="13827" width="32.42578125" style="399" customWidth="1"/>
    <col min="13828" max="13828" width="5.42578125" style="399" customWidth="1"/>
    <col min="13829" max="13829" width="8.42578125" style="399" customWidth="1"/>
    <col min="13830" max="13830" width="11" style="399" customWidth="1"/>
    <col min="13831" max="13831" width="6.42578125" style="399" customWidth="1"/>
    <col min="13832" max="13832" width="13.5703125" style="399" customWidth="1"/>
    <col min="13833" max="13833" width="12.140625" style="399" customWidth="1"/>
    <col min="13834" max="13835" width="8.5703125" style="399" customWidth="1"/>
    <col min="13836" max="13836" width="27" style="399" bestFit="1" customWidth="1"/>
    <col min="13837" max="14027" width="8.5703125" style="399" customWidth="1"/>
    <col min="14028" max="14028" width="6.5703125" style="399" customWidth="1"/>
    <col min="14029" max="14029" width="28.5703125" style="399" customWidth="1"/>
    <col min="14030" max="14030" width="36" style="399" customWidth="1"/>
    <col min="14031" max="14031" width="5.42578125" style="399" customWidth="1"/>
    <col min="14032" max="14032" width="6.5703125" style="399" customWidth="1"/>
    <col min="14033" max="14033" width="8.85546875" style="399" customWidth="1"/>
    <col min="14034" max="14034" width="12.5703125" style="399" customWidth="1"/>
    <col min="14035" max="14035" width="15.85546875" style="399" customWidth="1"/>
    <col min="14036" max="14038" width="0" style="399" hidden="1" customWidth="1"/>
    <col min="14039" max="14039" width="11.5703125" style="399" customWidth="1"/>
    <col min="14040" max="14079" width="8.5703125" style="399"/>
    <col min="14080" max="14080" width="6.5703125" style="399" customWidth="1"/>
    <col min="14081" max="14081" width="27.5703125" style="399" customWidth="1"/>
    <col min="14082" max="14082" width="12.42578125" style="399" customWidth="1"/>
    <col min="14083" max="14083" width="32.42578125" style="399" customWidth="1"/>
    <col min="14084" max="14084" width="5.42578125" style="399" customWidth="1"/>
    <col min="14085" max="14085" width="8.42578125" style="399" customWidth="1"/>
    <col min="14086" max="14086" width="11" style="399" customWidth="1"/>
    <col min="14087" max="14087" width="6.42578125" style="399" customWidth="1"/>
    <col min="14088" max="14088" width="13.5703125" style="399" customWidth="1"/>
    <col min="14089" max="14089" width="12.140625" style="399" customWidth="1"/>
    <col min="14090" max="14091" width="8.5703125" style="399" customWidth="1"/>
    <col min="14092" max="14092" width="27" style="399" bestFit="1" customWidth="1"/>
    <col min="14093" max="14283" width="8.5703125" style="399" customWidth="1"/>
    <col min="14284" max="14284" width="6.5703125" style="399" customWidth="1"/>
    <col min="14285" max="14285" width="28.5703125" style="399" customWidth="1"/>
    <col min="14286" max="14286" width="36" style="399" customWidth="1"/>
    <col min="14287" max="14287" width="5.42578125" style="399" customWidth="1"/>
    <col min="14288" max="14288" width="6.5703125" style="399" customWidth="1"/>
    <col min="14289" max="14289" width="8.85546875" style="399" customWidth="1"/>
    <col min="14290" max="14290" width="12.5703125" style="399" customWidth="1"/>
    <col min="14291" max="14291" width="15.85546875" style="399" customWidth="1"/>
    <col min="14292" max="14294" width="0" style="399" hidden="1" customWidth="1"/>
    <col min="14295" max="14295" width="11.5703125" style="399" customWidth="1"/>
    <col min="14296" max="14335" width="8.5703125" style="399"/>
    <col min="14336" max="14336" width="6.5703125" style="399" customWidth="1"/>
    <col min="14337" max="14337" width="27.5703125" style="399" customWidth="1"/>
    <col min="14338" max="14338" width="12.42578125" style="399" customWidth="1"/>
    <col min="14339" max="14339" width="32.42578125" style="399" customWidth="1"/>
    <col min="14340" max="14340" width="5.42578125" style="399" customWidth="1"/>
    <col min="14341" max="14341" width="8.42578125" style="399" customWidth="1"/>
    <col min="14342" max="14342" width="11" style="399" customWidth="1"/>
    <col min="14343" max="14343" width="6.42578125" style="399" customWidth="1"/>
    <col min="14344" max="14344" width="13.5703125" style="399" customWidth="1"/>
    <col min="14345" max="14345" width="12.140625" style="399" customWidth="1"/>
    <col min="14346" max="14347" width="8.5703125" style="399" customWidth="1"/>
    <col min="14348" max="14348" width="27" style="399" bestFit="1" customWidth="1"/>
    <col min="14349" max="14539" width="8.5703125" style="399" customWidth="1"/>
    <col min="14540" max="14540" width="6.5703125" style="399" customWidth="1"/>
    <col min="14541" max="14541" width="28.5703125" style="399" customWidth="1"/>
    <col min="14542" max="14542" width="36" style="399" customWidth="1"/>
    <col min="14543" max="14543" width="5.42578125" style="399" customWidth="1"/>
    <col min="14544" max="14544" width="6.5703125" style="399" customWidth="1"/>
    <col min="14545" max="14545" width="8.85546875" style="399" customWidth="1"/>
    <col min="14546" max="14546" width="12.5703125" style="399" customWidth="1"/>
    <col min="14547" max="14547" width="15.85546875" style="399" customWidth="1"/>
    <col min="14548" max="14550" width="0" style="399" hidden="1" customWidth="1"/>
    <col min="14551" max="14551" width="11.5703125" style="399" customWidth="1"/>
    <col min="14552" max="14591" width="8.5703125" style="399"/>
    <col min="14592" max="14592" width="6.5703125" style="399" customWidth="1"/>
    <col min="14593" max="14593" width="27.5703125" style="399" customWidth="1"/>
    <col min="14594" max="14594" width="12.42578125" style="399" customWidth="1"/>
    <col min="14595" max="14595" width="32.42578125" style="399" customWidth="1"/>
    <col min="14596" max="14596" width="5.42578125" style="399" customWidth="1"/>
    <col min="14597" max="14597" width="8.42578125" style="399" customWidth="1"/>
    <col min="14598" max="14598" width="11" style="399" customWidth="1"/>
    <col min="14599" max="14599" width="6.42578125" style="399" customWidth="1"/>
    <col min="14600" max="14600" width="13.5703125" style="399" customWidth="1"/>
    <col min="14601" max="14601" width="12.140625" style="399" customWidth="1"/>
    <col min="14602" max="14603" width="8.5703125" style="399" customWidth="1"/>
    <col min="14604" max="14604" width="27" style="399" bestFit="1" customWidth="1"/>
    <col min="14605" max="14795" width="8.5703125" style="399" customWidth="1"/>
    <col min="14796" max="14796" width="6.5703125" style="399" customWidth="1"/>
    <col min="14797" max="14797" width="28.5703125" style="399" customWidth="1"/>
    <col min="14798" max="14798" width="36" style="399" customWidth="1"/>
    <col min="14799" max="14799" width="5.42578125" style="399" customWidth="1"/>
    <col min="14800" max="14800" width="6.5703125" style="399" customWidth="1"/>
    <col min="14801" max="14801" width="8.85546875" style="399" customWidth="1"/>
    <col min="14802" max="14802" width="12.5703125" style="399" customWidth="1"/>
    <col min="14803" max="14803" width="15.85546875" style="399" customWidth="1"/>
    <col min="14804" max="14806" width="0" style="399" hidden="1" customWidth="1"/>
    <col min="14807" max="14807" width="11.5703125" style="399" customWidth="1"/>
    <col min="14808" max="14847" width="8.5703125" style="399"/>
    <col min="14848" max="14848" width="6.5703125" style="399" customWidth="1"/>
    <col min="14849" max="14849" width="27.5703125" style="399" customWidth="1"/>
    <col min="14850" max="14850" width="12.42578125" style="399" customWidth="1"/>
    <col min="14851" max="14851" width="32.42578125" style="399" customWidth="1"/>
    <col min="14852" max="14852" width="5.42578125" style="399" customWidth="1"/>
    <col min="14853" max="14853" width="8.42578125" style="399" customWidth="1"/>
    <col min="14854" max="14854" width="11" style="399" customWidth="1"/>
    <col min="14855" max="14855" width="6.42578125" style="399" customWidth="1"/>
    <col min="14856" max="14856" width="13.5703125" style="399" customWidth="1"/>
    <col min="14857" max="14857" width="12.140625" style="399" customWidth="1"/>
    <col min="14858" max="14859" width="8.5703125" style="399" customWidth="1"/>
    <col min="14860" max="14860" width="27" style="399" bestFit="1" customWidth="1"/>
    <col min="14861" max="15051" width="8.5703125" style="399" customWidth="1"/>
    <col min="15052" max="15052" width="6.5703125" style="399" customWidth="1"/>
    <col min="15053" max="15053" width="28.5703125" style="399" customWidth="1"/>
    <col min="15054" max="15054" width="36" style="399" customWidth="1"/>
    <col min="15055" max="15055" width="5.42578125" style="399" customWidth="1"/>
    <col min="15056" max="15056" width="6.5703125" style="399" customWidth="1"/>
    <col min="15057" max="15057" width="8.85546875" style="399" customWidth="1"/>
    <col min="15058" max="15058" width="12.5703125" style="399" customWidth="1"/>
    <col min="15059" max="15059" width="15.85546875" style="399" customWidth="1"/>
    <col min="15060" max="15062" width="0" style="399" hidden="1" customWidth="1"/>
    <col min="15063" max="15063" width="11.5703125" style="399" customWidth="1"/>
    <col min="15064" max="15103" width="8.5703125" style="399"/>
    <col min="15104" max="15104" width="6.5703125" style="399" customWidth="1"/>
    <col min="15105" max="15105" width="27.5703125" style="399" customWidth="1"/>
    <col min="15106" max="15106" width="12.42578125" style="399" customWidth="1"/>
    <col min="15107" max="15107" width="32.42578125" style="399" customWidth="1"/>
    <col min="15108" max="15108" width="5.42578125" style="399" customWidth="1"/>
    <col min="15109" max="15109" width="8.42578125" style="399" customWidth="1"/>
    <col min="15110" max="15110" width="11" style="399" customWidth="1"/>
    <col min="15111" max="15111" width="6.42578125" style="399" customWidth="1"/>
    <col min="15112" max="15112" width="13.5703125" style="399" customWidth="1"/>
    <col min="15113" max="15113" width="12.140625" style="399" customWidth="1"/>
    <col min="15114" max="15115" width="8.5703125" style="399" customWidth="1"/>
    <col min="15116" max="15116" width="27" style="399" bestFit="1" customWidth="1"/>
    <col min="15117" max="15307" width="8.5703125" style="399" customWidth="1"/>
    <col min="15308" max="15308" width="6.5703125" style="399" customWidth="1"/>
    <col min="15309" max="15309" width="28.5703125" style="399" customWidth="1"/>
    <col min="15310" max="15310" width="36" style="399" customWidth="1"/>
    <col min="15311" max="15311" width="5.42578125" style="399" customWidth="1"/>
    <col min="15312" max="15312" width="6.5703125" style="399" customWidth="1"/>
    <col min="15313" max="15313" width="8.85546875" style="399" customWidth="1"/>
    <col min="15314" max="15314" width="12.5703125" style="399" customWidth="1"/>
    <col min="15315" max="15315" width="15.85546875" style="399" customWidth="1"/>
    <col min="15316" max="15318" width="0" style="399" hidden="1" customWidth="1"/>
    <col min="15319" max="15319" width="11.5703125" style="399" customWidth="1"/>
    <col min="15320" max="15359" width="8.5703125" style="399"/>
    <col min="15360" max="15360" width="6.5703125" style="399" customWidth="1"/>
    <col min="15361" max="15361" width="27.5703125" style="399" customWidth="1"/>
    <col min="15362" max="15362" width="12.42578125" style="399" customWidth="1"/>
    <col min="15363" max="15363" width="32.42578125" style="399" customWidth="1"/>
    <col min="15364" max="15364" width="5.42578125" style="399" customWidth="1"/>
    <col min="15365" max="15365" width="8.42578125" style="399" customWidth="1"/>
    <col min="15366" max="15366" width="11" style="399" customWidth="1"/>
    <col min="15367" max="15367" width="6.42578125" style="399" customWidth="1"/>
    <col min="15368" max="15368" width="13.5703125" style="399" customWidth="1"/>
    <col min="15369" max="15369" width="12.140625" style="399" customWidth="1"/>
    <col min="15370" max="15371" width="8.5703125" style="399" customWidth="1"/>
    <col min="15372" max="15372" width="27" style="399" bestFit="1" customWidth="1"/>
    <col min="15373" max="15563" width="8.5703125" style="399" customWidth="1"/>
    <col min="15564" max="15564" width="6.5703125" style="399" customWidth="1"/>
    <col min="15565" max="15565" width="28.5703125" style="399" customWidth="1"/>
    <col min="15566" max="15566" width="36" style="399" customWidth="1"/>
    <col min="15567" max="15567" width="5.42578125" style="399" customWidth="1"/>
    <col min="15568" max="15568" width="6.5703125" style="399" customWidth="1"/>
    <col min="15569" max="15569" width="8.85546875" style="399" customWidth="1"/>
    <col min="15570" max="15570" width="12.5703125" style="399" customWidth="1"/>
    <col min="15571" max="15571" width="15.85546875" style="399" customWidth="1"/>
    <col min="15572" max="15574" width="0" style="399" hidden="1" customWidth="1"/>
    <col min="15575" max="15575" width="11.5703125" style="399" customWidth="1"/>
    <col min="15576" max="15615" width="8.5703125" style="399"/>
    <col min="15616" max="15616" width="6.5703125" style="399" customWidth="1"/>
    <col min="15617" max="15617" width="27.5703125" style="399" customWidth="1"/>
    <col min="15618" max="15618" width="12.42578125" style="399" customWidth="1"/>
    <col min="15619" max="15619" width="32.42578125" style="399" customWidth="1"/>
    <col min="15620" max="15620" width="5.42578125" style="399" customWidth="1"/>
    <col min="15621" max="15621" width="8.42578125" style="399" customWidth="1"/>
    <col min="15622" max="15622" width="11" style="399" customWidth="1"/>
    <col min="15623" max="15623" width="6.42578125" style="399" customWidth="1"/>
    <col min="15624" max="15624" width="13.5703125" style="399" customWidth="1"/>
    <col min="15625" max="15625" width="12.140625" style="399" customWidth="1"/>
    <col min="15626" max="15627" width="8.5703125" style="399" customWidth="1"/>
    <col min="15628" max="15628" width="27" style="399" bestFit="1" customWidth="1"/>
    <col min="15629" max="15819" width="8.5703125" style="399" customWidth="1"/>
    <col min="15820" max="15820" width="6.5703125" style="399" customWidth="1"/>
    <col min="15821" max="15821" width="28.5703125" style="399" customWidth="1"/>
    <col min="15822" max="15822" width="36" style="399" customWidth="1"/>
    <col min="15823" max="15823" width="5.42578125" style="399" customWidth="1"/>
    <col min="15824" max="15824" width="6.5703125" style="399" customWidth="1"/>
    <col min="15825" max="15825" width="8.85546875" style="399" customWidth="1"/>
    <col min="15826" max="15826" width="12.5703125" style="399" customWidth="1"/>
    <col min="15827" max="15827" width="15.85546875" style="399" customWidth="1"/>
    <col min="15828" max="15830" width="0" style="399" hidden="1" customWidth="1"/>
    <col min="15831" max="15831" width="11.5703125" style="399" customWidth="1"/>
    <col min="15832" max="15871" width="8.5703125" style="399"/>
    <col min="15872" max="15872" width="6.5703125" style="399" customWidth="1"/>
    <col min="15873" max="15873" width="27.5703125" style="399" customWidth="1"/>
    <col min="15874" max="15874" width="12.42578125" style="399" customWidth="1"/>
    <col min="15875" max="15875" width="32.42578125" style="399" customWidth="1"/>
    <col min="15876" max="15876" width="5.42578125" style="399" customWidth="1"/>
    <col min="15877" max="15877" width="8.42578125" style="399" customWidth="1"/>
    <col min="15878" max="15878" width="11" style="399" customWidth="1"/>
    <col min="15879" max="15879" width="6.42578125" style="399" customWidth="1"/>
    <col min="15880" max="15880" width="13.5703125" style="399" customWidth="1"/>
    <col min="15881" max="15881" width="12.140625" style="399" customWidth="1"/>
    <col min="15882" max="15883" width="8.5703125" style="399" customWidth="1"/>
    <col min="15884" max="15884" width="27" style="399" bestFit="1" customWidth="1"/>
    <col min="15885" max="16075" width="8.5703125" style="399" customWidth="1"/>
    <col min="16076" max="16076" width="6.5703125" style="399" customWidth="1"/>
    <col min="16077" max="16077" width="28.5703125" style="399" customWidth="1"/>
    <col min="16078" max="16078" width="36" style="399" customWidth="1"/>
    <col min="16079" max="16079" width="5.42578125" style="399" customWidth="1"/>
    <col min="16080" max="16080" width="6.5703125" style="399" customWidth="1"/>
    <col min="16081" max="16081" width="8.85546875" style="399" customWidth="1"/>
    <col min="16082" max="16082" width="12.5703125" style="399" customWidth="1"/>
    <col min="16083" max="16083" width="15.85546875" style="399" customWidth="1"/>
    <col min="16084" max="16086" width="0" style="399" hidden="1" customWidth="1"/>
    <col min="16087" max="16087" width="11.5703125" style="399" customWidth="1"/>
    <col min="16088" max="16127" width="8.5703125" style="399"/>
    <col min="16128" max="16128" width="6.5703125" style="399" customWidth="1"/>
    <col min="16129" max="16129" width="27.5703125" style="399" customWidth="1"/>
    <col min="16130" max="16130" width="12.42578125" style="399" customWidth="1"/>
    <col min="16131" max="16131" width="32.42578125" style="399" customWidth="1"/>
    <col min="16132" max="16132" width="5.42578125" style="399" customWidth="1"/>
    <col min="16133" max="16133" width="8.42578125" style="399" customWidth="1"/>
    <col min="16134" max="16134" width="11" style="399" customWidth="1"/>
    <col min="16135" max="16135" width="6.42578125" style="399" customWidth="1"/>
    <col min="16136" max="16136" width="13.5703125" style="399" customWidth="1"/>
    <col min="16137" max="16137" width="12.140625" style="399" customWidth="1"/>
    <col min="16138" max="16139" width="8.5703125" style="399" customWidth="1"/>
    <col min="16140" max="16140" width="27" style="399" bestFit="1" customWidth="1"/>
    <col min="16141" max="16331" width="8.5703125" style="399" customWidth="1"/>
    <col min="16332" max="16332" width="6.5703125" style="399" customWidth="1"/>
    <col min="16333" max="16333" width="28.5703125" style="399" customWidth="1"/>
    <col min="16334" max="16334" width="36" style="399" customWidth="1"/>
    <col min="16335" max="16335" width="5.42578125" style="399" customWidth="1"/>
    <col min="16336" max="16336" width="6.5703125" style="399" customWidth="1"/>
    <col min="16337" max="16337" width="8.85546875" style="399" customWidth="1"/>
    <col min="16338" max="16338" width="12.5703125" style="399" customWidth="1"/>
    <col min="16339" max="16339" width="15.85546875" style="399" customWidth="1"/>
    <col min="16340" max="16342" width="0" style="399" hidden="1" customWidth="1"/>
    <col min="16343" max="16343" width="11.5703125" style="399" customWidth="1"/>
    <col min="16344" max="16384" width="8.5703125" style="399"/>
  </cols>
  <sheetData>
    <row r="1" spans="1:12">
      <c r="J1" s="399"/>
    </row>
    <row r="2" spans="1:12" s="360" customFormat="1" ht="15.75">
      <c r="A2" s="1145"/>
      <c r="B2" s="1147" t="s">
        <v>2406</v>
      </c>
      <c r="C2" s="1148"/>
      <c r="D2" s="532"/>
      <c r="E2" s="406"/>
      <c r="F2" s="655"/>
      <c r="G2" s="657"/>
      <c r="H2" s="656"/>
    </row>
    <row r="3" spans="1:12">
      <c r="J3" s="399"/>
    </row>
    <row r="4" spans="1:12" s="536" customFormat="1" ht="10.5" customHeight="1"/>
    <row r="5" spans="1:12" s="442" customFormat="1" ht="377.25" customHeight="1">
      <c r="A5" s="1192" t="s">
        <v>0</v>
      </c>
      <c r="B5" s="1192" t="s">
        <v>205</v>
      </c>
      <c r="C5" s="1192" t="s">
        <v>2</v>
      </c>
      <c r="D5" s="1192" t="s">
        <v>206</v>
      </c>
      <c r="E5" s="1192" t="s">
        <v>4</v>
      </c>
      <c r="F5" s="1192" t="s">
        <v>140</v>
      </c>
      <c r="G5" s="1192" t="s">
        <v>1890</v>
      </c>
      <c r="H5" s="1192" t="s">
        <v>1889</v>
      </c>
      <c r="I5" s="1192" t="s">
        <v>1891</v>
      </c>
      <c r="J5" s="1176" t="s">
        <v>2473</v>
      </c>
      <c r="K5" s="1176" t="s">
        <v>2429</v>
      </c>
      <c r="L5" s="1176" t="s">
        <v>2431</v>
      </c>
    </row>
    <row r="6" spans="1:12" s="1443" customFormat="1" ht="35.85" customHeight="1">
      <c r="A6" s="547" t="s">
        <v>9</v>
      </c>
      <c r="B6" s="559"/>
      <c r="C6" s="579"/>
      <c r="D6" s="588" t="s">
        <v>1979</v>
      </c>
      <c r="E6" s="547" t="s">
        <v>11</v>
      </c>
      <c r="F6" s="1097">
        <v>585</v>
      </c>
      <c r="G6" s="877"/>
      <c r="H6" s="589"/>
      <c r="I6" s="589">
        <f>SUM(F6*H6)</f>
        <v>0</v>
      </c>
      <c r="J6" s="1442"/>
      <c r="K6" s="292" t="s">
        <v>2430</v>
      </c>
      <c r="L6" s="1313" t="s">
        <v>2430</v>
      </c>
    </row>
    <row r="7" spans="1:12" s="401" customFormat="1">
      <c r="A7" s="521"/>
      <c r="B7" s="520"/>
      <c r="C7" s="658"/>
      <c r="D7" s="594" t="s">
        <v>136</v>
      </c>
      <c r="E7" s="521"/>
      <c r="F7" s="521"/>
      <c r="G7" s="748"/>
      <c r="H7" s="943"/>
      <c r="I7" s="1489">
        <f>SUM(I6)</f>
        <v>0</v>
      </c>
      <c r="J7" s="499"/>
    </row>
    <row r="8" spans="1:12" s="360" customFormat="1">
      <c r="A8" s="645"/>
      <c r="B8" s="520"/>
      <c r="C8" s="658"/>
      <c r="D8" s="520"/>
      <c r="E8" s="645"/>
      <c r="F8" s="645"/>
      <c r="G8" s="535"/>
      <c r="H8" s="535"/>
      <c r="I8" s="535"/>
    </row>
  </sheetData>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opLeftCell="A3" zoomScaleNormal="100" workbookViewId="0">
      <selection activeCell="J5" sqref="J5"/>
    </sheetView>
  </sheetViews>
  <sheetFormatPr defaultRowHeight="15"/>
  <cols>
    <col min="1" max="1" width="4.5703125" customWidth="1"/>
    <col min="2" max="2" width="25.42578125" customWidth="1"/>
    <col min="3" max="3" width="16.140625" customWidth="1"/>
    <col min="4" max="4" width="34.5703125" customWidth="1"/>
    <col min="5" max="5" width="5" customWidth="1"/>
    <col min="6" max="6" width="7.140625" customWidth="1"/>
    <col min="7" max="7" width="7.42578125" customWidth="1"/>
    <col min="8" max="8" width="13.85546875" customWidth="1"/>
    <col min="9" max="9" width="14.28515625" customWidth="1"/>
    <col min="10" max="10" width="26.28515625" customWidth="1"/>
    <col min="11" max="11" width="19.5703125" customWidth="1"/>
    <col min="12" max="12" width="24.5703125" customWidth="1"/>
    <col min="13" max="14" width="8.5703125" customWidth="1"/>
  </cols>
  <sheetData>
    <row r="1" spans="1:14">
      <c r="A1" s="399"/>
      <c r="B1" s="402"/>
      <c r="C1" s="401"/>
      <c r="D1" s="430"/>
      <c r="E1" s="399"/>
      <c r="F1" s="429"/>
      <c r="G1" s="429"/>
      <c r="H1" s="429"/>
      <c r="I1" s="429"/>
      <c r="J1" s="399"/>
      <c r="K1" s="399"/>
      <c r="L1" s="399"/>
      <c r="M1" s="399"/>
      <c r="N1" s="399"/>
    </row>
    <row r="2" spans="1:14" ht="15.75">
      <c r="A2" s="488"/>
      <c r="B2" s="1146"/>
      <c r="C2" s="488"/>
      <c r="D2" s="430"/>
      <c r="E2" s="399"/>
      <c r="F2" s="429"/>
      <c r="G2" s="429"/>
      <c r="H2" s="429"/>
      <c r="I2" s="429"/>
      <c r="J2" s="399"/>
      <c r="K2" s="399"/>
      <c r="L2" s="399"/>
      <c r="M2" s="399"/>
      <c r="N2" s="399"/>
    </row>
    <row r="3" spans="1:14" ht="15.75">
      <c r="A3" s="470"/>
      <c r="B3" s="899" t="s">
        <v>2407</v>
      </c>
      <c r="C3" s="1082"/>
      <c r="D3" s="472"/>
      <c r="E3" s="470"/>
      <c r="F3" s="470"/>
      <c r="G3" s="470"/>
      <c r="H3" s="470"/>
      <c r="I3" s="470"/>
      <c r="J3" s="470"/>
      <c r="K3" s="470"/>
      <c r="L3" s="470"/>
      <c r="M3" s="470"/>
      <c r="N3" s="470"/>
    </row>
    <row r="4" spans="1:14">
      <c r="A4" s="399"/>
      <c r="B4" s="361"/>
      <c r="C4" s="399"/>
      <c r="D4" s="430"/>
      <c r="E4" s="399"/>
      <c r="F4" s="429"/>
      <c r="G4" s="429"/>
      <c r="H4" s="429"/>
      <c r="I4" s="429"/>
      <c r="J4" s="399"/>
      <c r="K4" s="399"/>
      <c r="L4" s="399"/>
      <c r="M4" s="399"/>
      <c r="N4" s="399"/>
    </row>
    <row r="5" spans="1:14" ht="328.5" customHeight="1">
      <c r="A5" s="1192" t="s">
        <v>0</v>
      </c>
      <c r="B5" s="1192" t="s">
        <v>1</v>
      </c>
      <c r="C5" s="1192" t="s">
        <v>2</v>
      </c>
      <c r="D5" s="1192" t="s">
        <v>3</v>
      </c>
      <c r="E5" s="1192" t="s">
        <v>4</v>
      </c>
      <c r="F5" s="1192" t="s">
        <v>140</v>
      </c>
      <c r="G5" s="1192" t="s">
        <v>1890</v>
      </c>
      <c r="H5" s="1192" t="s">
        <v>1889</v>
      </c>
      <c r="I5" s="1192" t="s">
        <v>1891</v>
      </c>
      <c r="J5" s="1176" t="s">
        <v>2473</v>
      </c>
      <c r="K5" s="1176" t="s">
        <v>2429</v>
      </c>
      <c r="L5" s="1176" t="s">
        <v>2431</v>
      </c>
      <c r="M5" s="442"/>
      <c r="N5" s="442"/>
    </row>
    <row r="6" spans="1:14" s="312" customFormat="1" ht="33.75" customHeight="1">
      <c r="A6" s="377" t="s">
        <v>9</v>
      </c>
      <c r="B6" s="760"/>
      <c r="C6" s="734"/>
      <c r="D6" s="769" t="s">
        <v>988</v>
      </c>
      <c r="E6" s="377" t="s">
        <v>11</v>
      </c>
      <c r="F6" s="1487">
        <v>25</v>
      </c>
      <c r="G6" s="378"/>
      <c r="H6" s="1056"/>
      <c r="I6" s="1056">
        <f>SUM(F6*H6)</f>
        <v>0</v>
      </c>
      <c r="J6" s="1228"/>
      <c r="K6" s="292" t="s">
        <v>2430</v>
      </c>
      <c r="L6" s="1313" t="s">
        <v>2430</v>
      </c>
      <c r="M6" s="1443"/>
      <c r="N6" s="1443"/>
    </row>
    <row r="7" spans="1:14" s="312" customFormat="1" ht="33.75" customHeight="1">
      <c r="A7" s="377" t="s">
        <v>12</v>
      </c>
      <c r="B7" s="559"/>
      <c r="C7" s="587"/>
      <c r="D7" s="375" t="s">
        <v>1939</v>
      </c>
      <c r="E7" s="377" t="s">
        <v>11</v>
      </c>
      <c r="F7" s="1102">
        <v>5</v>
      </c>
      <c r="G7" s="378"/>
      <c r="H7" s="1056"/>
      <c r="I7" s="1056">
        <f>SUM(F7*H7)</f>
        <v>0</v>
      </c>
      <c r="J7" s="1228"/>
      <c r="K7" s="292" t="s">
        <v>2430</v>
      </c>
      <c r="L7" s="1313" t="s">
        <v>2430</v>
      </c>
      <c r="M7" s="1443"/>
      <c r="N7" s="1443"/>
    </row>
    <row r="8" spans="1:14" s="312" customFormat="1" ht="33.75" customHeight="1">
      <c r="A8" s="377" t="s">
        <v>13</v>
      </c>
      <c r="B8" s="559"/>
      <c r="C8" s="587"/>
      <c r="D8" s="375" t="s">
        <v>1940</v>
      </c>
      <c r="E8" s="377" t="s">
        <v>11</v>
      </c>
      <c r="F8" s="1102">
        <v>90</v>
      </c>
      <c r="G8" s="378"/>
      <c r="H8" s="1056"/>
      <c r="I8" s="1056">
        <f>SUM(F8*H8)</f>
        <v>0</v>
      </c>
      <c r="J8" s="1451"/>
      <c r="K8" s="292" t="s">
        <v>2430</v>
      </c>
      <c r="L8" s="1313" t="s">
        <v>2430</v>
      </c>
      <c r="M8" s="1445"/>
      <c r="N8" s="1445"/>
    </row>
    <row r="9" spans="1:14" s="312" customFormat="1" ht="33.75" customHeight="1">
      <c r="A9" s="377" t="s">
        <v>16</v>
      </c>
      <c r="B9" s="559"/>
      <c r="C9" s="587"/>
      <c r="D9" s="375" t="s">
        <v>1941</v>
      </c>
      <c r="E9" s="377" t="s">
        <v>11</v>
      </c>
      <c r="F9" s="1102">
        <v>145</v>
      </c>
      <c r="G9" s="378"/>
      <c r="H9" s="1056"/>
      <c r="I9" s="1056">
        <f>SUM(F9*H9)</f>
        <v>0</v>
      </c>
      <c r="J9" s="1228"/>
      <c r="K9" s="292" t="s">
        <v>2430</v>
      </c>
      <c r="L9" s="1313" t="s">
        <v>2430</v>
      </c>
      <c r="M9" s="1449"/>
      <c r="N9" s="1449"/>
    </row>
    <row r="10" spans="1:14">
      <c r="A10" s="474"/>
      <c r="B10" s="475"/>
      <c r="C10" s="476"/>
      <c r="D10" s="462" t="s">
        <v>136</v>
      </c>
      <c r="E10" s="476"/>
      <c r="F10" s="476"/>
      <c r="G10" s="462"/>
      <c r="H10" s="1496"/>
      <c r="I10" s="1489">
        <f>SUM(I6:I9)</f>
        <v>0</v>
      </c>
      <c r="J10" s="429"/>
      <c r="K10" s="401"/>
      <c r="L10" s="401"/>
    </row>
    <row r="11" spans="1:14">
      <c r="A11" s="401"/>
      <c r="B11" s="402"/>
      <c r="C11" s="461"/>
      <c r="D11" s="469"/>
      <c r="E11" s="399"/>
      <c r="F11" s="429"/>
      <c r="G11" s="429"/>
      <c r="H11" s="429"/>
      <c r="I11" s="429"/>
      <c r="J11" s="399"/>
      <c r="K11" s="401"/>
      <c r="L11" s="401"/>
    </row>
    <row r="12" spans="1:14">
      <c r="A12" s="1863"/>
      <c r="B12" s="1863"/>
      <c r="C12" s="469"/>
      <c r="D12" s="469"/>
      <c r="E12" s="399"/>
      <c r="F12" s="429"/>
      <c r="G12" s="429"/>
      <c r="H12" s="429"/>
      <c r="I12" s="429"/>
      <c r="J12" s="399"/>
      <c r="K12" s="399"/>
      <c r="L12" s="399"/>
    </row>
    <row r="13" spans="1:14">
      <c r="A13" s="477"/>
      <c r="B13" s="478"/>
      <c r="C13" s="479"/>
      <c r="D13" s="469"/>
      <c r="E13" s="401"/>
      <c r="F13" s="463"/>
      <c r="G13" s="406"/>
      <c r="H13" s="401"/>
      <c r="I13" s="401"/>
      <c r="J13" s="362"/>
      <c r="K13" s="399"/>
      <c r="L13" s="399"/>
    </row>
    <row r="14" spans="1:14" ht="15" customHeight="1">
      <c r="A14" s="1862" t="s">
        <v>195</v>
      </c>
      <c r="B14" s="1862"/>
      <c r="C14" s="469"/>
      <c r="D14" s="469"/>
      <c r="E14" s="399"/>
      <c r="F14" s="463"/>
      <c r="G14" s="406"/>
      <c r="H14" s="401"/>
      <c r="I14" s="401"/>
      <c r="J14" s="362"/>
      <c r="K14" s="399"/>
      <c r="L14" s="399"/>
    </row>
    <row r="15" spans="1:14">
      <c r="A15" s="605" t="s">
        <v>1008</v>
      </c>
      <c r="B15" s="564"/>
      <c r="C15" s="479"/>
      <c r="D15" s="469"/>
      <c r="E15" s="401"/>
      <c r="F15" s="463"/>
      <c r="G15" s="406"/>
      <c r="H15" s="401"/>
      <c r="I15" s="401"/>
      <c r="J15" s="362"/>
      <c r="K15" s="399"/>
      <c r="L15" s="399"/>
    </row>
    <row r="16" spans="1:14">
      <c r="A16" s="605" t="s">
        <v>247</v>
      </c>
      <c r="B16" s="564"/>
      <c r="C16" s="479"/>
      <c r="D16" s="469"/>
      <c r="E16" s="401"/>
      <c r="F16" s="463"/>
      <c r="G16" s="406"/>
      <c r="H16" s="401"/>
      <c r="I16" s="401"/>
      <c r="J16" s="362"/>
      <c r="K16" s="399"/>
      <c r="L16" s="399"/>
    </row>
    <row r="17" spans="1:12">
      <c r="A17" s="564" t="s">
        <v>248</v>
      </c>
      <c r="B17" s="1464"/>
      <c r="C17" s="469"/>
      <c r="D17" s="401"/>
      <c r="E17" s="401"/>
      <c r="F17" s="463"/>
      <c r="G17" s="406"/>
      <c r="H17" s="401"/>
      <c r="I17" s="401"/>
      <c r="J17" s="362"/>
      <c r="K17" s="399"/>
      <c r="L17" s="399"/>
    </row>
    <row r="18" spans="1:12">
      <c r="A18" s="605" t="s">
        <v>228</v>
      </c>
      <c r="B18" s="606"/>
      <c r="C18" s="477"/>
      <c r="D18" s="468"/>
      <c r="E18" s="401"/>
      <c r="F18" s="463"/>
      <c r="G18" s="406"/>
      <c r="H18" s="401"/>
      <c r="I18" s="401"/>
      <c r="J18" s="362"/>
      <c r="K18" s="399"/>
      <c r="L18" s="399"/>
    </row>
  </sheetData>
  <mergeCells count="2">
    <mergeCell ref="A12:B12"/>
    <mergeCell ref="A14:B14"/>
  </mergeCells>
  <phoneticPr fontId="101" type="noConversion"/>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Normal="100" workbookViewId="0">
      <selection activeCell="J3" sqref="J3"/>
    </sheetView>
  </sheetViews>
  <sheetFormatPr defaultRowHeight="15"/>
  <cols>
    <col min="1" max="1" width="4.85546875" customWidth="1"/>
    <col min="2" max="2" width="27.5703125" customWidth="1"/>
    <col min="3" max="3" width="18" customWidth="1"/>
    <col min="4" max="4" width="26.5703125" customWidth="1"/>
    <col min="5" max="5" width="6.42578125" customWidth="1"/>
    <col min="6" max="6" width="8.85546875" customWidth="1"/>
    <col min="7" max="7" width="9.85546875" customWidth="1"/>
    <col min="8" max="8" width="13.5703125" customWidth="1"/>
    <col min="9" max="9" width="18" customWidth="1"/>
    <col min="10" max="10" width="21.28515625" customWidth="1"/>
    <col min="11" max="11" width="19" customWidth="1"/>
    <col min="12" max="12" width="25.5703125" bestFit="1" customWidth="1"/>
  </cols>
  <sheetData>
    <row r="1" spans="1:12">
      <c r="A1" s="523"/>
      <c r="B1" s="524" t="s">
        <v>2408</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31.5">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s="1591" customFormat="1" ht="75.75" customHeight="1">
      <c r="A4" s="545" t="s">
        <v>9</v>
      </c>
      <c r="B4" s="716"/>
      <c r="C4" s="374"/>
      <c r="D4" s="640" t="s">
        <v>1828</v>
      </c>
      <c r="E4" s="374" t="s">
        <v>11</v>
      </c>
      <c r="F4" s="1655">
        <v>245</v>
      </c>
      <c r="G4" s="378"/>
      <c r="H4" s="1656"/>
      <c r="I4" s="1657">
        <f>F4*H4</f>
        <v>0</v>
      </c>
      <c r="J4" s="581"/>
      <c r="K4" s="292" t="s">
        <v>2430</v>
      </c>
      <c r="L4" s="1313" t="s">
        <v>2430</v>
      </c>
    </row>
    <row r="5" spans="1:12" ht="15.75">
      <c r="A5" s="485"/>
      <c r="B5" s="723"/>
      <c r="C5" s="723"/>
      <c r="D5" s="724" t="s">
        <v>136</v>
      </c>
      <c r="E5" s="725"/>
      <c r="F5" s="726"/>
      <c r="G5" s="724"/>
      <c r="H5" s="1561"/>
      <c r="I5" s="941">
        <f>SUM(I4)</f>
        <v>0</v>
      </c>
      <c r="J5" s="727"/>
      <c r="K5" s="727"/>
      <c r="L5" s="727"/>
    </row>
    <row r="6" spans="1:12">
      <c r="A6" s="523"/>
      <c r="B6" s="728"/>
      <c r="C6" s="729"/>
      <c r="D6" s="1131"/>
      <c r="E6" s="710"/>
      <c r="F6" s="523"/>
      <c r="G6" s="523"/>
      <c r="H6" s="523"/>
      <c r="I6" s="523"/>
      <c r="J6" s="405"/>
      <c r="K6" s="405"/>
      <c r="L6" s="405"/>
    </row>
    <row r="7" spans="1:12">
      <c r="A7" s="466" t="s">
        <v>212</v>
      </c>
      <c r="B7" s="406"/>
      <c r="C7" s="402"/>
      <c r="D7" s="401"/>
      <c r="E7" s="463"/>
      <c r="F7" s="730"/>
      <c r="G7" s="405"/>
      <c r="H7" s="405"/>
      <c r="I7" s="405"/>
      <c r="J7" s="405"/>
      <c r="K7" s="405"/>
      <c r="L7" s="405"/>
    </row>
  </sheetData>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Normal="100" workbookViewId="0">
      <selection activeCell="D4" sqref="D4"/>
    </sheetView>
  </sheetViews>
  <sheetFormatPr defaultRowHeight="15"/>
  <cols>
    <col min="1" max="1" width="4.85546875" customWidth="1"/>
    <col min="2" max="2" width="27.5703125" customWidth="1"/>
    <col min="3" max="3" width="18" customWidth="1"/>
    <col min="4" max="4" width="34.42578125" customWidth="1"/>
    <col min="5" max="5" width="6.42578125" customWidth="1"/>
    <col min="6" max="6" width="8.85546875" customWidth="1"/>
    <col min="7" max="7" width="5.5703125" customWidth="1"/>
    <col min="8" max="8" width="13.5703125" customWidth="1"/>
    <col min="9" max="9" width="15" customWidth="1"/>
    <col min="10" max="10" width="18.140625" customWidth="1"/>
    <col min="11" max="11" width="15.5703125" customWidth="1"/>
    <col min="12" max="12" width="24.42578125" customWidth="1"/>
  </cols>
  <sheetData>
    <row r="1" spans="1:12">
      <c r="A1" s="523"/>
      <c r="B1" s="524" t="s">
        <v>2409</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57">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s="312" customFormat="1" ht="108" customHeight="1">
      <c r="A4" s="374" t="s">
        <v>9</v>
      </c>
      <c r="B4" s="716"/>
      <c r="C4" s="581"/>
      <c r="D4" s="884" t="s">
        <v>2041</v>
      </c>
      <c r="E4" s="374" t="s">
        <v>2040</v>
      </c>
      <c r="F4" s="1650">
        <v>60</v>
      </c>
      <c r="G4" s="718"/>
      <c r="H4" s="1036"/>
      <c r="I4" s="1651">
        <f>F4*H4</f>
        <v>0</v>
      </c>
      <c r="J4" s="715"/>
      <c r="K4" s="292" t="s">
        <v>2430</v>
      </c>
      <c r="L4" s="1313" t="s">
        <v>2430</v>
      </c>
    </row>
    <row r="5" spans="1:12" ht="15.75">
      <c r="A5" s="485"/>
      <c r="B5" s="723"/>
      <c r="C5" s="723"/>
      <c r="D5" s="724" t="s">
        <v>136</v>
      </c>
      <c r="E5" s="725"/>
      <c r="F5" s="726"/>
      <c r="G5" s="724"/>
      <c r="H5" s="481"/>
      <c r="I5" s="941">
        <f>SUM(I4:I4)</f>
        <v>0</v>
      </c>
      <c r="J5" s="727"/>
      <c r="K5" s="727"/>
      <c r="L5" s="727"/>
    </row>
    <row r="6" spans="1:12">
      <c r="A6" s="523"/>
      <c r="B6" s="728"/>
      <c r="C6" s="729"/>
      <c r="D6" s="1131"/>
      <c r="E6" s="710"/>
      <c r="F6" s="523"/>
      <c r="G6" s="523"/>
      <c r="H6" s="523"/>
      <c r="I6" s="523"/>
      <c r="J6" s="405"/>
      <c r="K6" s="405"/>
      <c r="L6" s="405"/>
    </row>
    <row r="7" spans="1:12">
      <c r="A7" s="466" t="s">
        <v>212</v>
      </c>
      <c r="B7" s="406"/>
      <c r="C7" s="402"/>
      <c r="D7" s="401"/>
      <c r="E7" s="463"/>
      <c r="F7" s="730"/>
      <c r="G7" s="405"/>
      <c r="H7" s="405"/>
      <c r="I7" s="405"/>
      <c r="J7" s="405"/>
      <c r="K7" s="405"/>
      <c r="L7" s="405"/>
    </row>
  </sheetData>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
  <sheetViews>
    <sheetView zoomScaleNormal="100" workbookViewId="0">
      <selection activeCell="D4" sqref="D4"/>
    </sheetView>
  </sheetViews>
  <sheetFormatPr defaultRowHeight="15"/>
  <cols>
    <col min="1" max="1" width="5.42578125" customWidth="1"/>
    <col min="2" max="2" width="27.5703125" customWidth="1"/>
    <col min="3" max="3" width="15.5703125" customWidth="1"/>
    <col min="4" max="4" width="34.140625" customWidth="1"/>
    <col min="5" max="5" width="4.5703125" customWidth="1"/>
    <col min="6" max="6" width="7.42578125" customWidth="1"/>
    <col min="7" max="8" width="14.5703125" customWidth="1"/>
    <col min="9" max="9" width="15" customWidth="1"/>
    <col min="10" max="10" width="18.140625" customWidth="1"/>
    <col min="11" max="11" width="18.5703125" customWidth="1"/>
    <col min="12" max="12" width="22.42578125" customWidth="1"/>
    <col min="13" max="13" width="8.85546875" customWidth="1"/>
  </cols>
  <sheetData>
    <row r="1" spans="1:13" ht="15.75">
      <c r="A1" s="537"/>
      <c r="B1" s="1080" t="s">
        <v>2410</v>
      </c>
      <c r="C1" s="1080"/>
      <c r="D1" s="539"/>
      <c r="E1" s="363"/>
      <c r="F1" s="363"/>
      <c r="G1" s="363"/>
      <c r="H1" s="540"/>
      <c r="I1" s="540"/>
      <c r="J1" s="540"/>
      <c r="K1" s="541"/>
      <c r="L1" s="541"/>
      <c r="M1" s="541"/>
    </row>
    <row r="2" spans="1:13" ht="15.75">
      <c r="A2" s="1144"/>
      <c r="B2" s="1145"/>
      <c r="C2" s="1145"/>
      <c r="D2" s="543"/>
      <c r="E2" s="544"/>
      <c r="F2" s="544"/>
      <c r="G2" s="544"/>
      <c r="H2" s="540"/>
      <c r="I2" s="540"/>
      <c r="J2" s="540"/>
      <c r="K2" s="405"/>
      <c r="L2" s="405"/>
      <c r="M2" s="405"/>
    </row>
    <row r="3" spans="1:13" ht="369.75">
      <c r="A3" s="1192" t="s">
        <v>0</v>
      </c>
      <c r="B3" s="1192" t="s">
        <v>1</v>
      </c>
      <c r="C3" s="1192" t="s">
        <v>2</v>
      </c>
      <c r="D3" s="1192" t="s">
        <v>3</v>
      </c>
      <c r="E3" s="1192" t="s">
        <v>4</v>
      </c>
      <c r="F3" s="1192" t="s">
        <v>140</v>
      </c>
      <c r="G3" s="1192" t="s">
        <v>1890</v>
      </c>
      <c r="H3" s="1192" t="s">
        <v>1889</v>
      </c>
      <c r="I3" s="1192" t="s">
        <v>1891</v>
      </c>
      <c r="J3" s="1176" t="s">
        <v>2473</v>
      </c>
      <c r="K3" s="1176" t="s">
        <v>2429</v>
      </c>
      <c r="L3" s="1176" t="s">
        <v>2431</v>
      </c>
      <c r="M3" s="373"/>
    </row>
    <row r="4" spans="1:13" s="449" customFormat="1" ht="45.75" customHeight="1">
      <c r="A4" s="444" t="s">
        <v>9</v>
      </c>
      <c r="B4" s="445"/>
      <c r="C4" s="446"/>
      <c r="D4" s="800" t="s">
        <v>1972</v>
      </c>
      <c r="E4" s="448" t="s">
        <v>11</v>
      </c>
      <c r="F4" s="701">
        <v>555</v>
      </c>
      <c r="G4" s="772"/>
      <c r="H4" s="747"/>
      <c r="I4" s="747">
        <f>SUM(F4*H4)</f>
        <v>0</v>
      </c>
      <c r="J4" s="783"/>
      <c r="K4" s="292" t="s">
        <v>2430</v>
      </c>
      <c r="L4" s="1313" t="s">
        <v>2430</v>
      </c>
    </row>
    <row r="5" spans="1:13">
      <c r="A5" s="560"/>
      <c r="B5" s="561"/>
      <c r="C5" s="561"/>
      <c r="D5" s="562" t="s">
        <v>136</v>
      </c>
      <c r="E5" s="560"/>
      <c r="F5" s="560"/>
      <c r="G5" s="562"/>
      <c r="H5" s="1543"/>
      <c r="I5" s="1544">
        <f>SUM(I4:I4)</f>
        <v>0</v>
      </c>
      <c r="J5" s="560"/>
      <c r="K5" s="556"/>
      <c r="L5" s="556"/>
      <c r="M5" s="556"/>
    </row>
    <row r="6" spans="1:13">
      <c r="A6" s="560"/>
      <c r="B6" s="561"/>
      <c r="C6" s="561"/>
      <c r="D6" s="561"/>
      <c r="E6" s="560"/>
      <c r="F6" s="560"/>
      <c r="G6" s="560"/>
      <c r="H6" s="560"/>
      <c r="I6" s="560"/>
      <c r="J6" s="560"/>
      <c r="K6" s="563"/>
      <c r="L6" s="563"/>
      <c r="M6" s="563"/>
    </row>
    <row r="7" spans="1:13">
      <c r="A7" s="540"/>
      <c r="B7" s="540"/>
      <c r="C7" s="540"/>
      <c r="D7" s="540"/>
      <c r="E7" s="560"/>
      <c r="F7" s="560"/>
      <c r="G7" s="560"/>
      <c r="H7" s="560"/>
      <c r="I7" s="560"/>
      <c r="J7" s="560"/>
      <c r="K7" s="405"/>
      <c r="L7" s="405"/>
      <c r="M7" s="405"/>
    </row>
  </sheetData>
  <pageMargins left="0.25" right="0.25" top="0.75" bottom="0.75" header="0.3" footer="0.3"/>
  <pageSetup paperSize="9" scale="68" fitToHeight="0" orientation="landscape" r:id="rId1"/>
  <headerFooter>
    <oddHeader>&amp;C&amp;"-,Pogrubiony"&amp;12FORMULARZ ASORTYMENTOWO - CENOWY&amp;R&amp;12Załącznik nr 2 do SWZ
Załącznik nr ...... do umowy</oddHeader>
    <oddFooter>Strona &amp;P z &amp;N</oddFooter>
  </headerFooter>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
  <sheetViews>
    <sheetView zoomScaleNormal="100" workbookViewId="0">
      <selection activeCell="J3" sqref="J3"/>
    </sheetView>
  </sheetViews>
  <sheetFormatPr defaultRowHeight="15"/>
  <cols>
    <col min="1" max="1" width="5.42578125" customWidth="1"/>
    <col min="2" max="2" width="27.5703125" customWidth="1"/>
    <col min="3" max="3" width="15.5703125" customWidth="1"/>
    <col min="4" max="4" width="34.140625" customWidth="1"/>
    <col min="5" max="5" width="4.5703125" customWidth="1"/>
    <col min="6" max="6" width="7.42578125" customWidth="1"/>
    <col min="7" max="7" width="5.5703125" customWidth="1"/>
    <col min="8" max="8" width="13.5703125" customWidth="1"/>
    <col min="9" max="9" width="15" customWidth="1"/>
    <col min="10" max="10" width="18.140625" customWidth="1"/>
    <col min="11" max="11" width="16.5703125" customWidth="1"/>
    <col min="12" max="12" width="20.140625" customWidth="1"/>
    <col min="13" max="13" width="8.85546875" customWidth="1"/>
  </cols>
  <sheetData>
    <row r="1" spans="1:13" ht="15.75">
      <c r="A1" s="537"/>
      <c r="B1" s="1080" t="s">
        <v>2411</v>
      </c>
      <c r="C1" s="1080"/>
      <c r="D1" s="539"/>
      <c r="E1" s="363"/>
      <c r="F1" s="363"/>
      <c r="G1" s="363"/>
      <c r="H1" s="540"/>
      <c r="I1" s="540"/>
      <c r="J1" s="540"/>
      <c r="K1" s="541"/>
      <c r="L1" s="541"/>
      <c r="M1" s="541"/>
    </row>
    <row r="2" spans="1:13" ht="15.75">
      <c r="A2" s="1144"/>
      <c r="B2" s="1145"/>
      <c r="C2" s="1145"/>
      <c r="D2" s="543"/>
      <c r="E2" s="544"/>
      <c r="F2" s="544"/>
      <c r="G2" s="544"/>
      <c r="H2" s="540"/>
      <c r="I2" s="540"/>
      <c r="J2" s="540"/>
      <c r="K2" s="405"/>
      <c r="L2" s="405"/>
      <c r="M2" s="405"/>
    </row>
    <row r="3" spans="1:13" ht="409.5">
      <c r="A3" s="1192" t="s">
        <v>0</v>
      </c>
      <c r="B3" s="1192" t="s">
        <v>1</v>
      </c>
      <c r="C3" s="1192" t="s">
        <v>2</v>
      </c>
      <c r="D3" s="1192" t="s">
        <v>3</v>
      </c>
      <c r="E3" s="1192" t="s">
        <v>4</v>
      </c>
      <c r="F3" s="1192" t="s">
        <v>140</v>
      </c>
      <c r="G3" s="1192" t="s">
        <v>1890</v>
      </c>
      <c r="H3" s="1192" t="s">
        <v>1889</v>
      </c>
      <c r="I3" s="1192" t="s">
        <v>1891</v>
      </c>
      <c r="J3" s="1176" t="s">
        <v>2473</v>
      </c>
      <c r="K3" s="1176" t="s">
        <v>2429</v>
      </c>
      <c r="L3" s="1176" t="s">
        <v>2431</v>
      </c>
      <c r="M3" s="373"/>
    </row>
    <row r="4" spans="1:13" s="1482" customFormat="1" ht="34.5" customHeight="1">
      <c r="A4" s="547" t="s">
        <v>9</v>
      </c>
      <c r="B4" s="559"/>
      <c r="C4" s="579"/>
      <c r="D4" s="551" t="s">
        <v>1722</v>
      </c>
      <c r="E4" s="377" t="s">
        <v>11</v>
      </c>
      <c r="F4" s="1102">
        <v>600</v>
      </c>
      <c r="G4" s="378"/>
      <c r="H4" s="589"/>
      <c r="I4" s="589">
        <f>SUM(F4*H4)</f>
        <v>0</v>
      </c>
      <c r="J4" s="1481"/>
      <c r="K4" s="292" t="s">
        <v>2430</v>
      </c>
      <c r="L4" s="1313" t="s">
        <v>2430</v>
      </c>
    </row>
    <row r="5" spans="1:13" s="736" customFormat="1" ht="39.75" customHeight="1">
      <c r="A5" s="547" t="s">
        <v>12</v>
      </c>
      <c r="B5" s="559"/>
      <c r="C5" s="579"/>
      <c r="D5" s="551" t="s">
        <v>1723</v>
      </c>
      <c r="E5" s="377" t="s">
        <v>11</v>
      </c>
      <c r="F5" s="1102">
        <v>1250</v>
      </c>
      <c r="G5" s="378"/>
      <c r="H5" s="589"/>
      <c r="I5" s="589">
        <f>SUM(F5*H5)</f>
        <v>0</v>
      </c>
      <c r="J5" s="735"/>
      <c r="K5" s="292" t="s">
        <v>2430</v>
      </c>
      <c r="L5" s="1313" t="s">
        <v>2430</v>
      </c>
    </row>
    <row r="6" spans="1:13">
      <c r="A6" s="560"/>
      <c r="B6" s="561"/>
      <c r="C6" s="561"/>
      <c r="D6" s="562" t="s">
        <v>136</v>
      </c>
      <c r="E6" s="560"/>
      <c r="F6" s="560"/>
      <c r="G6" s="562"/>
      <c r="H6" s="1543"/>
      <c r="I6" s="1544">
        <f>SUM(I4:I5)</f>
        <v>0</v>
      </c>
      <c r="J6" s="560"/>
      <c r="K6" s="556"/>
      <c r="L6" s="556"/>
      <c r="M6" s="556"/>
    </row>
    <row r="7" spans="1:13">
      <c r="A7" s="560"/>
      <c r="B7" s="561"/>
      <c r="C7" s="561"/>
      <c r="D7" s="561"/>
      <c r="E7" s="560"/>
      <c r="F7" s="560"/>
      <c r="G7" s="560"/>
      <c r="H7" s="560"/>
      <c r="I7" s="560"/>
      <c r="J7" s="560"/>
      <c r="K7" s="563"/>
      <c r="L7" s="563"/>
      <c r="M7" s="563"/>
    </row>
  </sheetData>
  <pageMargins left="0.25" right="0.25" top="0.75" bottom="0.75" header="0.3" footer="0.3"/>
  <pageSetup paperSize="9" scale="77" fitToHeight="0" orientation="landscape" r:id="rId1"/>
  <headerFooter>
    <oddHeader>&amp;C&amp;"-,Pogrubiony"&amp;12FORMULARZ ASORTYMENTOWO - CENOWY&amp;R&amp;12Załącznik nr 2 do SWZ
Załącznik nr ...... do umowy</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pageSetUpPr fitToPage="1"/>
  </sheetPr>
  <dimension ref="A2:L11"/>
  <sheetViews>
    <sheetView zoomScaleNormal="100" workbookViewId="0">
      <selection activeCell="J5" sqref="J5"/>
    </sheetView>
  </sheetViews>
  <sheetFormatPr defaultColWidth="8.5703125" defaultRowHeight="12.75"/>
  <cols>
    <col min="1" max="1" width="6.5703125" style="1" customWidth="1"/>
    <col min="2" max="2" width="27.5703125" style="2" customWidth="1"/>
    <col min="3" max="3" width="17.5703125" style="3" customWidth="1"/>
    <col min="4" max="4" width="34.5703125" style="2" customWidth="1"/>
    <col min="5" max="5" width="5.42578125" style="1" customWidth="1"/>
    <col min="6" max="6" width="8.42578125" style="4" customWidth="1"/>
    <col min="7" max="7" width="5.42578125" style="3" customWidth="1"/>
    <col min="8" max="8" width="11" style="1" customWidth="1"/>
    <col min="9" max="9" width="17.85546875" style="1" customWidth="1"/>
    <col min="10" max="10" width="31.5703125" style="23" customWidth="1"/>
    <col min="11" max="11" width="28.7109375" style="24" customWidth="1"/>
    <col min="12" max="12" width="30.5703125" style="24" customWidth="1"/>
    <col min="13" max="203" width="8.570312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5703125" style="24"/>
  </cols>
  <sheetData>
    <row r="2" spans="1:12" s="50" customFormat="1" ht="15.75">
      <c r="A2" s="35"/>
      <c r="B2" s="1797" t="s">
        <v>2250</v>
      </c>
      <c r="C2" s="1797"/>
      <c r="D2" s="1797"/>
      <c r="E2" s="1797"/>
      <c r="F2" s="88"/>
      <c r="G2" s="38"/>
      <c r="H2" s="35"/>
      <c r="I2" s="35"/>
    </row>
    <row r="3" spans="1:12">
      <c r="J3" s="24"/>
    </row>
    <row r="4" spans="1:12" s="44" customFormat="1">
      <c r="C4" s="76"/>
      <c r="D4" s="77"/>
      <c r="F4" s="43"/>
      <c r="G4" s="43"/>
      <c r="H4" s="43"/>
      <c r="I4" s="43"/>
      <c r="J4" s="43"/>
    </row>
    <row r="5" spans="1:12" s="9" customFormat="1" ht="280.5">
      <c r="A5" s="1192" t="s">
        <v>0</v>
      </c>
      <c r="B5" s="1193" t="s">
        <v>1</v>
      </c>
      <c r="C5" s="1192" t="s">
        <v>2</v>
      </c>
      <c r="D5" s="1193" t="s">
        <v>3</v>
      </c>
      <c r="E5" s="1192" t="s">
        <v>4</v>
      </c>
      <c r="F5" s="1192" t="s">
        <v>140</v>
      </c>
      <c r="G5" s="1192" t="s">
        <v>7</v>
      </c>
      <c r="H5" s="1192" t="s">
        <v>141</v>
      </c>
      <c r="I5" s="1192" t="s">
        <v>142</v>
      </c>
      <c r="J5" s="1176" t="s">
        <v>2472</v>
      </c>
      <c r="K5" s="1176" t="s">
        <v>2429</v>
      </c>
      <c r="L5" s="1176" t="s">
        <v>2431</v>
      </c>
    </row>
    <row r="6" spans="1:12" s="12" customFormat="1" ht="38.25">
      <c r="A6" s="193" t="s">
        <v>9</v>
      </c>
      <c r="B6" s="285"/>
      <c r="C6" s="286"/>
      <c r="D6" s="260" t="s">
        <v>216</v>
      </c>
      <c r="E6" s="193" t="s">
        <v>18</v>
      </c>
      <c r="F6" s="287">
        <v>700</v>
      </c>
      <c r="G6" s="262"/>
      <c r="H6" s="1158"/>
      <c r="I6" s="1158">
        <f>SUM(F6*H6)</f>
        <v>0</v>
      </c>
      <c r="J6" s="1028"/>
      <c r="K6" s="292" t="s">
        <v>2430</v>
      </c>
      <c r="L6" s="1313" t="s">
        <v>2430</v>
      </c>
    </row>
    <row r="7" spans="1:12" s="12" customFormat="1" ht="38.25">
      <c r="A7" s="193" t="s">
        <v>12</v>
      </c>
      <c r="B7" s="285"/>
      <c r="C7" s="286"/>
      <c r="D7" s="260" t="s">
        <v>215</v>
      </c>
      <c r="E7" s="193" t="s">
        <v>18</v>
      </c>
      <c r="F7" s="287">
        <v>711</v>
      </c>
      <c r="G7" s="262"/>
      <c r="H7" s="1158"/>
      <c r="I7" s="1158">
        <f>SUM(F7*H7)</f>
        <v>0</v>
      </c>
      <c r="J7" s="1206"/>
      <c r="K7" s="292" t="s">
        <v>2430</v>
      </c>
      <c r="L7" s="1313" t="s">
        <v>2430</v>
      </c>
    </row>
    <row r="8" spans="1:12" s="43" customFormat="1">
      <c r="A8" s="91"/>
      <c r="B8" s="1180"/>
      <c r="C8" s="22"/>
      <c r="D8" s="21" t="s">
        <v>136</v>
      </c>
      <c r="E8" s="91"/>
      <c r="F8" s="91"/>
      <c r="G8" s="91"/>
      <c r="H8" s="1268"/>
      <c r="I8" s="1174">
        <f>SUM(I6:I7)</f>
        <v>0</v>
      </c>
      <c r="J8" s="1249"/>
      <c r="K8" s="1249"/>
      <c r="L8" s="1249"/>
    </row>
    <row r="9" spans="1:12">
      <c r="A9" s="305"/>
      <c r="B9" s="306"/>
      <c r="C9" s="164"/>
      <c r="D9" s="306"/>
      <c r="E9" s="305"/>
      <c r="F9" s="307"/>
      <c r="G9" s="164"/>
      <c r="H9" s="305"/>
      <c r="I9" s="1269"/>
      <c r="J9" s="311"/>
      <c r="K9" s="308"/>
      <c r="L9" s="308"/>
    </row>
    <row r="10" spans="1:12">
      <c r="A10" s="305"/>
      <c r="B10" s="306"/>
      <c r="C10" s="164"/>
      <c r="D10" s="306"/>
      <c r="E10" s="305"/>
      <c r="F10" s="307"/>
      <c r="G10" s="164"/>
      <c r="H10" s="305"/>
      <c r="I10" s="305"/>
      <c r="J10" s="311"/>
      <c r="K10" s="308"/>
      <c r="L10" s="308"/>
    </row>
    <row r="11" spans="1:12">
      <c r="A11" s="1183" t="s">
        <v>177</v>
      </c>
      <c r="B11" s="1270"/>
      <c r="C11" s="1183"/>
      <c r="D11" s="81"/>
      <c r="E11" s="1249"/>
      <c r="F11" s="1249"/>
      <c r="G11" s="164"/>
      <c r="H11" s="305"/>
      <c r="I11" s="305"/>
      <c r="J11" s="311"/>
      <c r="K11" s="308"/>
      <c r="L11" s="308"/>
    </row>
  </sheetData>
  <mergeCells count="1">
    <mergeCell ref="B2:E2"/>
  </mergeCells>
  <pageMargins left="0.25" right="0.25" top="0.75" bottom="0.75" header="0.3" footer="0.3"/>
  <pageSetup paperSize="9" scale="63" fitToHeight="0" orientation="landscape" r:id="rId1"/>
  <headerFooter>
    <oddHeader>&amp;C&amp;"-,Pogrubiony"&amp;12FORMULARZ ASORTYMENTOWO - CENOWY&amp;R&amp;12Załącznik nr 2 do SWZ
Załącznik nr ...... do umowy</oddHeader>
    <oddFooter>Strona &amp;P z &amp;N</oddFooter>
  </headerFooter>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zoomScaleNormal="100" workbookViewId="0">
      <selection activeCell="A4" sqref="A4:XFD6"/>
    </sheetView>
  </sheetViews>
  <sheetFormatPr defaultRowHeight="15"/>
  <cols>
    <col min="1" max="1" width="4.85546875" customWidth="1"/>
    <col min="2" max="2" width="27.5703125" customWidth="1"/>
    <col min="3" max="3" width="18" customWidth="1"/>
    <col min="4" max="4" width="27.7109375" customWidth="1"/>
    <col min="5" max="5" width="6.42578125" customWidth="1"/>
    <col min="6" max="6" width="8.85546875" customWidth="1"/>
    <col min="7" max="7" width="11.140625" customWidth="1"/>
    <col min="8" max="8" width="13.85546875" customWidth="1"/>
    <col min="9" max="9" width="15" customWidth="1"/>
    <col min="10" max="10" width="21.5703125" customWidth="1"/>
    <col min="11" max="11" width="15.5703125" customWidth="1"/>
    <col min="12" max="12" width="24" customWidth="1"/>
  </cols>
  <sheetData>
    <row r="1" spans="1:12">
      <c r="A1" s="523"/>
      <c r="B1" s="524" t="s">
        <v>2412</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57">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s="1592" customFormat="1" ht="39.75" customHeight="1">
      <c r="A4" s="1653" t="s">
        <v>9</v>
      </c>
      <c r="B4" s="712"/>
      <c r="C4" s="940"/>
      <c r="D4" s="712" t="s">
        <v>1829</v>
      </c>
      <c r="E4" s="713" t="s">
        <v>11</v>
      </c>
      <c r="F4" s="1535">
        <v>5</v>
      </c>
      <c r="G4" s="721"/>
      <c r="H4" s="1035"/>
      <c r="I4" s="1654">
        <f>F4*H4</f>
        <v>0</v>
      </c>
      <c r="J4" s="722"/>
      <c r="K4" s="292" t="s">
        <v>2430</v>
      </c>
      <c r="L4" s="1313" t="s">
        <v>2430</v>
      </c>
    </row>
    <row r="5" spans="1:12" s="1592" customFormat="1" ht="39.75" customHeight="1">
      <c r="A5" s="1653" t="s">
        <v>12</v>
      </c>
      <c r="B5" s="716"/>
      <c r="C5" s="581"/>
      <c r="D5" s="716" t="s">
        <v>1831</v>
      </c>
      <c r="E5" s="374" t="s">
        <v>11</v>
      </c>
      <c r="F5" s="582">
        <v>20</v>
      </c>
      <c r="G5" s="718"/>
      <c r="H5" s="1036"/>
      <c r="I5" s="1651">
        <f>F5*H5</f>
        <v>0</v>
      </c>
      <c r="J5" s="715"/>
      <c r="K5" s="292" t="s">
        <v>2430</v>
      </c>
      <c r="L5" s="1313" t="s">
        <v>2430</v>
      </c>
    </row>
    <row r="6" spans="1:12" s="1592" customFormat="1" ht="39.75" customHeight="1">
      <c r="A6" s="374" t="s">
        <v>13</v>
      </c>
      <c r="B6" s="716"/>
      <c r="C6" s="581"/>
      <c r="D6" s="716" t="s">
        <v>1832</v>
      </c>
      <c r="E6" s="374" t="s">
        <v>11</v>
      </c>
      <c r="F6" s="582">
        <v>20</v>
      </c>
      <c r="G6" s="718"/>
      <c r="H6" s="1036"/>
      <c r="I6" s="1651">
        <f>F6*H6</f>
        <v>0</v>
      </c>
      <c r="J6" s="715"/>
      <c r="K6" s="292" t="s">
        <v>2430</v>
      </c>
      <c r="L6" s="1313" t="s">
        <v>2430</v>
      </c>
    </row>
    <row r="7" spans="1:12" ht="15.75">
      <c r="A7" s="485"/>
      <c r="B7" s="723"/>
      <c r="C7" s="723"/>
      <c r="D7" s="724" t="s">
        <v>136</v>
      </c>
      <c r="E7" s="725"/>
      <c r="F7" s="726"/>
      <c r="G7" s="724"/>
      <c r="H7" s="481"/>
      <c r="I7" s="941">
        <f>SUM(I4:I6)</f>
        <v>0</v>
      </c>
      <c r="J7" s="727"/>
      <c r="K7" s="727"/>
      <c r="L7" s="727"/>
    </row>
    <row r="8" spans="1:12">
      <c r="A8" s="523"/>
      <c r="B8" s="728"/>
      <c r="C8" s="729"/>
      <c r="D8" s="523"/>
      <c r="E8" s="710"/>
      <c r="F8" s="523"/>
      <c r="G8" s="523"/>
      <c r="H8" s="523"/>
      <c r="I8" s="523"/>
      <c r="J8" s="405"/>
      <c r="K8" s="405"/>
      <c r="L8" s="405"/>
    </row>
    <row r="9" spans="1:12">
      <c r="A9" s="466" t="s">
        <v>212</v>
      </c>
      <c r="B9" s="406"/>
      <c r="C9" s="402"/>
      <c r="D9" s="401"/>
      <c r="E9" s="463"/>
      <c r="F9" s="730"/>
      <c r="G9" s="405"/>
      <c r="H9" s="405"/>
      <c r="I9" s="405"/>
      <c r="J9" s="405"/>
      <c r="K9" s="405"/>
      <c r="L9" s="405"/>
    </row>
  </sheetData>
  <phoneticPr fontId="101" type="noConversion"/>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Normal="100" workbookViewId="0">
      <selection activeCell="J3" sqref="J3"/>
    </sheetView>
  </sheetViews>
  <sheetFormatPr defaultRowHeight="15"/>
  <cols>
    <col min="1" max="1" width="4.85546875" customWidth="1"/>
    <col min="2" max="2" width="27.5703125" customWidth="1"/>
    <col min="3" max="3" width="18" customWidth="1"/>
    <col min="4" max="4" width="24.140625" customWidth="1"/>
    <col min="5" max="5" width="6.42578125" customWidth="1"/>
    <col min="6" max="6" width="8.85546875" customWidth="1"/>
    <col min="7" max="7" width="5.5703125" customWidth="1"/>
    <col min="8" max="8" width="13.5703125" customWidth="1"/>
    <col min="9" max="9" width="15" customWidth="1"/>
    <col min="10" max="10" width="22.5703125" customWidth="1"/>
    <col min="11" max="11" width="20.42578125" customWidth="1"/>
    <col min="12" max="12" width="27.140625" customWidth="1"/>
  </cols>
  <sheetData>
    <row r="1" spans="1:12">
      <c r="A1" s="523"/>
      <c r="B1" s="524" t="s">
        <v>2413</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18.75">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ht="76.5" customHeight="1">
      <c r="A4" s="545" t="s">
        <v>9</v>
      </c>
      <c r="B4" s="716"/>
      <c r="C4" s="581"/>
      <c r="D4" s="385" t="s">
        <v>2196</v>
      </c>
      <c r="E4" s="374" t="s">
        <v>11</v>
      </c>
      <c r="F4" s="1098">
        <v>150</v>
      </c>
      <c r="G4" s="718"/>
      <c r="H4" s="717"/>
      <c r="I4" s="719">
        <f>F4*H4</f>
        <v>0</v>
      </c>
      <c r="J4" s="715"/>
      <c r="K4" s="292" t="s">
        <v>2430</v>
      </c>
      <c r="L4" s="1313" t="s">
        <v>2430</v>
      </c>
    </row>
    <row r="5" spans="1:12" ht="15.75">
      <c r="A5" s="485"/>
      <c r="B5" s="723"/>
      <c r="C5" s="723"/>
      <c r="D5" s="724" t="s">
        <v>136</v>
      </c>
      <c r="E5" s="725"/>
      <c r="F5" s="726"/>
      <c r="G5" s="724"/>
      <c r="H5" s="481"/>
      <c r="I5" s="941">
        <f>SUM(I4:I4)</f>
        <v>0</v>
      </c>
      <c r="J5" s="727"/>
      <c r="K5" s="727"/>
      <c r="L5" s="727"/>
    </row>
    <row r="6" spans="1:12">
      <c r="A6" s="523"/>
      <c r="B6" s="728"/>
      <c r="C6" s="729"/>
      <c r="D6" s="1131"/>
      <c r="E6" s="710"/>
      <c r="F6" s="523"/>
      <c r="G6" s="523"/>
      <c r="H6" s="523"/>
      <c r="I6" s="523"/>
      <c r="J6" s="405"/>
      <c r="K6" s="405"/>
      <c r="L6" s="405"/>
    </row>
    <row r="7" spans="1:12">
      <c r="A7" s="466" t="s">
        <v>212</v>
      </c>
      <c r="B7" s="406"/>
      <c r="C7" s="402"/>
      <c r="D7" s="401"/>
      <c r="E7" s="463"/>
      <c r="F7" s="730"/>
      <c r="G7" s="405"/>
      <c r="H7" s="405"/>
      <c r="I7" s="405"/>
      <c r="J7" s="405"/>
      <c r="K7" s="405"/>
      <c r="L7" s="405"/>
    </row>
  </sheetData>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Normal="100" workbookViewId="0">
      <selection activeCell="J3" sqref="J3"/>
    </sheetView>
  </sheetViews>
  <sheetFormatPr defaultRowHeight="15"/>
  <cols>
    <col min="1" max="1" width="4.85546875" customWidth="1"/>
    <col min="2" max="2" width="27.5703125" customWidth="1"/>
    <col min="3" max="3" width="18" customWidth="1"/>
    <col min="4" max="4" width="34.42578125" customWidth="1"/>
    <col min="5" max="5" width="6.42578125" customWidth="1"/>
    <col min="6" max="6" width="8.85546875" customWidth="1"/>
    <col min="7" max="7" width="8.42578125" customWidth="1"/>
    <col min="8" max="8" width="13.5703125" customWidth="1"/>
    <col min="9" max="9" width="18" customWidth="1"/>
    <col min="10" max="10" width="18.140625" customWidth="1"/>
    <col min="11" max="11" width="18.85546875" customWidth="1"/>
    <col min="12" max="12" width="25.5703125" customWidth="1"/>
  </cols>
  <sheetData>
    <row r="1" spans="1:12">
      <c r="A1" s="523"/>
      <c r="B1" s="524" t="s">
        <v>2415</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64.5" customHeight="1">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ht="42" customHeight="1">
      <c r="A4" s="1062" t="s">
        <v>9</v>
      </c>
      <c r="B4" s="377"/>
      <c r="C4" s="377"/>
      <c r="D4" s="377" t="s">
        <v>2414</v>
      </c>
      <c r="E4" s="377" t="s">
        <v>11</v>
      </c>
      <c r="F4" s="377">
        <v>25</v>
      </c>
      <c r="G4" s="1063"/>
      <c r="H4" s="1065"/>
      <c r="I4" s="1652">
        <f>F4*H4</f>
        <v>0</v>
      </c>
      <c r="J4" s="1064"/>
      <c r="K4" s="292" t="s">
        <v>2430</v>
      </c>
      <c r="L4" s="1313" t="s">
        <v>2430</v>
      </c>
    </row>
    <row r="5" spans="1:12" ht="15.75">
      <c r="A5" s="485"/>
      <c r="B5" s="723"/>
      <c r="C5" s="723"/>
      <c r="D5" s="724" t="s">
        <v>136</v>
      </c>
      <c r="E5" s="725"/>
      <c r="F5" s="726"/>
      <c r="G5" s="724"/>
      <c r="H5" s="481"/>
      <c r="I5" s="941">
        <f>SUM(I4:I4)</f>
        <v>0</v>
      </c>
      <c r="J5" s="727"/>
      <c r="K5" s="727"/>
      <c r="L5" s="727"/>
    </row>
    <row r="6" spans="1:12">
      <c r="A6" s="523"/>
      <c r="B6" s="728"/>
      <c r="C6" s="729"/>
      <c r="D6" s="1131"/>
      <c r="E6" s="710"/>
      <c r="F6" s="523"/>
      <c r="G6" s="523"/>
      <c r="H6" s="523"/>
      <c r="I6" s="523"/>
      <c r="J6" s="405"/>
      <c r="K6" s="405"/>
      <c r="L6" s="405"/>
    </row>
    <row r="7" spans="1:12">
      <c r="A7" s="466" t="s">
        <v>212</v>
      </c>
      <c r="B7" s="406"/>
      <c r="C7" s="402"/>
      <c r="D7" s="401"/>
      <c r="E7" s="463"/>
      <c r="F7" s="730"/>
      <c r="G7" s="405"/>
      <c r="H7" s="405"/>
      <c r="I7" s="405"/>
      <c r="J7" s="405"/>
      <c r="K7" s="405"/>
      <c r="L7" s="405"/>
    </row>
  </sheetData>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
  <sheetViews>
    <sheetView zoomScaleNormal="100" workbookViewId="0">
      <selection activeCell="J4" sqref="J4"/>
    </sheetView>
  </sheetViews>
  <sheetFormatPr defaultRowHeight="15"/>
  <cols>
    <col min="1" max="1" width="5.42578125" style="405" customWidth="1"/>
    <col min="2" max="2" width="19.5703125" style="405" customWidth="1"/>
    <col min="3" max="3" width="11.140625" style="405" customWidth="1"/>
    <col min="4" max="4" width="31" style="405" customWidth="1"/>
    <col min="5" max="5" width="6.140625" style="405" customWidth="1"/>
    <col min="6" max="6" width="7.85546875" style="405" customWidth="1"/>
    <col min="7" max="8" width="12.85546875" style="405" customWidth="1"/>
    <col min="9" max="9" width="15" style="405" customWidth="1"/>
    <col min="10" max="10" width="18.140625" style="405" customWidth="1"/>
    <col min="11" max="11" width="19.5703125" style="405" customWidth="1"/>
    <col min="12" max="12" width="21.140625" style="405" customWidth="1"/>
    <col min="13" max="255" width="9.140625" style="405"/>
    <col min="256" max="256" width="5.42578125" style="405" customWidth="1"/>
    <col min="257" max="257" width="19.5703125" style="405" customWidth="1"/>
    <col min="258" max="258" width="9.140625" style="405"/>
    <col min="259" max="259" width="31" style="405" customWidth="1"/>
    <col min="260" max="260" width="6.140625" style="405" customWidth="1"/>
    <col min="261" max="261" width="7.85546875" style="405" customWidth="1"/>
    <col min="262" max="262" width="11" style="405" customWidth="1"/>
    <col min="263" max="263" width="5.42578125" style="405" customWidth="1"/>
    <col min="264" max="264" width="15.42578125" style="405" customWidth="1"/>
    <col min="265" max="265" width="14.42578125" style="405" customWidth="1"/>
    <col min="266" max="511" width="9.140625" style="405"/>
    <col min="512" max="512" width="5.42578125" style="405" customWidth="1"/>
    <col min="513" max="513" width="19.5703125" style="405" customWidth="1"/>
    <col min="514" max="514" width="9.140625" style="405"/>
    <col min="515" max="515" width="31" style="405" customWidth="1"/>
    <col min="516" max="516" width="6.140625" style="405" customWidth="1"/>
    <col min="517" max="517" width="7.85546875" style="405" customWidth="1"/>
    <col min="518" max="518" width="11" style="405" customWidth="1"/>
    <col min="519" max="519" width="5.42578125" style="405" customWidth="1"/>
    <col min="520" max="520" width="15.42578125" style="405" customWidth="1"/>
    <col min="521" max="521" width="14.42578125" style="405" customWidth="1"/>
    <col min="522" max="767" width="9.140625" style="405"/>
    <col min="768" max="768" width="5.42578125" style="405" customWidth="1"/>
    <col min="769" max="769" width="19.5703125" style="405" customWidth="1"/>
    <col min="770" max="770" width="9.140625" style="405"/>
    <col min="771" max="771" width="31" style="405" customWidth="1"/>
    <col min="772" max="772" width="6.140625" style="405" customWidth="1"/>
    <col min="773" max="773" width="7.85546875" style="405" customWidth="1"/>
    <col min="774" max="774" width="11" style="405" customWidth="1"/>
    <col min="775" max="775" width="5.42578125" style="405" customWidth="1"/>
    <col min="776" max="776" width="15.42578125" style="405" customWidth="1"/>
    <col min="777" max="777" width="14.42578125" style="405" customWidth="1"/>
    <col min="778" max="1023" width="9.140625" style="405"/>
    <col min="1024" max="1024" width="5.42578125" style="405" customWidth="1"/>
    <col min="1025" max="1025" width="19.5703125" style="405" customWidth="1"/>
    <col min="1026" max="1026" width="9.140625" style="405"/>
    <col min="1027" max="1027" width="31" style="405" customWidth="1"/>
    <col min="1028" max="1028" width="6.140625" style="405" customWidth="1"/>
    <col min="1029" max="1029" width="7.85546875" style="405" customWidth="1"/>
    <col min="1030" max="1030" width="11" style="405" customWidth="1"/>
    <col min="1031" max="1031" width="5.42578125" style="405" customWidth="1"/>
    <col min="1032" max="1032" width="15.42578125" style="405" customWidth="1"/>
    <col min="1033" max="1033" width="14.42578125" style="405" customWidth="1"/>
    <col min="1034" max="1279" width="9.140625" style="405"/>
    <col min="1280" max="1280" width="5.42578125" style="405" customWidth="1"/>
    <col min="1281" max="1281" width="19.5703125" style="405" customWidth="1"/>
    <col min="1282" max="1282" width="9.140625" style="405"/>
    <col min="1283" max="1283" width="31" style="405" customWidth="1"/>
    <col min="1284" max="1284" width="6.140625" style="405" customWidth="1"/>
    <col min="1285" max="1285" width="7.85546875" style="405" customWidth="1"/>
    <col min="1286" max="1286" width="11" style="405" customWidth="1"/>
    <col min="1287" max="1287" width="5.42578125" style="405" customWidth="1"/>
    <col min="1288" max="1288" width="15.42578125" style="405" customWidth="1"/>
    <col min="1289" max="1289" width="14.42578125" style="405" customWidth="1"/>
    <col min="1290" max="1535" width="9.140625" style="405"/>
    <col min="1536" max="1536" width="5.42578125" style="405" customWidth="1"/>
    <col min="1537" max="1537" width="19.5703125" style="405" customWidth="1"/>
    <col min="1538" max="1538" width="9.140625" style="405"/>
    <col min="1539" max="1539" width="31" style="405" customWidth="1"/>
    <col min="1540" max="1540" width="6.140625" style="405" customWidth="1"/>
    <col min="1541" max="1541" width="7.85546875" style="405" customWidth="1"/>
    <col min="1542" max="1542" width="11" style="405" customWidth="1"/>
    <col min="1543" max="1543" width="5.42578125" style="405" customWidth="1"/>
    <col min="1544" max="1544" width="15.42578125" style="405" customWidth="1"/>
    <col min="1545" max="1545" width="14.42578125" style="405" customWidth="1"/>
    <col min="1546" max="1791" width="9.140625" style="405"/>
    <col min="1792" max="1792" width="5.42578125" style="405" customWidth="1"/>
    <col min="1793" max="1793" width="19.5703125" style="405" customWidth="1"/>
    <col min="1794" max="1794" width="9.140625" style="405"/>
    <col min="1795" max="1795" width="31" style="405" customWidth="1"/>
    <col min="1796" max="1796" width="6.140625" style="405" customWidth="1"/>
    <col min="1797" max="1797" width="7.85546875" style="405" customWidth="1"/>
    <col min="1798" max="1798" width="11" style="405" customWidth="1"/>
    <col min="1799" max="1799" width="5.42578125" style="405" customWidth="1"/>
    <col min="1800" max="1800" width="15.42578125" style="405" customWidth="1"/>
    <col min="1801" max="1801" width="14.42578125" style="405" customWidth="1"/>
    <col min="1802" max="2047" width="9.140625" style="405"/>
    <col min="2048" max="2048" width="5.42578125" style="405" customWidth="1"/>
    <col min="2049" max="2049" width="19.5703125" style="405" customWidth="1"/>
    <col min="2050" max="2050" width="9.140625" style="405"/>
    <col min="2051" max="2051" width="31" style="405" customWidth="1"/>
    <col min="2052" max="2052" width="6.140625" style="405" customWidth="1"/>
    <col min="2053" max="2053" width="7.85546875" style="405" customWidth="1"/>
    <col min="2054" max="2054" width="11" style="405" customWidth="1"/>
    <col min="2055" max="2055" width="5.42578125" style="405" customWidth="1"/>
    <col min="2056" max="2056" width="15.42578125" style="405" customWidth="1"/>
    <col min="2057" max="2057" width="14.42578125" style="405" customWidth="1"/>
    <col min="2058" max="2303" width="9.140625" style="405"/>
    <col min="2304" max="2304" width="5.42578125" style="405" customWidth="1"/>
    <col min="2305" max="2305" width="19.5703125" style="405" customWidth="1"/>
    <col min="2306" max="2306" width="9.140625" style="405"/>
    <col min="2307" max="2307" width="31" style="405" customWidth="1"/>
    <col min="2308" max="2308" width="6.140625" style="405" customWidth="1"/>
    <col min="2309" max="2309" width="7.85546875" style="405" customWidth="1"/>
    <col min="2310" max="2310" width="11" style="405" customWidth="1"/>
    <col min="2311" max="2311" width="5.42578125" style="405" customWidth="1"/>
    <col min="2312" max="2312" width="15.42578125" style="405" customWidth="1"/>
    <col min="2313" max="2313" width="14.42578125" style="405" customWidth="1"/>
    <col min="2314" max="2559" width="9.140625" style="405"/>
    <col min="2560" max="2560" width="5.42578125" style="405" customWidth="1"/>
    <col min="2561" max="2561" width="19.5703125" style="405" customWidth="1"/>
    <col min="2562" max="2562" width="9.140625" style="405"/>
    <col min="2563" max="2563" width="31" style="405" customWidth="1"/>
    <col min="2564" max="2564" width="6.140625" style="405" customWidth="1"/>
    <col min="2565" max="2565" width="7.85546875" style="405" customWidth="1"/>
    <col min="2566" max="2566" width="11" style="405" customWidth="1"/>
    <col min="2567" max="2567" width="5.42578125" style="405" customWidth="1"/>
    <col min="2568" max="2568" width="15.42578125" style="405" customWidth="1"/>
    <col min="2569" max="2569" width="14.42578125" style="405" customWidth="1"/>
    <col min="2570" max="2815" width="9.140625" style="405"/>
    <col min="2816" max="2816" width="5.42578125" style="405" customWidth="1"/>
    <col min="2817" max="2817" width="19.5703125" style="405" customWidth="1"/>
    <col min="2818" max="2818" width="9.140625" style="405"/>
    <col min="2819" max="2819" width="31" style="405" customWidth="1"/>
    <col min="2820" max="2820" width="6.140625" style="405" customWidth="1"/>
    <col min="2821" max="2821" width="7.85546875" style="405" customWidth="1"/>
    <col min="2822" max="2822" width="11" style="405" customWidth="1"/>
    <col min="2823" max="2823" width="5.42578125" style="405" customWidth="1"/>
    <col min="2824" max="2824" width="15.42578125" style="405" customWidth="1"/>
    <col min="2825" max="2825" width="14.42578125" style="405" customWidth="1"/>
    <col min="2826" max="3071" width="9.140625" style="405"/>
    <col min="3072" max="3072" width="5.42578125" style="405" customWidth="1"/>
    <col min="3073" max="3073" width="19.5703125" style="405" customWidth="1"/>
    <col min="3074" max="3074" width="9.140625" style="405"/>
    <col min="3075" max="3075" width="31" style="405" customWidth="1"/>
    <col min="3076" max="3076" width="6.140625" style="405" customWidth="1"/>
    <col min="3077" max="3077" width="7.85546875" style="405" customWidth="1"/>
    <col min="3078" max="3078" width="11" style="405" customWidth="1"/>
    <col min="3079" max="3079" width="5.42578125" style="405" customWidth="1"/>
    <col min="3080" max="3080" width="15.42578125" style="405" customWidth="1"/>
    <col min="3081" max="3081" width="14.42578125" style="405" customWidth="1"/>
    <col min="3082" max="3327" width="9.140625" style="405"/>
    <col min="3328" max="3328" width="5.42578125" style="405" customWidth="1"/>
    <col min="3329" max="3329" width="19.5703125" style="405" customWidth="1"/>
    <col min="3330" max="3330" width="9.140625" style="405"/>
    <col min="3331" max="3331" width="31" style="405" customWidth="1"/>
    <col min="3332" max="3332" width="6.140625" style="405" customWidth="1"/>
    <col min="3333" max="3333" width="7.85546875" style="405" customWidth="1"/>
    <col min="3334" max="3334" width="11" style="405" customWidth="1"/>
    <col min="3335" max="3335" width="5.42578125" style="405" customWidth="1"/>
    <col min="3336" max="3336" width="15.42578125" style="405" customWidth="1"/>
    <col min="3337" max="3337" width="14.42578125" style="405" customWidth="1"/>
    <col min="3338" max="3583" width="9.140625" style="405"/>
    <col min="3584" max="3584" width="5.42578125" style="405" customWidth="1"/>
    <col min="3585" max="3585" width="19.5703125" style="405" customWidth="1"/>
    <col min="3586" max="3586" width="9.140625" style="405"/>
    <col min="3587" max="3587" width="31" style="405" customWidth="1"/>
    <col min="3588" max="3588" width="6.140625" style="405" customWidth="1"/>
    <col min="3589" max="3589" width="7.85546875" style="405" customWidth="1"/>
    <col min="3590" max="3590" width="11" style="405" customWidth="1"/>
    <col min="3591" max="3591" width="5.42578125" style="405" customWidth="1"/>
    <col min="3592" max="3592" width="15.42578125" style="405" customWidth="1"/>
    <col min="3593" max="3593" width="14.42578125" style="405" customWidth="1"/>
    <col min="3594" max="3839" width="9.140625" style="405"/>
    <col min="3840" max="3840" width="5.42578125" style="405" customWidth="1"/>
    <col min="3841" max="3841" width="19.5703125" style="405" customWidth="1"/>
    <col min="3842" max="3842" width="9.140625" style="405"/>
    <col min="3843" max="3843" width="31" style="405" customWidth="1"/>
    <col min="3844" max="3844" width="6.140625" style="405" customWidth="1"/>
    <col min="3845" max="3845" width="7.85546875" style="405" customWidth="1"/>
    <col min="3846" max="3846" width="11" style="405" customWidth="1"/>
    <col min="3847" max="3847" width="5.42578125" style="405" customWidth="1"/>
    <col min="3848" max="3848" width="15.42578125" style="405" customWidth="1"/>
    <col min="3849" max="3849" width="14.42578125" style="405" customWidth="1"/>
    <col min="3850" max="4095" width="9.140625" style="405"/>
    <col min="4096" max="4096" width="5.42578125" style="405" customWidth="1"/>
    <col min="4097" max="4097" width="19.5703125" style="405" customWidth="1"/>
    <col min="4098" max="4098" width="9.140625" style="405"/>
    <col min="4099" max="4099" width="31" style="405" customWidth="1"/>
    <col min="4100" max="4100" width="6.140625" style="405" customWidth="1"/>
    <col min="4101" max="4101" width="7.85546875" style="405" customWidth="1"/>
    <col min="4102" max="4102" width="11" style="405" customWidth="1"/>
    <col min="4103" max="4103" width="5.42578125" style="405" customWidth="1"/>
    <col min="4104" max="4104" width="15.42578125" style="405" customWidth="1"/>
    <col min="4105" max="4105" width="14.42578125" style="405" customWidth="1"/>
    <col min="4106" max="4351" width="9.140625" style="405"/>
    <col min="4352" max="4352" width="5.42578125" style="405" customWidth="1"/>
    <col min="4353" max="4353" width="19.5703125" style="405" customWidth="1"/>
    <col min="4354" max="4354" width="9.140625" style="405"/>
    <col min="4355" max="4355" width="31" style="405" customWidth="1"/>
    <col min="4356" max="4356" width="6.140625" style="405" customWidth="1"/>
    <col min="4357" max="4357" width="7.85546875" style="405" customWidth="1"/>
    <col min="4358" max="4358" width="11" style="405" customWidth="1"/>
    <col min="4359" max="4359" width="5.42578125" style="405" customWidth="1"/>
    <col min="4360" max="4360" width="15.42578125" style="405" customWidth="1"/>
    <col min="4361" max="4361" width="14.42578125" style="405" customWidth="1"/>
    <col min="4362" max="4607" width="9.140625" style="405"/>
    <col min="4608" max="4608" width="5.42578125" style="405" customWidth="1"/>
    <col min="4609" max="4609" width="19.5703125" style="405" customWidth="1"/>
    <col min="4610" max="4610" width="9.140625" style="405"/>
    <col min="4611" max="4611" width="31" style="405" customWidth="1"/>
    <col min="4612" max="4612" width="6.140625" style="405" customWidth="1"/>
    <col min="4613" max="4613" width="7.85546875" style="405" customWidth="1"/>
    <col min="4614" max="4614" width="11" style="405" customWidth="1"/>
    <col min="4615" max="4615" width="5.42578125" style="405" customWidth="1"/>
    <col min="4616" max="4616" width="15.42578125" style="405" customWidth="1"/>
    <col min="4617" max="4617" width="14.42578125" style="405" customWidth="1"/>
    <col min="4618" max="4863" width="9.140625" style="405"/>
    <col min="4864" max="4864" width="5.42578125" style="405" customWidth="1"/>
    <col min="4865" max="4865" width="19.5703125" style="405" customWidth="1"/>
    <col min="4866" max="4866" width="9.140625" style="405"/>
    <col min="4867" max="4867" width="31" style="405" customWidth="1"/>
    <col min="4868" max="4868" width="6.140625" style="405" customWidth="1"/>
    <col min="4869" max="4869" width="7.85546875" style="405" customWidth="1"/>
    <col min="4870" max="4870" width="11" style="405" customWidth="1"/>
    <col min="4871" max="4871" width="5.42578125" style="405" customWidth="1"/>
    <col min="4872" max="4872" width="15.42578125" style="405" customWidth="1"/>
    <col min="4873" max="4873" width="14.42578125" style="405" customWidth="1"/>
    <col min="4874" max="5119" width="9.140625" style="405"/>
    <col min="5120" max="5120" width="5.42578125" style="405" customWidth="1"/>
    <col min="5121" max="5121" width="19.5703125" style="405" customWidth="1"/>
    <col min="5122" max="5122" width="9.140625" style="405"/>
    <col min="5123" max="5123" width="31" style="405" customWidth="1"/>
    <col min="5124" max="5124" width="6.140625" style="405" customWidth="1"/>
    <col min="5125" max="5125" width="7.85546875" style="405" customWidth="1"/>
    <col min="5126" max="5126" width="11" style="405" customWidth="1"/>
    <col min="5127" max="5127" width="5.42578125" style="405" customWidth="1"/>
    <col min="5128" max="5128" width="15.42578125" style="405" customWidth="1"/>
    <col min="5129" max="5129" width="14.42578125" style="405" customWidth="1"/>
    <col min="5130" max="5375" width="9.140625" style="405"/>
    <col min="5376" max="5376" width="5.42578125" style="405" customWidth="1"/>
    <col min="5377" max="5377" width="19.5703125" style="405" customWidth="1"/>
    <col min="5378" max="5378" width="9.140625" style="405"/>
    <col min="5379" max="5379" width="31" style="405" customWidth="1"/>
    <col min="5380" max="5380" width="6.140625" style="405" customWidth="1"/>
    <col min="5381" max="5381" width="7.85546875" style="405" customWidth="1"/>
    <col min="5382" max="5382" width="11" style="405" customWidth="1"/>
    <col min="5383" max="5383" width="5.42578125" style="405" customWidth="1"/>
    <col min="5384" max="5384" width="15.42578125" style="405" customWidth="1"/>
    <col min="5385" max="5385" width="14.42578125" style="405" customWidth="1"/>
    <col min="5386" max="5631" width="9.140625" style="405"/>
    <col min="5632" max="5632" width="5.42578125" style="405" customWidth="1"/>
    <col min="5633" max="5633" width="19.5703125" style="405" customWidth="1"/>
    <col min="5634" max="5634" width="9.140625" style="405"/>
    <col min="5635" max="5635" width="31" style="405" customWidth="1"/>
    <col min="5636" max="5636" width="6.140625" style="405" customWidth="1"/>
    <col min="5637" max="5637" width="7.85546875" style="405" customWidth="1"/>
    <col min="5638" max="5638" width="11" style="405" customWidth="1"/>
    <col min="5639" max="5639" width="5.42578125" style="405" customWidth="1"/>
    <col min="5640" max="5640" width="15.42578125" style="405" customWidth="1"/>
    <col min="5641" max="5641" width="14.42578125" style="405" customWidth="1"/>
    <col min="5642" max="5887" width="9.140625" style="405"/>
    <col min="5888" max="5888" width="5.42578125" style="405" customWidth="1"/>
    <col min="5889" max="5889" width="19.5703125" style="405" customWidth="1"/>
    <col min="5890" max="5890" width="9.140625" style="405"/>
    <col min="5891" max="5891" width="31" style="405" customWidth="1"/>
    <col min="5892" max="5892" width="6.140625" style="405" customWidth="1"/>
    <col min="5893" max="5893" width="7.85546875" style="405" customWidth="1"/>
    <col min="5894" max="5894" width="11" style="405" customWidth="1"/>
    <col min="5895" max="5895" width="5.42578125" style="405" customWidth="1"/>
    <col min="5896" max="5896" width="15.42578125" style="405" customWidth="1"/>
    <col min="5897" max="5897" width="14.42578125" style="405" customWidth="1"/>
    <col min="5898" max="6143" width="9.140625" style="405"/>
    <col min="6144" max="6144" width="5.42578125" style="405" customWidth="1"/>
    <col min="6145" max="6145" width="19.5703125" style="405" customWidth="1"/>
    <col min="6146" max="6146" width="9.140625" style="405"/>
    <col min="6147" max="6147" width="31" style="405" customWidth="1"/>
    <col min="6148" max="6148" width="6.140625" style="405" customWidth="1"/>
    <col min="6149" max="6149" width="7.85546875" style="405" customWidth="1"/>
    <col min="6150" max="6150" width="11" style="405" customWidth="1"/>
    <col min="6151" max="6151" width="5.42578125" style="405" customWidth="1"/>
    <col min="6152" max="6152" width="15.42578125" style="405" customWidth="1"/>
    <col min="6153" max="6153" width="14.42578125" style="405" customWidth="1"/>
    <col min="6154" max="6399" width="9.140625" style="405"/>
    <col min="6400" max="6400" width="5.42578125" style="405" customWidth="1"/>
    <col min="6401" max="6401" width="19.5703125" style="405" customWidth="1"/>
    <col min="6402" max="6402" width="9.140625" style="405"/>
    <col min="6403" max="6403" width="31" style="405" customWidth="1"/>
    <col min="6404" max="6404" width="6.140625" style="405" customWidth="1"/>
    <col min="6405" max="6405" width="7.85546875" style="405" customWidth="1"/>
    <col min="6406" max="6406" width="11" style="405" customWidth="1"/>
    <col min="6407" max="6407" width="5.42578125" style="405" customWidth="1"/>
    <col min="6408" max="6408" width="15.42578125" style="405" customWidth="1"/>
    <col min="6409" max="6409" width="14.42578125" style="405" customWidth="1"/>
    <col min="6410" max="6655" width="9.140625" style="405"/>
    <col min="6656" max="6656" width="5.42578125" style="405" customWidth="1"/>
    <col min="6657" max="6657" width="19.5703125" style="405" customWidth="1"/>
    <col min="6658" max="6658" width="9.140625" style="405"/>
    <col min="6659" max="6659" width="31" style="405" customWidth="1"/>
    <col min="6660" max="6660" width="6.140625" style="405" customWidth="1"/>
    <col min="6661" max="6661" width="7.85546875" style="405" customWidth="1"/>
    <col min="6662" max="6662" width="11" style="405" customWidth="1"/>
    <col min="6663" max="6663" width="5.42578125" style="405" customWidth="1"/>
    <col min="6664" max="6664" width="15.42578125" style="405" customWidth="1"/>
    <col min="6665" max="6665" width="14.42578125" style="405" customWidth="1"/>
    <col min="6666" max="6911" width="9.140625" style="405"/>
    <col min="6912" max="6912" width="5.42578125" style="405" customWidth="1"/>
    <col min="6913" max="6913" width="19.5703125" style="405" customWidth="1"/>
    <col min="6914" max="6914" width="9.140625" style="405"/>
    <col min="6915" max="6915" width="31" style="405" customWidth="1"/>
    <col min="6916" max="6916" width="6.140625" style="405" customWidth="1"/>
    <col min="6917" max="6917" width="7.85546875" style="405" customWidth="1"/>
    <col min="6918" max="6918" width="11" style="405" customWidth="1"/>
    <col min="6919" max="6919" width="5.42578125" style="405" customWidth="1"/>
    <col min="6920" max="6920" width="15.42578125" style="405" customWidth="1"/>
    <col min="6921" max="6921" width="14.42578125" style="405" customWidth="1"/>
    <col min="6922" max="7167" width="9.140625" style="405"/>
    <col min="7168" max="7168" width="5.42578125" style="405" customWidth="1"/>
    <col min="7169" max="7169" width="19.5703125" style="405" customWidth="1"/>
    <col min="7170" max="7170" width="9.140625" style="405"/>
    <col min="7171" max="7171" width="31" style="405" customWidth="1"/>
    <col min="7172" max="7172" width="6.140625" style="405" customWidth="1"/>
    <col min="7173" max="7173" width="7.85546875" style="405" customWidth="1"/>
    <col min="7174" max="7174" width="11" style="405" customWidth="1"/>
    <col min="7175" max="7175" width="5.42578125" style="405" customWidth="1"/>
    <col min="7176" max="7176" width="15.42578125" style="405" customWidth="1"/>
    <col min="7177" max="7177" width="14.42578125" style="405" customWidth="1"/>
    <col min="7178" max="7423" width="9.140625" style="405"/>
    <col min="7424" max="7424" width="5.42578125" style="405" customWidth="1"/>
    <col min="7425" max="7425" width="19.5703125" style="405" customWidth="1"/>
    <col min="7426" max="7426" width="9.140625" style="405"/>
    <col min="7427" max="7427" width="31" style="405" customWidth="1"/>
    <col min="7428" max="7428" width="6.140625" style="405" customWidth="1"/>
    <col min="7429" max="7429" width="7.85546875" style="405" customWidth="1"/>
    <col min="7430" max="7430" width="11" style="405" customWidth="1"/>
    <col min="7431" max="7431" width="5.42578125" style="405" customWidth="1"/>
    <col min="7432" max="7432" width="15.42578125" style="405" customWidth="1"/>
    <col min="7433" max="7433" width="14.42578125" style="405" customWidth="1"/>
    <col min="7434" max="7679" width="9.140625" style="405"/>
    <col min="7680" max="7680" width="5.42578125" style="405" customWidth="1"/>
    <col min="7681" max="7681" width="19.5703125" style="405" customWidth="1"/>
    <col min="7682" max="7682" width="9.140625" style="405"/>
    <col min="7683" max="7683" width="31" style="405" customWidth="1"/>
    <col min="7684" max="7684" width="6.140625" style="405" customWidth="1"/>
    <col min="7685" max="7685" width="7.85546875" style="405" customWidth="1"/>
    <col min="7686" max="7686" width="11" style="405" customWidth="1"/>
    <col min="7687" max="7687" width="5.42578125" style="405" customWidth="1"/>
    <col min="7688" max="7688" width="15.42578125" style="405" customWidth="1"/>
    <col min="7689" max="7689" width="14.42578125" style="405" customWidth="1"/>
    <col min="7690" max="7935" width="9.140625" style="405"/>
    <col min="7936" max="7936" width="5.42578125" style="405" customWidth="1"/>
    <col min="7937" max="7937" width="19.5703125" style="405" customWidth="1"/>
    <col min="7938" max="7938" width="9.140625" style="405"/>
    <col min="7939" max="7939" width="31" style="405" customWidth="1"/>
    <col min="7940" max="7940" width="6.140625" style="405" customWidth="1"/>
    <col min="7941" max="7941" width="7.85546875" style="405" customWidth="1"/>
    <col min="7942" max="7942" width="11" style="405" customWidth="1"/>
    <col min="7943" max="7943" width="5.42578125" style="405" customWidth="1"/>
    <col min="7944" max="7944" width="15.42578125" style="405" customWidth="1"/>
    <col min="7945" max="7945" width="14.42578125" style="405" customWidth="1"/>
    <col min="7946" max="8191" width="9.140625" style="405"/>
    <col min="8192" max="8192" width="5.42578125" style="405" customWidth="1"/>
    <col min="8193" max="8193" width="19.5703125" style="405" customWidth="1"/>
    <col min="8194" max="8194" width="9.140625" style="405"/>
    <col min="8195" max="8195" width="31" style="405" customWidth="1"/>
    <col min="8196" max="8196" width="6.140625" style="405" customWidth="1"/>
    <col min="8197" max="8197" width="7.85546875" style="405" customWidth="1"/>
    <col min="8198" max="8198" width="11" style="405" customWidth="1"/>
    <col min="8199" max="8199" width="5.42578125" style="405" customWidth="1"/>
    <col min="8200" max="8200" width="15.42578125" style="405" customWidth="1"/>
    <col min="8201" max="8201" width="14.42578125" style="405" customWidth="1"/>
    <col min="8202" max="8447" width="9.140625" style="405"/>
    <col min="8448" max="8448" width="5.42578125" style="405" customWidth="1"/>
    <col min="8449" max="8449" width="19.5703125" style="405" customWidth="1"/>
    <col min="8450" max="8450" width="9.140625" style="405"/>
    <col min="8451" max="8451" width="31" style="405" customWidth="1"/>
    <col min="8452" max="8452" width="6.140625" style="405" customWidth="1"/>
    <col min="8453" max="8453" width="7.85546875" style="405" customWidth="1"/>
    <col min="8454" max="8454" width="11" style="405" customWidth="1"/>
    <col min="8455" max="8455" width="5.42578125" style="405" customWidth="1"/>
    <col min="8456" max="8456" width="15.42578125" style="405" customWidth="1"/>
    <col min="8457" max="8457" width="14.42578125" style="405" customWidth="1"/>
    <col min="8458" max="8703" width="9.140625" style="405"/>
    <col min="8704" max="8704" width="5.42578125" style="405" customWidth="1"/>
    <col min="8705" max="8705" width="19.5703125" style="405" customWidth="1"/>
    <col min="8706" max="8706" width="9.140625" style="405"/>
    <col min="8707" max="8707" width="31" style="405" customWidth="1"/>
    <col min="8708" max="8708" width="6.140625" style="405" customWidth="1"/>
    <col min="8709" max="8709" width="7.85546875" style="405" customWidth="1"/>
    <col min="8710" max="8710" width="11" style="405" customWidth="1"/>
    <col min="8711" max="8711" width="5.42578125" style="405" customWidth="1"/>
    <col min="8712" max="8712" width="15.42578125" style="405" customWidth="1"/>
    <col min="8713" max="8713" width="14.42578125" style="405" customWidth="1"/>
    <col min="8714" max="8959" width="9.140625" style="405"/>
    <col min="8960" max="8960" width="5.42578125" style="405" customWidth="1"/>
    <col min="8961" max="8961" width="19.5703125" style="405" customWidth="1"/>
    <col min="8962" max="8962" width="9.140625" style="405"/>
    <col min="8963" max="8963" width="31" style="405" customWidth="1"/>
    <col min="8964" max="8964" width="6.140625" style="405" customWidth="1"/>
    <col min="8965" max="8965" width="7.85546875" style="405" customWidth="1"/>
    <col min="8966" max="8966" width="11" style="405" customWidth="1"/>
    <col min="8967" max="8967" width="5.42578125" style="405" customWidth="1"/>
    <col min="8968" max="8968" width="15.42578125" style="405" customWidth="1"/>
    <col min="8969" max="8969" width="14.42578125" style="405" customWidth="1"/>
    <col min="8970" max="9215" width="9.140625" style="405"/>
    <col min="9216" max="9216" width="5.42578125" style="405" customWidth="1"/>
    <col min="9217" max="9217" width="19.5703125" style="405" customWidth="1"/>
    <col min="9218" max="9218" width="9.140625" style="405"/>
    <col min="9219" max="9219" width="31" style="405" customWidth="1"/>
    <col min="9220" max="9220" width="6.140625" style="405" customWidth="1"/>
    <col min="9221" max="9221" width="7.85546875" style="405" customWidth="1"/>
    <col min="9222" max="9222" width="11" style="405" customWidth="1"/>
    <col min="9223" max="9223" width="5.42578125" style="405" customWidth="1"/>
    <col min="9224" max="9224" width="15.42578125" style="405" customWidth="1"/>
    <col min="9225" max="9225" width="14.42578125" style="405" customWidth="1"/>
    <col min="9226" max="9471" width="9.140625" style="405"/>
    <col min="9472" max="9472" width="5.42578125" style="405" customWidth="1"/>
    <col min="9473" max="9473" width="19.5703125" style="405" customWidth="1"/>
    <col min="9474" max="9474" width="9.140625" style="405"/>
    <col min="9475" max="9475" width="31" style="405" customWidth="1"/>
    <col min="9476" max="9476" width="6.140625" style="405" customWidth="1"/>
    <col min="9477" max="9477" width="7.85546875" style="405" customWidth="1"/>
    <col min="9478" max="9478" width="11" style="405" customWidth="1"/>
    <col min="9479" max="9479" width="5.42578125" style="405" customWidth="1"/>
    <col min="9480" max="9480" width="15.42578125" style="405" customWidth="1"/>
    <col min="9481" max="9481" width="14.42578125" style="405" customWidth="1"/>
    <col min="9482" max="9727" width="9.140625" style="405"/>
    <col min="9728" max="9728" width="5.42578125" style="405" customWidth="1"/>
    <col min="9729" max="9729" width="19.5703125" style="405" customWidth="1"/>
    <col min="9730" max="9730" width="9.140625" style="405"/>
    <col min="9731" max="9731" width="31" style="405" customWidth="1"/>
    <col min="9732" max="9732" width="6.140625" style="405" customWidth="1"/>
    <col min="9733" max="9733" width="7.85546875" style="405" customWidth="1"/>
    <col min="9734" max="9734" width="11" style="405" customWidth="1"/>
    <col min="9735" max="9735" width="5.42578125" style="405" customWidth="1"/>
    <col min="9736" max="9736" width="15.42578125" style="405" customWidth="1"/>
    <col min="9737" max="9737" width="14.42578125" style="405" customWidth="1"/>
    <col min="9738" max="9983" width="9.140625" style="405"/>
    <col min="9984" max="9984" width="5.42578125" style="405" customWidth="1"/>
    <col min="9985" max="9985" width="19.5703125" style="405" customWidth="1"/>
    <col min="9986" max="9986" width="9.140625" style="405"/>
    <col min="9987" max="9987" width="31" style="405" customWidth="1"/>
    <col min="9988" max="9988" width="6.140625" style="405" customWidth="1"/>
    <col min="9989" max="9989" width="7.85546875" style="405" customWidth="1"/>
    <col min="9990" max="9990" width="11" style="405" customWidth="1"/>
    <col min="9991" max="9991" width="5.42578125" style="405" customWidth="1"/>
    <col min="9992" max="9992" width="15.42578125" style="405" customWidth="1"/>
    <col min="9993" max="9993" width="14.42578125" style="405" customWidth="1"/>
    <col min="9994" max="10239" width="9.140625" style="405"/>
    <col min="10240" max="10240" width="5.42578125" style="405" customWidth="1"/>
    <col min="10241" max="10241" width="19.5703125" style="405" customWidth="1"/>
    <col min="10242" max="10242" width="9.140625" style="405"/>
    <col min="10243" max="10243" width="31" style="405" customWidth="1"/>
    <col min="10244" max="10244" width="6.140625" style="405" customWidth="1"/>
    <col min="10245" max="10245" width="7.85546875" style="405" customWidth="1"/>
    <col min="10246" max="10246" width="11" style="405" customWidth="1"/>
    <col min="10247" max="10247" width="5.42578125" style="405" customWidth="1"/>
    <col min="10248" max="10248" width="15.42578125" style="405" customWidth="1"/>
    <col min="10249" max="10249" width="14.42578125" style="405" customWidth="1"/>
    <col min="10250" max="10495" width="9.140625" style="405"/>
    <col min="10496" max="10496" width="5.42578125" style="405" customWidth="1"/>
    <col min="10497" max="10497" width="19.5703125" style="405" customWidth="1"/>
    <col min="10498" max="10498" width="9.140625" style="405"/>
    <col min="10499" max="10499" width="31" style="405" customWidth="1"/>
    <col min="10500" max="10500" width="6.140625" style="405" customWidth="1"/>
    <col min="10501" max="10501" width="7.85546875" style="405" customWidth="1"/>
    <col min="10502" max="10502" width="11" style="405" customWidth="1"/>
    <col min="10503" max="10503" width="5.42578125" style="405" customWidth="1"/>
    <col min="10504" max="10504" width="15.42578125" style="405" customWidth="1"/>
    <col min="10505" max="10505" width="14.42578125" style="405" customWidth="1"/>
    <col min="10506" max="10751" width="9.140625" style="405"/>
    <col min="10752" max="10752" width="5.42578125" style="405" customWidth="1"/>
    <col min="10753" max="10753" width="19.5703125" style="405" customWidth="1"/>
    <col min="10754" max="10754" width="9.140625" style="405"/>
    <col min="10755" max="10755" width="31" style="405" customWidth="1"/>
    <col min="10756" max="10756" width="6.140625" style="405" customWidth="1"/>
    <col min="10757" max="10757" width="7.85546875" style="405" customWidth="1"/>
    <col min="10758" max="10758" width="11" style="405" customWidth="1"/>
    <col min="10759" max="10759" width="5.42578125" style="405" customWidth="1"/>
    <col min="10760" max="10760" width="15.42578125" style="405" customWidth="1"/>
    <col min="10761" max="10761" width="14.42578125" style="405" customWidth="1"/>
    <col min="10762" max="11007" width="9.140625" style="405"/>
    <col min="11008" max="11008" width="5.42578125" style="405" customWidth="1"/>
    <col min="11009" max="11009" width="19.5703125" style="405" customWidth="1"/>
    <col min="11010" max="11010" width="9.140625" style="405"/>
    <col min="11011" max="11011" width="31" style="405" customWidth="1"/>
    <col min="11012" max="11012" width="6.140625" style="405" customWidth="1"/>
    <col min="11013" max="11013" width="7.85546875" style="405" customWidth="1"/>
    <col min="11014" max="11014" width="11" style="405" customWidth="1"/>
    <col min="11015" max="11015" width="5.42578125" style="405" customWidth="1"/>
    <col min="11016" max="11016" width="15.42578125" style="405" customWidth="1"/>
    <col min="11017" max="11017" width="14.42578125" style="405" customWidth="1"/>
    <col min="11018" max="11263" width="9.140625" style="405"/>
    <col min="11264" max="11264" width="5.42578125" style="405" customWidth="1"/>
    <col min="11265" max="11265" width="19.5703125" style="405" customWidth="1"/>
    <col min="11266" max="11266" width="9.140625" style="405"/>
    <col min="11267" max="11267" width="31" style="405" customWidth="1"/>
    <col min="11268" max="11268" width="6.140625" style="405" customWidth="1"/>
    <col min="11269" max="11269" width="7.85546875" style="405" customWidth="1"/>
    <col min="11270" max="11270" width="11" style="405" customWidth="1"/>
    <col min="11271" max="11271" width="5.42578125" style="405" customWidth="1"/>
    <col min="11272" max="11272" width="15.42578125" style="405" customWidth="1"/>
    <col min="11273" max="11273" width="14.42578125" style="405" customWidth="1"/>
    <col min="11274" max="11519" width="9.140625" style="405"/>
    <col min="11520" max="11520" width="5.42578125" style="405" customWidth="1"/>
    <col min="11521" max="11521" width="19.5703125" style="405" customWidth="1"/>
    <col min="11522" max="11522" width="9.140625" style="405"/>
    <col min="11523" max="11523" width="31" style="405" customWidth="1"/>
    <col min="11524" max="11524" width="6.140625" style="405" customWidth="1"/>
    <col min="11525" max="11525" width="7.85546875" style="405" customWidth="1"/>
    <col min="11526" max="11526" width="11" style="405" customWidth="1"/>
    <col min="11527" max="11527" width="5.42578125" style="405" customWidth="1"/>
    <col min="11528" max="11528" width="15.42578125" style="405" customWidth="1"/>
    <col min="11529" max="11529" width="14.42578125" style="405" customWidth="1"/>
    <col min="11530" max="11775" width="9.140625" style="405"/>
    <col min="11776" max="11776" width="5.42578125" style="405" customWidth="1"/>
    <col min="11777" max="11777" width="19.5703125" style="405" customWidth="1"/>
    <col min="11778" max="11778" width="9.140625" style="405"/>
    <col min="11779" max="11779" width="31" style="405" customWidth="1"/>
    <col min="11780" max="11780" width="6.140625" style="405" customWidth="1"/>
    <col min="11781" max="11781" width="7.85546875" style="405" customWidth="1"/>
    <col min="11782" max="11782" width="11" style="405" customWidth="1"/>
    <col min="11783" max="11783" width="5.42578125" style="405" customWidth="1"/>
    <col min="11784" max="11784" width="15.42578125" style="405" customWidth="1"/>
    <col min="11785" max="11785" width="14.42578125" style="405" customWidth="1"/>
    <col min="11786" max="12031" width="9.140625" style="405"/>
    <col min="12032" max="12032" width="5.42578125" style="405" customWidth="1"/>
    <col min="12033" max="12033" width="19.5703125" style="405" customWidth="1"/>
    <col min="12034" max="12034" width="9.140625" style="405"/>
    <col min="12035" max="12035" width="31" style="405" customWidth="1"/>
    <col min="12036" max="12036" width="6.140625" style="405" customWidth="1"/>
    <col min="12037" max="12037" width="7.85546875" style="405" customWidth="1"/>
    <col min="12038" max="12038" width="11" style="405" customWidth="1"/>
    <col min="12039" max="12039" width="5.42578125" style="405" customWidth="1"/>
    <col min="12040" max="12040" width="15.42578125" style="405" customWidth="1"/>
    <col min="12041" max="12041" width="14.42578125" style="405" customWidth="1"/>
    <col min="12042" max="12287" width="9.140625" style="405"/>
    <col min="12288" max="12288" width="5.42578125" style="405" customWidth="1"/>
    <col min="12289" max="12289" width="19.5703125" style="405" customWidth="1"/>
    <col min="12290" max="12290" width="9.140625" style="405"/>
    <col min="12291" max="12291" width="31" style="405" customWidth="1"/>
    <col min="12292" max="12292" width="6.140625" style="405" customWidth="1"/>
    <col min="12293" max="12293" width="7.85546875" style="405" customWidth="1"/>
    <col min="12294" max="12294" width="11" style="405" customWidth="1"/>
    <col min="12295" max="12295" width="5.42578125" style="405" customWidth="1"/>
    <col min="12296" max="12296" width="15.42578125" style="405" customWidth="1"/>
    <col min="12297" max="12297" width="14.42578125" style="405" customWidth="1"/>
    <col min="12298" max="12543" width="9.140625" style="405"/>
    <col min="12544" max="12544" width="5.42578125" style="405" customWidth="1"/>
    <col min="12545" max="12545" width="19.5703125" style="405" customWidth="1"/>
    <col min="12546" max="12546" width="9.140625" style="405"/>
    <col min="12547" max="12547" width="31" style="405" customWidth="1"/>
    <col min="12548" max="12548" width="6.140625" style="405" customWidth="1"/>
    <col min="12549" max="12549" width="7.85546875" style="405" customWidth="1"/>
    <col min="12550" max="12550" width="11" style="405" customWidth="1"/>
    <col min="12551" max="12551" width="5.42578125" style="405" customWidth="1"/>
    <col min="12552" max="12552" width="15.42578125" style="405" customWidth="1"/>
    <col min="12553" max="12553" width="14.42578125" style="405" customWidth="1"/>
    <col min="12554" max="12799" width="9.140625" style="405"/>
    <col min="12800" max="12800" width="5.42578125" style="405" customWidth="1"/>
    <col min="12801" max="12801" width="19.5703125" style="405" customWidth="1"/>
    <col min="12802" max="12802" width="9.140625" style="405"/>
    <col min="12803" max="12803" width="31" style="405" customWidth="1"/>
    <col min="12804" max="12804" width="6.140625" style="405" customWidth="1"/>
    <col min="12805" max="12805" width="7.85546875" style="405" customWidth="1"/>
    <col min="12806" max="12806" width="11" style="405" customWidth="1"/>
    <col min="12807" max="12807" width="5.42578125" style="405" customWidth="1"/>
    <col min="12808" max="12808" width="15.42578125" style="405" customWidth="1"/>
    <col min="12809" max="12809" width="14.42578125" style="405" customWidth="1"/>
    <col min="12810" max="13055" width="9.140625" style="405"/>
    <col min="13056" max="13056" width="5.42578125" style="405" customWidth="1"/>
    <col min="13057" max="13057" width="19.5703125" style="405" customWidth="1"/>
    <col min="13058" max="13058" width="9.140625" style="405"/>
    <col min="13059" max="13059" width="31" style="405" customWidth="1"/>
    <col min="13060" max="13060" width="6.140625" style="405" customWidth="1"/>
    <col min="13061" max="13061" width="7.85546875" style="405" customWidth="1"/>
    <col min="13062" max="13062" width="11" style="405" customWidth="1"/>
    <col min="13063" max="13063" width="5.42578125" style="405" customWidth="1"/>
    <col min="13064" max="13064" width="15.42578125" style="405" customWidth="1"/>
    <col min="13065" max="13065" width="14.42578125" style="405" customWidth="1"/>
    <col min="13066" max="13311" width="9.140625" style="405"/>
    <col min="13312" max="13312" width="5.42578125" style="405" customWidth="1"/>
    <col min="13313" max="13313" width="19.5703125" style="405" customWidth="1"/>
    <col min="13314" max="13314" width="9.140625" style="405"/>
    <col min="13315" max="13315" width="31" style="405" customWidth="1"/>
    <col min="13316" max="13316" width="6.140625" style="405" customWidth="1"/>
    <col min="13317" max="13317" width="7.85546875" style="405" customWidth="1"/>
    <col min="13318" max="13318" width="11" style="405" customWidth="1"/>
    <col min="13319" max="13319" width="5.42578125" style="405" customWidth="1"/>
    <col min="13320" max="13320" width="15.42578125" style="405" customWidth="1"/>
    <col min="13321" max="13321" width="14.42578125" style="405" customWidth="1"/>
    <col min="13322" max="13567" width="9.140625" style="405"/>
    <col min="13568" max="13568" width="5.42578125" style="405" customWidth="1"/>
    <col min="13569" max="13569" width="19.5703125" style="405" customWidth="1"/>
    <col min="13570" max="13570" width="9.140625" style="405"/>
    <col min="13571" max="13571" width="31" style="405" customWidth="1"/>
    <col min="13572" max="13572" width="6.140625" style="405" customWidth="1"/>
    <col min="13573" max="13573" width="7.85546875" style="405" customWidth="1"/>
    <col min="13574" max="13574" width="11" style="405" customWidth="1"/>
    <col min="13575" max="13575" width="5.42578125" style="405" customWidth="1"/>
    <col min="13576" max="13576" width="15.42578125" style="405" customWidth="1"/>
    <col min="13577" max="13577" width="14.42578125" style="405" customWidth="1"/>
    <col min="13578" max="13823" width="9.140625" style="405"/>
    <col min="13824" max="13824" width="5.42578125" style="405" customWidth="1"/>
    <col min="13825" max="13825" width="19.5703125" style="405" customWidth="1"/>
    <col min="13826" max="13826" width="9.140625" style="405"/>
    <col min="13827" max="13827" width="31" style="405" customWidth="1"/>
    <col min="13828" max="13828" width="6.140625" style="405" customWidth="1"/>
    <col min="13829" max="13829" width="7.85546875" style="405" customWidth="1"/>
    <col min="13830" max="13830" width="11" style="405" customWidth="1"/>
    <col min="13831" max="13831" width="5.42578125" style="405" customWidth="1"/>
    <col min="13832" max="13832" width="15.42578125" style="405" customWidth="1"/>
    <col min="13833" max="13833" width="14.42578125" style="405" customWidth="1"/>
    <col min="13834" max="14079" width="9.140625" style="405"/>
    <col min="14080" max="14080" width="5.42578125" style="405" customWidth="1"/>
    <col min="14081" max="14081" width="19.5703125" style="405" customWidth="1"/>
    <col min="14082" max="14082" width="9.140625" style="405"/>
    <col min="14083" max="14083" width="31" style="405" customWidth="1"/>
    <col min="14084" max="14084" width="6.140625" style="405" customWidth="1"/>
    <col min="14085" max="14085" width="7.85546875" style="405" customWidth="1"/>
    <col min="14086" max="14086" width="11" style="405" customWidth="1"/>
    <col min="14087" max="14087" width="5.42578125" style="405" customWidth="1"/>
    <col min="14088" max="14088" width="15.42578125" style="405" customWidth="1"/>
    <col min="14089" max="14089" width="14.42578125" style="405" customWidth="1"/>
    <col min="14090" max="14335" width="9.140625" style="405"/>
    <col min="14336" max="14336" width="5.42578125" style="405" customWidth="1"/>
    <col min="14337" max="14337" width="19.5703125" style="405" customWidth="1"/>
    <col min="14338" max="14338" width="9.140625" style="405"/>
    <col min="14339" max="14339" width="31" style="405" customWidth="1"/>
    <col min="14340" max="14340" width="6.140625" style="405" customWidth="1"/>
    <col min="14341" max="14341" width="7.85546875" style="405" customWidth="1"/>
    <col min="14342" max="14342" width="11" style="405" customWidth="1"/>
    <col min="14343" max="14343" width="5.42578125" style="405" customWidth="1"/>
    <col min="14344" max="14344" width="15.42578125" style="405" customWidth="1"/>
    <col min="14345" max="14345" width="14.42578125" style="405" customWidth="1"/>
    <col min="14346" max="14591" width="9.140625" style="405"/>
    <col min="14592" max="14592" width="5.42578125" style="405" customWidth="1"/>
    <col min="14593" max="14593" width="19.5703125" style="405" customWidth="1"/>
    <col min="14594" max="14594" width="9.140625" style="405"/>
    <col min="14595" max="14595" width="31" style="405" customWidth="1"/>
    <col min="14596" max="14596" width="6.140625" style="405" customWidth="1"/>
    <col min="14597" max="14597" width="7.85546875" style="405" customWidth="1"/>
    <col min="14598" max="14598" width="11" style="405" customWidth="1"/>
    <col min="14599" max="14599" width="5.42578125" style="405" customWidth="1"/>
    <col min="14600" max="14600" width="15.42578125" style="405" customWidth="1"/>
    <col min="14601" max="14601" width="14.42578125" style="405" customWidth="1"/>
    <col min="14602" max="14847" width="9.140625" style="405"/>
    <col min="14848" max="14848" width="5.42578125" style="405" customWidth="1"/>
    <col min="14849" max="14849" width="19.5703125" style="405" customWidth="1"/>
    <col min="14850" max="14850" width="9.140625" style="405"/>
    <col min="14851" max="14851" width="31" style="405" customWidth="1"/>
    <col min="14852" max="14852" width="6.140625" style="405" customWidth="1"/>
    <col min="14853" max="14853" width="7.85546875" style="405" customWidth="1"/>
    <col min="14854" max="14854" width="11" style="405" customWidth="1"/>
    <col min="14855" max="14855" width="5.42578125" style="405" customWidth="1"/>
    <col min="14856" max="14856" width="15.42578125" style="405" customWidth="1"/>
    <col min="14857" max="14857" width="14.42578125" style="405" customWidth="1"/>
    <col min="14858" max="15103" width="9.140625" style="405"/>
    <col min="15104" max="15104" width="5.42578125" style="405" customWidth="1"/>
    <col min="15105" max="15105" width="19.5703125" style="405" customWidth="1"/>
    <col min="15106" max="15106" width="9.140625" style="405"/>
    <col min="15107" max="15107" width="31" style="405" customWidth="1"/>
    <col min="15108" max="15108" width="6.140625" style="405" customWidth="1"/>
    <col min="15109" max="15109" width="7.85546875" style="405" customWidth="1"/>
    <col min="15110" max="15110" width="11" style="405" customWidth="1"/>
    <col min="15111" max="15111" width="5.42578125" style="405" customWidth="1"/>
    <col min="15112" max="15112" width="15.42578125" style="405" customWidth="1"/>
    <col min="15113" max="15113" width="14.42578125" style="405" customWidth="1"/>
    <col min="15114" max="15359" width="9.140625" style="405"/>
    <col min="15360" max="15360" width="5.42578125" style="405" customWidth="1"/>
    <col min="15361" max="15361" width="19.5703125" style="405" customWidth="1"/>
    <col min="15362" max="15362" width="9.140625" style="405"/>
    <col min="15363" max="15363" width="31" style="405" customWidth="1"/>
    <col min="15364" max="15364" width="6.140625" style="405" customWidth="1"/>
    <col min="15365" max="15365" width="7.85546875" style="405" customWidth="1"/>
    <col min="15366" max="15366" width="11" style="405" customWidth="1"/>
    <col min="15367" max="15367" width="5.42578125" style="405" customWidth="1"/>
    <col min="15368" max="15368" width="15.42578125" style="405" customWidth="1"/>
    <col min="15369" max="15369" width="14.42578125" style="405" customWidth="1"/>
    <col min="15370" max="15615" width="9.140625" style="405"/>
    <col min="15616" max="15616" width="5.42578125" style="405" customWidth="1"/>
    <col min="15617" max="15617" width="19.5703125" style="405" customWidth="1"/>
    <col min="15618" max="15618" width="9.140625" style="405"/>
    <col min="15619" max="15619" width="31" style="405" customWidth="1"/>
    <col min="15620" max="15620" width="6.140625" style="405" customWidth="1"/>
    <col min="15621" max="15621" width="7.85546875" style="405" customWidth="1"/>
    <col min="15622" max="15622" width="11" style="405" customWidth="1"/>
    <col min="15623" max="15623" width="5.42578125" style="405" customWidth="1"/>
    <col min="15624" max="15624" width="15.42578125" style="405" customWidth="1"/>
    <col min="15625" max="15625" width="14.42578125" style="405" customWidth="1"/>
    <col min="15626" max="15871" width="9.140625" style="405"/>
    <col min="15872" max="15872" width="5.42578125" style="405" customWidth="1"/>
    <col min="15873" max="15873" width="19.5703125" style="405" customWidth="1"/>
    <col min="15874" max="15874" width="9.140625" style="405"/>
    <col min="15875" max="15875" width="31" style="405" customWidth="1"/>
    <col min="15876" max="15876" width="6.140625" style="405" customWidth="1"/>
    <col min="15877" max="15877" width="7.85546875" style="405" customWidth="1"/>
    <col min="15878" max="15878" width="11" style="405" customWidth="1"/>
    <col min="15879" max="15879" width="5.42578125" style="405" customWidth="1"/>
    <col min="15880" max="15880" width="15.42578125" style="405" customWidth="1"/>
    <col min="15881" max="15881" width="14.42578125" style="405" customWidth="1"/>
    <col min="15882" max="16127" width="9.140625" style="405"/>
    <col min="16128" max="16128" width="5.42578125" style="405" customWidth="1"/>
    <col min="16129" max="16129" width="19.5703125" style="405" customWidth="1"/>
    <col min="16130" max="16130" width="9.140625" style="405"/>
    <col min="16131" max="16131" width="31" style="405" customWidth="1"/>
    <col min="16132" max="16132" width="6.140625" style="405" customWidth="1"/>
    <col min="16133" max="16133" width="7.85546875" style="405" customWidth="1"/>
    <col min="16134" max="16134" width="11" style="405" customWidth="1"/>
    <col min="16135" max="16135" width="5.42578125" style="405" customWidth="1"/>
    <col min="16136" max="16136" width="15.42578125" style="405" customWidth="1"/>
    <col min="16137" max="16137" width="14.42578125" style="405" customWidth="1"/>
    <col min="16138" max="16384" width="9.140625" style="405"/>
  </cols>
  <sheetData>
    <row r="2" spans="1:12" ht="21.75" customHeight="1">
      <c r="A2" s="1143"/>
      <c r="B2" s="1876" t="s">
        <v>2416</v>
      </c>
      <c r="C2" s="1876"/>
      <c r="D2" s="1876"/>
      <c r="E2" s="402"/>
      <c r="F2" s="674"/>
      <c r="G2" s="675"/>
      <c r="H2" s="675"/>
      <c r="I2" s="675"/>
    </row>
    <row r="4" spans="1:12" ht="395.25">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ht="57.75" customHeight="1">
      <c r="A5" s="374" t="s">
        <v>9</v>
      </c>
      <c r="B5" s="676"/>
      <c r="C5" s="374"/>
      <c r="D5" s="376" t="s">
        <v>1525</v>
      </c>
      <c r="E5" s="374" t="s">
        <v>443</v>
      </c>
      <c r="F5" s="384">
        <v>10</v>
      </c>
      <c r="G5" s="678"/>
      <c r="H5" s="677"/>
      <c r="I5" s="679">
        <f>F5*H5</f>
        <v>0</v>
      </c>
      <c r="J5" s="614"/>
      <c r="K5" s="292" t="s">
        <v>2430</v>
      </c>
      <c r="L5" s="1313" t="s">
        <v>2430</v>
      </c>
    </row>
    <row r="6" spans="1:12" ht="58.5" customHeight="1">
      <c r="A6" s="374" t="s">
        <v>12</v>
      </c>
      <c r="B6" s="676"/>
      <c r="C6" s="374"/>
      <c r="D6" s="376" t="s">
        <v>1526</v>
      </c>
      <c r="E6" s="374" t="s">
        <v>443</v>
      </c>
      <c r="F6" s="384">
        <v>15</v>
      </c>
      <c r="G6" s="678"/>
      <c r="H6" s="677"/>
      <c r="I6" s="679">
        <f>F6*H6</f>
        <v>0</v>
      </c>
      <c r="J6" s="614"/>
      <c r="K6" s="292" t="s">
        <v>2430</v>
      </c>
      <c r="L6" s="1313" t="s">
        <v>2430</v>
      </c>
    </row>
    <row r="7" spans="1:12">
      <c r="A7" s="695"/>
      <c r="C7" s="402"/>
      <c r="D7" s="486" t="s">
        <v>136</v>
      </c>
      <c r="E7" s="562"/>
      <c r="I7" s="697">
        <f>SUM(I5:I6)</f>
        <v>0</v>
      </c>
    </row>
    <row r="8" spans="1:12">
      <c r="A8" s="695"/>
      <c r="E8" s="698"/>
      <c r="F8" s="401"/>
      <c r="H8" s="406"/>
    </row>
    <row r="9" spans="1:12">
      <c r="A9" s="466" t="s">
        <v>177</v>
      </c>
      <c r="B9" s="536"/>
      <c r="C9" s="467"/>
      <c r="D9" s="466"/>
      <c r="F9" s="401"/>
      <c r="G9" s="463"/>
      <c r="H9" s="406"/>
      <c r="I9" s="401"/>
      <c r="J9" s="401"/>
    </row>
  </sheetData>
  <mergeCells count="1">
    <mergeCell ref="B2:D2"/>
  </mergeCells>
  <pageMargins left="0.25" right="0.25" top="0.75" bottom="0.75" header="0.3" footer="0.3"/>
  <pageSetup paperSize="9" scale="78" fitToHeight="0" orientation="landscape" r:id="rId1"/>
  <headerFooter>
    <oddHeader>&amp;C&amp;"-,Pogrubiony"&amp;12FORMULARZ ASORTYMENTOWO - CENOWY&amp;R&amp;12Załącznik nr 2 do SWZ
Załącznik nr ...... do umowy</oddHeader>
    <oddFooter>Strona &amp;P z &amp;N</oddFooter>
  </headerFooter>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zoomScaleNormal="100" workbookViewId="0">
      <selection activeCell="J6" sqref="J6"/>
    </sheetView>
  </sheetViews>
  <sheetFormatPr defaultRowHeight="15"/>
  <cols>
    <col min="1" max="1" width="6.5703125" style="405" customWidth="1"/>
    <col min="2" max="2" width="27.5703125" style="405" customWidth="1"/>
    <col min="3" max="3" width="14.5703125" style="405" customWidth="1"/>
    <col min="4" max="4" width="28.28515625" style="405" customWidth="1"/>
    <col min="5" max="5" width="5.42578125" style="405" customWidth="1"/>
    <col min="6" max="6" width="8.42578125" style="405" customWidth="1"/>
    <col min="7" max="7" width="7.5703125" style="405" customWidth="1"/>
    <col min="8" max="8" width="12.5703125" style="405" customWidth="1"/>
    <col min="9" max="9" width="15" style="405" customWidth="1"/>
    <col min="10" max="10" width="24.42578125" style="405" customWidth="1"/>
    <col min="11" max="11" width="20.5703125" style="405" customWidth="1"/>
    <col min="12" max="12" width="26.140625" style="405" customWidth="1"/>
    <col min="13" max="255" width="9.140625" style="405"/>
    <col min="256" max="256" width="4.5703125" style="405" customWidth="1"/>
    <col min="257" max="257" width="18.85546875" style="405" customWidth="1"/>
    <col min="258" max="258" width="14.42578125" style="405" customWidth="1"/>
    <col min="259" max="259" width="28.42578125" style="405" customWidth="1"/>
    <col min="260" max="260" width="5.42578125" style="405" customWidth="1"/>
    <col min="261" max="261" width="6.5703125" style="405" customWidth="1"/>
    <col min="262" max="262" width="12.85546875" style="405" customWidth="1"/>
    <col min="263" max="263" width="6.140625" style="405" customWidth="1"/>
    <col min="264" max="264" width="12.42578125" style="405" customWidth="1"/>
    <col min="265" max="265" width="15.42578125" style="405" customWidth="1"/>
    <col min="266" max="511" width="9.140625" style="405"/>
    <col min="512" max="512" width="4.5703125" style="405" customWidth="1"/>
    <col min="513" max="513" width="18.85546875" style="405" customWidth="1"/>
    <col min="514" max="514" width="14.42578125" style="405" customWidth="1"/>
    <col min="515" max="515" width="28.42578125" style="405" customWidth="1"/>
    <col min="516" max="516" width="5.42578125" style="405" customWidth="1"/>
    <col min="517" max="517" width="6.5703125" style="405" customWidth="1"/>
    <col min="518" max="518" width="12.85546875" style="405" customWidth="1"/>
    <col min="519" max="519" width="6.140625" style="405" customWidth="1"/>
    <col min="520" max="520" width="12.42578125" style="405" customWidth="1"/>
    <col min="521" max="521" width="15.42578125" style="405" customWidth="1"/>
    <col min="522" max="767" width="9.140625" style="405"/>
    <col min="768" max="768" width="4.5703125" style="405" customWidth="1"/>
    <col min="769" max="769" width="18.85546875" style="405" customWidth="1"/>
    <col min="770" max="770" width="14.42578125" style="405" customWidth="1"/>
    <col min="771" max="771" width="28.42578125" style="405" customWidth="1"/>
    <col min="772" max="772" width="5.42578125" style="405" customWidth="1"/>
    <col min="773" max="773" width="6.5703125" style="405" customWidth="1"/>
    <col min="774" max="774" width="12.85546875" style="405" customWidth="1"/>
    <col min="775" max="775" width="6.140625" style="405" customWidth="1"/>
    <col min="776" max="776" width="12.42578125" style="405" customWidth="1"/>
    <col min="777" max="777" width="15.42578125" style="405" customWidth="1"/>
    <col min="778" max="1023" width="9.140625" style="405"/>
    <col min="1024" max="1024" width="4.5703125" style="405" customWidth="1"/>
    <col min="1025" max="1025" width="18.85546875" style="405" customWidth="1"/>
    <col min="1026" max="1026" width="14.42578125" style="405" customWidth="1"/>
    <col min="1027" max="1027" width="28.42578125" style="405" customWidth="1"/>
    <col min="1028" max="1028" width="5.42578125" style="405" customWidth="1"/>
    <col min="1029" max="1029" width="6.5703125" style="405" customWidth="1"/>
    <col min="1030" max="1030" width="12.85546875" style="405" customWidth="1"/>
    <col min="1031" max="1031" width="6.140625" style="405" customWidth="1"/>
    <col min="1032" max="1032" width="12.42578125" style="405" customWidth="1"/>
    <col min="1033" max="1033" width="15.42578125" style="405" customWidth="1"/>
    <col min="1034" max="1279" width="9.140625" style="405"/>
    <col min="1280" max="1280" width="4.5703125" style="405" customWidth="1"/>
    <col min="1281" max="1281" width="18.85546875" style="405" customWidth="1"/>
    <col min="1282" max="1282" width="14.42578125" style="405" customWidth="1"/>
    <col min="1283" max="1283" width="28.42578125" style="405" customWidth="1"/>
    <col min="1284" max="1284" width="5.42578125" style="405" customWidth="1"/>
    <col min="1285" max="1285" width="6.5703125" style="405" customWidth="1"/>
    <col min="1286" max="1286" width="12.85546875" style="405" customWidth="1"/>
    <col min="1287" max="1287" width="6.140625" style="405" customWidth="1"/>
    <col min="1288" max="1288" width="12.42578125" style="405" customWidth="1"/>
    <col min="1289" max="1289" width="15.42578125" style="405" customWidth="1"/>
    <col min="1290" max="1535" width="9.140625" style="405"/>
    <col min="1536" max="1536" width="4.5703125" style="405" customWidth="1"/>
    <col min="1537" max="1537" width="18.85546875" style="405" customWidth="1"/>
    <col min="1538" max="1538" width="14.42578125" style="405" customWidth="1"/>
    <col min="1539" max="1539" width="28.42578125" style="405" customWidth="1"/>
    <col min="1540" max="1540" width="5.42578125" style="405" customWidth="1"/>
    <col min="1541" max="1541" width="6.5703125" style="405" customWidth="1"/>
    <col min="1542" max="1542" width="12.85546875" style="405" customWidth="1"/>
    <col min="1543" max="1543" width="6.140625" style="405" customWidth="1"/>
    <col min="1544" max="1544" width="12.42578125" style="405" customWidth="1"/>
    <col min="1545" max="1545" width="15.42578125" style="405" customWidth="1"/>
    <col min="1546" max="1791" width="9.140625" style="405"/>
    <col min="1792" max="1792" width="4.5703125" style="405" customWidth="1"/>
    <col min="1793" max="1793" width="18.85546875" style="405" customWidth="1"/>
    <col min="1794" max="1794" width="14.42578125" style="405" customWidth="1"/>
    <col min="1795" max="1795" width="28.42578125" style="405" customWidth="1"/>
    <col min="1796" max="1796" width="5.42578125" style="405" customWidth="1"/>
    <col min="1797" max="1797" width="6.5703125" style="405" customWidth="1"/>
    <col min="1798" max="1798" width="12.85546875" style="405" customWidth="1"/>
    <col min="1799" max="1799" width="6.140625" style="405" customWidth="1"/>
    <col min="1800" max="1800" width="12.42578125" style="405" customWidth="1"/>
    <col min="1801" max="1801" width="15.42578125" style="405" customWidth="1"/>
    <col min="1802" max="2047" width="9.140625" style="405"/>
    <col min="2048" max="2048" width="4.5703125" style="405" customWidth="1"/>
    <col min="2049" max="2049" width="18.85546875" style="405" customWidth="1"/>
    <col min="2050" max="2050" width="14.42578125" style="405" customWidth="1"/>
    <col min="2051" max="2051" width="28.42578125" style="405" customWidth="1"/>
    <col min="2052" max="2052" width="5.42578125" style="405" customWidth="1"/>
    <col min="2053" max="2053" width="6.5703125" style="405" customWidth="1"/>
    <col min="2054" max="2054" width="12.85546875" style="405" customWidth="1"/>
    <col min="2055" max="2055" width="6.140625" style="405" customWidth="1"/>
    <col min="2056" max="2056" width="12.42578125" style="405" customWidth="1"/>
    <col min="2057" max="2057" width="15.42578125" style="405" customWidth="1"/>
    <col min="2058" max="2303" width="9.140625" style="405"/>
    <col min="2304" max="2304" width="4.5703125" style="405" customWidth="1"/>
    <col min="2305" max="2305" width="18.85546875" style="405" customWidth="1"/>
    <col min="2306" max="2306" width="14.42578125" style="405" customWidth="1"/>
    <col min="2307" max="2307" width="28.42578125" style="405" customWidth="1"/>
    <col min="2308" max="2308" width="5.42578125" style="405" customWidth="1"/>
    <col min="2309" max="2309" width="6.5703125" style="405" customWidth="1"/>
    <col min="2310" max="2310" width="12.85546875" style="405" customWidth="1"/>
    <col min="2311" max="2311" width="6.140625" style="405" customWidth="1"/>
    <col min="2312" max="2312" width="12.42578125" style="405" customWidth="1"/>
    <col min="2313" max="2313" width="15.42578125" style="405" customWidth="1"/>
    <col min="2314" max="2559" width="9.140625" style="405"/>
    <col min="2560" max="2560" width="4.5703125" style="405" customWidth="1"/>
    <col min="2561" max="2561" width="18.85546875" style="405" customWidth="1"/>
    <col min="2562" max="2562" width="14.42578125" style="405" customWidth="1"/>
    <col min="2563" max="2563" width="28.42578125" style="405" customWidth="1"/>
    <col min="2564" max="2564" width="5.42578125" style="405" customWidth="1"/>
    <col min="2565" max="2565" width="6.5703125" style="405" customWidth="1"/>
    <col min="2566" max="2566" width="12.85546875" style="405" customWidth="1"/>
    <col min="2567" max="2567" width="6.140625" style="405" customWidth="1"/>
    <col min="2568" max="2568" width="12.42578125" style="405" customWidth="1"/>
    <col min="2569" max="2569" width="15.42578125" style="405" customWidth="1"/>
    <col min="2570" max="2815" width="9.140625" style="405"/>
    <col min="2816" max="2816" width="4.5703125" style="405" customWidth="1"/>
    <col min="2817" max="2817" width="18.85546875" style="405" customWidth="1"/>
    <col min="2818" max="2818" width="14.42578125" style="405" customWidth="1"/>
    <col min="2819" max="2819" width="28.42578125" style="405" customWidth="1"/>
    <col min="2820" max="2820" width="5.42578125" style="405" customWidth="1"/>
    <col min="2821" max="2821" width="6.5703125" style="405" customWidth="1"/>
    <col min="2822" max="2822" width="12.85546875" style="405" customWidth="1"/>
    <col min="2823" max="2823" width="6.140625" style="405" customWidth="1"/>
    <col min="2824" max="2824" width="12.42578125" style="405" customWidth="1"/>
    <col min="2825" max="2825" width="15.42578125" style="405" customWidth="1"/>
    <col min="2826" max="3071" width="9.140625" style="405"/>
    <col min="3072" max="3072" width="4.5703125" style="405" customWidth="1"/>
    <col min="3073" max="3073" width="18.85546875" style="405" customWidth="1"/>
    <col min="3074" max="3074" width="14.42578125" style="405" customWidth="1"/>
    <col min="3075" max="3075" width="28.42578125" style="405" customWidth="1"/>
    <col min="3076" max="3076" width="5.42578125" style="405" customWidth="1"/>
    <col min="3077" max="3077" width="6.5703125" style="405" customWidth="1"/>
    <col min="3078" max="3078" width="12.85546875" style="405" customWidth="1"/>
    <col min="3079" max="3079" width="6.140625" style="405" customWidth="1"/>
    <col min="3080" max="3080" width="12.42578125" style="405" customWidth="1"/>
    <col min="3081" max="3081" width="15.42578125" style="405" customWidth="1"/>
    <col min="3082" max="3327" width="9.140625" style="405"/>
    <col min="3328" max="3328" width="4.5703125" style="405" customWidth="1"/>
    <col min="3329" max="3329" width="18.85546875" style="405" customWidth="1"/>
    <col min="3330" max="3330" width="14.42578125" style="405" customWidth="1"/>
    <col min="3331" max="3331" width="28.42578125" style="405" customWidth="1"/>
    <col min="3332" max="3332" width="5.42578125" style="405" customWidth="1"/>
    <col min="3333" max="3333" width="6.5703125" style="405" customWidth="1"/>
    <col min="3334" max="3334" width="12.85546875" style="405" customWidth="1"/>
    <col min="3335" max="3335" width="6.140625" style="405" customWidth="1"/>
    <col min="3336" max="3336" width="12.42578125" style="405" customWidth="1"/>
    <col min="3337" max="3337" width="15.42578125" style="405" customWidth="1"/>
    <col min="3338" max="3583" width="9.140625" style="405"/>
    <col min="3584" max="3584" width="4.5703125" style="405" customWidth="1"/>
    <col min="3585" max="3585" width="18.85546875" style="405" customWidth="1"/>
    <col min="3586" max="3586" width="14.42578125" style="405" customWidth="1"/>
    <col min="3587" max="3587" width="28.42578125" style="405" customWidth="1"/>
    <col min="3588" max="3588" width="5.42578125" style="405" customWidth="1"/>
    <col min="3589" max="3589" width="6.5703125" style="405" customWidth="1"/>
    <col min="3590" max="3590" width="12.85546875" style="405" customWidth="1"/>
    <col min="3591" max="3591" width="6.140625" style="405" customWidth="1"/>
    <col min="3592" max="3592" width="12.42578125" style="405" customWidth="1"/>
    <col min="3593" max="3593" width="15.42578125" style="405" customWidth="1"/>
    <col min="3594" max="3839" width="9.140625" style="405"/>
    <col min="3840" max="3840" width="4.5703125" style="405" customWidth="1"/>
    <col min="3841" max="3841" width="18.85546875" style="405" customWidth="1"/>
    <col min="3842" max="3842" width="14.42578125" style="405" customWidth="1"/>
    <col min="3843" max="3843" width="28.42578125" style="405" customWidth="1"/>
    <col min="3844" max="3844" width="5.42578125" style="405" customWidth="1"/>
    <col min="3845" max="3845" width="6.5703125" style="405" customWidth="1"/>
    <col min="3846" max="3846" width="12.85546875" style="405" customWidth="1"/>
    <col min="3847" max="3847" width="6.140625" style="405" customWidth="1"/>
    <col min="3848" max="3848" width="12.42578125" style="405" customWidth="1"/>
    <col min="3849" max="3849" width="15.42578125" style="405" customWidth="1"/>
    <col min="3850" max="4095" width="9.140625" style="405"/>
    <col min="4096" max="4096" width="4.5703125" style="405" customWidth="1"/>
    <col min="4097" max="4097" width="18.85546875" style="405" customWidth="1"/>
    <col min="4098" max="4098" width="14.42578125" style="405" customWidth="1"/>
    <col min="4099" max="4099" width="28.42578125" style="405" customWidth="1"/>
    <col min="4100" max="4100" width="5.42578125" style="405" customWidth="1"/>
    <col min="4101" max="4101" width="6.5703125" style="405" customWidth="1"/>
    <col min="4102" max="4102" width="12.85546875" style="405" customWidth="1"/>
    <col min="4103" max="4103" width="6.140625" style="405" customWidth="1"/>
    <col min="4104" max="4104" width="12.42578125" style="405" customWidth="1"/>
    <col min="4105" max="4105" width="15.42578125" style="405" customWidth="1"/>
    <col min="4106" max="4351" width="9.140625" style="405"/>
    <col min="4352" max="4352" width="4.5703125" style="405" customWidth="1"/>
    <col min="4353" max="4353" width="18.85546875" style="405" customWidth="1"/>
    <col min="4354" max="4354" width="14.42578125" style="405" customWidth="1"/>
    <col min="4355" max="4355" width="28.42578125" style="405" customWidth="1"/>
    <col min="4356" max="4356" width="5.42578125" style="405" customWidth="1"/>
    <col min="4357" max="4357" width="6.5703125" style="405" customWidth="1"/>
    <col min="4358" max="4358" width="12.85546875" style="405" customWidth="1"/>
    <col min="4359" max="4359" width="6.140625" style="405" customWidth="1"/>
    <col min="4360" max="4360" width="12.42578125" style="405" customWidth="1"/>
    <col min="4361" max="4361" width="15.42578125" style="405" customWidth="1"/>
    <col min="4362" max="4607" width="9.140625" style="405"/>
    <col min="4608" max="4608" width="4.5703125" style="405" customWidth="1"/>
    <col min="4609" max="4609" width="18.85546875" style="405" customWidth="1"/>
    <col min="4610" max="4610" width="14.42578125" style="405" customWidth="1"/>
    <col min="4611" max="4611" width="28.42578125" style="405" customWidth="1"/>
    <col min="4612" max="4612" width="5.42578125" style="405" customWidth="1"/>
    <col min="4613" max="4613" width="6.5703125" style="405" customWidth="1"/>
    <col min="4614" max="4614" width="12.85546875" style="405" customWidth="1"/>
    <col min="4615" max="4615" width="6.140625" style="405" customWidth="1"/>
    <col min="4616" max="4616" width="12.42578125" style="405" customWidth="1"/>
    <col min="4617" max="4617" width="15.42578125" style="405" customWidth="1"/>
    <col min="4618" max="4863" width="9.140625" style="405"/>
    <col min="4864" max="4864" width="4.5703125" style="405" customWidth="1"/>
    <col min="4865" max="4865" width="18.85546875" style="405" customWidth="1"/>
    <col min="4866" max="4866" width="14.42578125" style="405" customWidth="1"/>
    <col min="4867" max="4867" width="28.42578125" style="405" customWidth="1"/>
    <col min="4868" max="4868" width="5.42578125" style="405" customWidth="1"/>
    <col min="4869" max="4869" width="6.5703125" style="405" customWidth="1"/>
    <col min="4870" max="4870" width="12.85546875" style="405" customWidth="1"/>
    <col min="4871" max="4871" width="6.140625" style="405" customWidth="1"/>
    <col min="4872" max="4872" width="12.42578125" style="405" customWidth="1"/>
    <col min="4873" max="4873" width="15.42578125" style="405" customWidth="1"/>
    <col min="4874" max="5119" width="9.140625" style="405"/>
    <col min="5120" max="5120" width="4.5703125" style="405" customWidth="1"/>
    <col min="5121" max="5121" width="18.85546875" style="405" customWidth="1"/>
    <col min="5122" max="5122" width="14.42578125" style="405" customWidth="1"/>
    <col min="5123" max="5123" width="28.42578125" style="405" customWidth="1"/>
    <col min="5124" max="5124" width="5.42578125" style="405" customWidth="1"/>
    <col min="5125" max="5125" width="6.5703125" style="405" customWidth="1"/>
    <col min="5126" max="5126" width="12.85546875" style="405" customWidth="1"/>
    <col min="5127" max="5127" width="6.140625" style="405" customWidth="1"/>
    <col min="5128" max="5128" width="12.42578125" style="405" customWidth="1"/>
    <col min="5129" max="5129" width="15.42578125" style="405" customWidth="1"/>
    <col min="5130" max="5375" width="9.140625" style="405"/>
    <col min="5376" max="5376" width="4.5703125" style="405" customWidth="1"/>
    <col min="5377" max="5377" width="18.85546875" style="405" customWidth="1"/>
    <col min="5378" max="5378" width="14.42578125" style="405" customWidth="1"/>
    <col min="5379" max="5379" width="28.42578125" style="405" customWidth="1"/>
    <col min="5380" max="5380" width="5.42578125" style="405" customWidth="1"/>
    <col min="5381" max="5381" width="6.5703125" style="405" customWidth="1"/>
    <col min="5382" max="5382" width="12.85546875" style="405" customWidth="1"/>
    <col min="5383" max="5383" width="6.140625" style="405" customWidth="1"/>
    <col min="5384" max="5384" width="12.42578125" style="405" customWidth="1"/>
    <col min="5385" max="5385" width="15.42578125" style="405" customWidth="1"/>
    <col min="5386" max="5631" width="9.140625" style="405"/>
    <col min="5632" max="5632" width="4.5703125" style="405" customWidth="1"/>
    <col min="5633" max="5633" width="18.85546875" style="405" customWidth="1"/>
    <col min="5634" max="5634" width="14.42578125" style="405" customWidth="1"/>
    <col min="5635" max="5635" width="28.42578125" style="405" customWidth="1"/>
    <col min="5636" max="5636" width="5.42578125" style="405" customWidth="1"/>
    <col min="5637" max="5637" width="6.5703125" style="405" customWidth="1"/>
    <col min="5638" max="5638" width="12.85546875" style="405" customWidth="1"/>
    <col min="5639" max="5639" width="6.140625" style="405" customWidth="1"/>
    <col min="5640" max="5640" width="12.42578125" style="405" customWidth="1"/>
    <col min="5641" max="5641" width="15.42578125" style="405" customWidth="1"/>
    <col min="5642" max="5887" width="9.140625" style="405"/>
    <col min="5888" max="5888" width="4.5703125" style="405" customWidth="1"/>
    <col min="5889" max="5889" width="18.85546875" style="405" customWidth="1"/>
    <col min="5890" max="5890" width="14.42578125" style="405" customWidth="1"/>
    <col min="5891" max="5891" width="28.42578125" style="405" customWidth="1"/>
    <col min="5892" max="5892" width="5.42578125" style="405" customWidth="1"/>
    <col min="5893" max="5893" width="6.5703125" style="405" customWidth="1"/>
    <col min="5894" max="5894" width="12.85546875" style="405" customWidth="1"/>
    <col min="5895" max="5895" width="6.140625" style="405" customWidth="1"/>
    <col min="5896" max="5896" width="12.42578125" style="405" customWidth="1"/>
    <col min="5897" max="5897" width="15.42578125" style="405" customWidth="1"/>
    <col min="5898" max="6143" width="9.140625" style="405"/>
    <col min="6144" max="6144" width="4.5703125" style="405" customWidth="1"/>
    <col min="6145" max="6145" width="18.85546875" style="405" customWidth="1"/>
    <col min="6146" max="6146" width="14.42578125" style="405" customWidth="1"/>
    <col min="6147" max="6147" width="28.42578125" style="405" customWidth="1"/>
    <col min="6148" max="6148" width="5.42578125" style="405" customWidth="1"/>
    <col min="6149" max="6149" width="6.5703125" style="405" customWidth="1"/>
    <col min="6150" max="6150" width="12.85546875" style="405" customWidth="1"/>
    <col min="6151" max="6151" width="6.140625" style="405" customWidth="1"/>
    <col min="6152" max="6152" width="12.42578125" style="405" customWidth="1"/>
    <col min="6153" max="6153" width="15.42578125" style="405" customWidth="1"/>
    <col min="6154" max="6399" width="9.140625" style="405"/>
    <col min="6400" max="6400" width="4.5703125" style="405" customWidth="1"/>
    <col min="6401" max="6401" width="18.85546875" style="405" customWidth="1"/>
    <col min="6402" max="6402" width="14.42578125" style="405" customWidth="1"/>
    <col min="6403" max="6403" width="28.42578125" style="405" customWidth="1"/>
    <col min="6404" max="6404" width="5.42578125" style="405" customWidth="1"/>
    <col min="6405" max="6405" width="6.5703125" style="405" customWidth="1"/>
    <col min="6406" max="6406" width="12.85546875" style="405" customWidth="1"/>
    <col min="6407" max="6407" width="6.140625" style="405" customWidth="1"/>
    <col min="6408" max="6408" width="12.42578125" style="405" customWidth="1"/>
    <col min="6409" max="6409" width="15.42578125" style="405" customWidth="1"/>
    <col min="6410" max="6655" width="9.140625" style="405"/>
    <col min="6656" max="6656" width="4.5703125" style="405" customWidth="1"/>
    <col min="6657" max="6657" width="18.85546875" style="405" customWidth="1"/>
    <col min="6658" max="6658" width="14.42578125" style="405" customWidth="1"/>
    <col min="6659" max="6659" width="28.42578125" style="405" customWidth="1"/>
    <col min="6660" max="6660" width="5.42578125" style="405" customWidth="1"/>
    <col min="6661" max="6661" width="6.5703125" style="405" customWidth="1"/>
    <col min="6662" max="6662" width="12.85546875" style="405" customWidth="1"/>
    <col min="6663" max="6663" width="6.140625" style="405" customWidth="1"/>
    <col min="6664" max="6664" width="12.42578125" style="405" customWidth="1"/>
    <col min="6665" max="6665" width="15.42578125" style="405" customWidth="1"/>
    <col min="6666" max="6911" width="9.140625" style="405"/>
    <col min="6912" max="6912" width="4.5703125" style="405" customWidth="1"/>
    <col min="6913" max="6913" width="18.85546875" style="405" customWidth="1"/>
    <col min="6914" max="6914" width="14.42578125" style="405" customWidth="1"/>
    <col min="6915" max="6915" width="28.42578125" style="405" customWidth="1"/>
    <col min="6916" max="6916" width="5.42578125" style="405" customWidth="1"/>
    <col min="6917" max="6917" width="6.5703125" style="405" customWidth="1"/>
    <col min="6918" max="6918" width="12.85546875" style="405" customWidth="1"/>
    <col min="6919" max="6919" width="6.140625" style="405" customWidth="1"/>
    <col min="6920" max="6920" width="12.42578125" style="405" customWidth="1"/>
    <col min="6921" max="6921" width="15.42578125" style="405" customWidth="1"/>
    <col min="6922" max="7167" width="9.140625" style="405"/>
    <col min="7168" max="7168" width="4.5703125" style="405" customWidth="1"/>
    <col min="7169" max="7169" width="18.85546875" style="405" customWidth="1"/>
    <col min="7170" max="7170" width="14.42578125" style="405" customWidth="1"/>
    <col min="7171" max="7171" width="28.42578125" style="405" customWidth="1"/>
    <col min="7172" max="7172" width="5.42578125" style="405" customWidth="1"/>
    <col min="7173" max="7173" width="6.5703125" style="405" customWidth="1"/>
    <col min="7174" max="7174" width="12.85546875" style="405" customWidth="1"/>
    <col min="7175" max="7175" width="6.140625" style="405" customWidth="1"/>
    <col min="7176" max="7176" width="12.42578125" style="405" customWidth="1"/>
    <col min="7177" max="7177" width="15.42578125" style="405" customWidth="1"/>
    <col min="7178" max="7423" width="9.140625" style="405"/>
    <col min="7424" max="7424" width="4.5703125" style="405" customWidth="1"/>
    <col min="7425" max="7425" width="18.85546875" style="405" customWidth="1"/>
    <col min="7426" max="7426" width="14.42578125" style="405" customWidth="1"/>
    <col min="7427" max="7427" width="28.42578125" style="405" customWidth="1"/>
    <col min="7428" max="7428" width="5.42578125" style="405" customWidth="1"/>
    <col min="7429" max="7429" width="6.5703125" style="405" customWidth="1"/>
    <col min="7430" max="7430" width="12.85546875" style="405" customWidth="1"/>
    <col min="7431" max="7431" width="6.140625" style="405" customWidth="1"/>
    <col min="7432" max="7432" width="12.42578125" style="405" customWidth="1"/>
    <col min="7433" max="7433" width="15.42578125" style="405" customWidth="1"/>
    <col min="7434" max="7679" width="9.140625" style="405"/>
    <col min="7680" max="7680" width="4.5703125" style="405" customWidth="1"/>
    <col min="7681" max="7681" width="18.85546875" style="405" customWidth="1"/>
    <col min="7682" max="7682" width="14.42578125" style="405" customWidth="1"/>
    <col min="7683" max="7683" width="28.42578125" style="405" customWidth="1"/>
    <col min="7684" max="7684" width="5.42578125" style="405" customWidth="1"/>
    <col min="7685" max="7685" width="6.5703125" style="405" customWidth="1"/>
    <col min="7686" max="7686" width="12.85546875" style="405" customWidth="1"/>
    <col min="7687" max="7687" width="6.140625" style="405" customWidth="1"/>
    <col min="7688" max="7688" width="12.42578125" style="405" customWidth="1"/>
    <col min="7689" max="7689" width="15.42578125" style="405" customWidth="1"/>
    <col min="7690" max="7935" width="9.140625" style="405"/>
    <col min="7936" max="7936" width="4.5703125" style="405" customWidth="1"/>
    <col min="7937" max="7937" width="18.85546875" style="405" customWidth="1"/>
    <col min="7938" max="7938" width="14.42578125" style="405" customWidth="1"/>
    <col min="7939" max="7939" width="28.42578125" style="405" customWidth="1"/>
    <col min="7940" max="7940" width="5.42578125" style="405" customWidth="1"/>
    <col min="7941" max="7941" width="6.5703125" style="405" customWidth="1"/>
    <col min="7942" max="7942" width="12.85546875" style="405" customWidth="1"/>
    <col min="7943" max="7943" width="6.140625" style="405" customWidth="1"/>
    <col min="7944" max="7944" width="12.42578125" style="405" customWidth="1"/>
    <col min="7945" max="7945" width="15.42578125" style="405" customWidth="1"/>
    <col min="7946" max="8191" width="9.140625" style="405"/>
    <col min="8192" max="8192" width="4.5703125" style="405" customWidth="1"/>
    <col min="8193" max="8193" width="18.85546875" style="405" customWidth="1"/>
    <col min="8194" max="8194" width="14.42578125" style="405" customWidth="1"/>
    <col min="8195" max="8195" width="28.42578125" style="405" customWidth="1"/>
    <col min="8196" max="8196" width="5.42578125" style="405" customWidth="1"/>
    <col min="8197" max="8197" width="6.5703125" style="405" customWidth="1"/>
    <col min="8198" max="8198" width="12.85546875" style="405" customWidth="1"/>
    <col min="8199" max="8199" width="6.140625" style="405" customWidth="1"/>
    <col min="8200" max="8200" width="12.42578125" style="405" customWidth="1"/>
    <col min="8201" max="8201" width="15.42578125" style="405" customWidth="1"/>
    <col min="8202" max="8447" width="9.140625" style="405"/>
    <col min="8448" max="8448" width="4.5703125" style="405" customWidth="1"/>
    <col min="8449" max="8449" width="18.85546875" style="405" customWidth="1"/>
    <col min="8450" max="8450" width="14.42578125" style="405" customWidth="1"/>
    <col min="8451" max="8451" width="28.42578125" style="405" customWidth="1"/>
    <col min="8452" max="8452" width="5.42578125" style="405" customWidth="1"/>
    <col min="8453" max="8453" width="6.5703125" style="405" customWidth="1"/>
    <col min="8454" max="8454" width="12.85546875" style="405" customWidth="1"/>
    <col min="8455" max="8455" width="6.140625" style="405" customWidth="1"/>
    <col min="8456" max="8456" width="12.42578125" style="405" customWidth="1"/>
    <col min="8457" max="8457" width="15.42578125" style="405" customWidth="1"/>
    <col min="8458" max="8703" width="9.140625" style="405"/>
    <col min="8704" max="8704" width="4.5703125" style="405" customWidth="1"/>
    <col min="8705" max="8705" width="18.85546875" style="405" customWidth="1"/>
    <col min="8706" max="8706" width="14.42578125" style="405" customWidth="1"/>
    <col min="8707" max="8707" width="28.42578125" style="405" customWidth="1"/>
    <col min="8708" max="8708" width="5.42578125" style="405" customWidth="1"/>
    <col min="8709" max="8709" width="6.5703125" style="405" customWidth="1"/>
    <col min="8710" max="8710" width="12.85546875" style="405" customWidth="1"/>
    <col min="8711" max="8711" width="6.140625" style="405" customWidth="1"/>
    <col min="8712" max="8712" width="12.42578125" style="405" customWidth="1"/>
    <col min="8713" max="8713" width="15.42578125" style="405" customWidth="1"/>
    <col min="8714" max="8959" width="9.140625" style="405"/>
    <col min="8960" max="8960" width="4.5703125" style="405" customWidth="1"/>
    <col min="8961" max="8961" width="18.85546875" style="405" customWidth="1"/>
    <col min="8962" max="8962" width="14.42578125" style="405" customWidth="1"/>
    <col min="8963" max="8963" width="28.42578125" style="405" customWidth="1"/>
    <col min="8964" max="8964" width="5.42578125" style="405" customWidth="1"/>
    <col min="8965" max="8965" width="6.5703125" style="405" customWidth="1"/>
    <col min="8966" max="8966" width="12.85546875" style="405" customWidth="1"/>
    <col min="8967" max="8967" width="6.140625" style="405" customWidth="1"/>
    <col min="8968" max="8968" width="12.42578125" style="405" customWidth="1"/>
    <col min="8969" max="8969" width="15.42578125" style="405" customWidth="1"/>
    <col min="8970" max="9215" width="9.140625" style="405"/>
    <col min="9216" max="9216" width="4.5703125" style="405" customWidth="1"/>
    <col min="9217" max="9217" width="18.85546875" style="405" customWidth="1"/>
    <col min="9218" max="9218" width="14.42578125" style="405" customWidth="1"/>
    <col min="9219" max="9219" width="28.42578125" style="405" customWidth="1"/>
    <col min="9220" max="9220" width="5.42578125" style="405" customWidth="1"/>
    <col min="9221" max="9221" width="6.5703125" style="405" customWidth="1"/>
    <col min="9222" max="9222" width="12.85546875" style="405" customWidth="1"/>
    <col min="9223" max="9223" width="6.140625" style="405" customWidth="1"/>
    <col min="9224" max="9224" width="12.42578125" style="405" customWidth="1"/>
    <col min="9225" max="9225" width="15.42578125" style="405" customWidth="1"/>
    <col min="9226" max="9471" width="9.140625" style="405"/>
    <col min="9472" max="9472" width="4.5703125" style="405" customWidth="1"/>
    <col min="9473" max="9473" width="18.85546875" style="405" customWidth="1"/>
    <col min="9474" max="9474" width="14.42578125" style="405" customWidth="1"/>
    <col min="9475" max="9475" width="28.42578125" style="405" customWidth="1"/>
    <col min="9476" max="9476" width="5.42578125" style="405" customWidth="1"/>
    <col min="9477" max="9477" width="6.5703125" style="405" customWidth="1"/>
    <col min="9478" max="9478" width="12.85546875" style="405" customWidth="1"/>
    <col min="9479" max="9479" width="6.140625" style="405" customWidth="1"/>
    <col min="9480" max="9480" width="12.42578125" style="405" customWidth="1"/>
    <col min="9481" max="9481" width="15.42578125" style="405" customWidth="1"/>
    <col min="9482" max="9727" width="9.140625" style="405"/>
    <col min="9728" max="9728" width="4.5703125" style="405" customWidth="1"/>
    <col min="9729" max="9729" width="18.85546875" style="405" customWidth="1"/>
    <col min="9730" max="9730" width="14.42578125" style="405" customWidth="1"/>
    <col min="9731" max="9731" width="28.42578125" style="405" customWidth="1"/>
    <col min="9732" max="9732" width="5.42578125" style="405" customWidth="1"/>
    <col min="9733" max="9733" width="6.5703125" style="405" customWidth="1"/>
    <col min="9734" max="9734" width="12.85546875" style="405" customWidth="1"/>
    <col min="9735" max="9735" width="6.140625" style="405" customWidth="1"/>
    <col min="9736" max="9736" width="12.42578125" style="405" customWidth="1"/>
    <col min="9737" max="9737" width="15.42578125" style="405" customWidth="1"/>
    <col min="9738" max="9983" width="9.140625" style="405"/>
    <col min="9984" max="9984" width="4.5703125" style="405" customWidth="1"/>
    <col min="9985" max="9985" width="18.85546875" style="405" customWidth="1"/>
    <col min="9986" max="9986" width="14.42578125" style="405" customWidth="1"/>
    <col min="9987" max="9987" width="28.42578125" style="405" customWidth="1"/>
    <col min="9988" max="9988" width="5.42578125" style="405" customWidth="1"/>
    <col min="9989" max="9989" width="6.5703125" style="405" customWidth="1"/>
    <col min="9990" max="9990" width="12.85546875" style="405" customWidth="1"/>
    <col min="9991" max="9991" width="6.140625" style="405" customWidth="1"/>
    <col min="9992" max="9992" width="12.42578125" style="405" customWidth="1"/>
    <col min="9993" max="9993" width="15.42578125" style="405" customWidth="1"/>
    <col min="9994" max="10239" width="9.140625" style="405"/>
    <col min="10240" max="10240" width="4.5703125" style="405" customWidth="1"/>
    <col min="10241" max="10241" width="18.85546875" style="405" customWidth="1"/>
    <col min="10242" max="10242" width="14.42578125" style="405" customWidth="1"/>
    <col min="10243" max="10243" width="28.42578125" style="405" customWidth="1"/>
    <col min="10244" max="10244" width="5.42578125" style="405" customWidth="1"/>
    <col min="10245" max="10245" width="6.5703125" style="405" customWidth="1"/>
    <col min="10246" max="10246" width="12.85546875" style="405" customWidth="1"/>
    <col min="10247" max="10247" width="6.140625" style="405" customWidth="1"/>
    <col min="10248" max="10248" width="12.42578125" style="405" customWidth="1"/>
    <col min="10249" max="10249" width="15.42578125" style="405" customWidth="1"/>
    <col min="10250" max="10495" width="9.140625" style="405"/>
    <col min="10496" max="10496" width="4.5703125" style="405" customWidth="1"/>
    <col min="10497" max="10497" width="18.85546875" style="405" customWidth="1"/>
    <col min="10498" max="10498" width="14.42578125" style="405" customWidth="1"/>
    <col min="10499" max="10499" width="28.42578125" style="405" customWidth="1"/>
    <col min="10500" max="10500" width="5.42578125" style="405" customWidth="1"/>
    <col min="10501" max="10501" width="6.5703125" style="405" customWidth="1"/>
    <col min="10502" max="10502" width="12.85546875" style="405" customWidth="1"/>
    <col min="10503" max="10503" width="6.140625" style="405" customWidth="1"/>
    <col min="10504" max="10504" width="12.42578125" style="405" customWidth="1"/>
    <col min="10505" max="10505" width="15.42578125" style="405" customWidth="1"/>
    <col min="10506" max="10751" width="9.140625" style="405"/>
    <col min="10752" max="10752" width="4.5703125" style="405" customWidth="1"/>
    <col min="10753" max="10753" width="18.85546875" style="405" customWidth="1"/>
    <col min="10754" max="10754" width="14.42578125" style="405" customWidth="1"/>
    <col min="10755" max="10755" width="28.42578125" style="405" customWidth="1"/>
    <col min="10756" max="10756" width="5.42578125" style="405" customWidth="1"/>
    <col min="10757" max="10757" width="6.5703125" style="405" customWidth="1"/>
    <col min="10758" max="10758" width="12.85546875" style="405" customWidth="1"/>
    <col min="10759" max="10759" width="6.140625" style="405" customWidth="1"/>
    <col min="10760" max="10760" width="12.42578125" style="405" customWidth="1"/>
    <col min="10761" max="10761" width="15.42578125" style="405" customWidth="1"/>
    <col min="10762" max="11007" width="9.140625" style="405"/>
    <col min="11008" max="11008" width="4.5703125" style="405" customWidth="1"/>
    <col min="11009" max="11009" width="18.85546875" style="405" customWidth="1"/>
    <col min="11010" max="11010" width="14.42578125" style="405" customWidth="1"/>
    <col min="11011" max="11011" width="28.42578125" style="405" customWidth="1"/>
    <col min="11012" max="11012" width="5.42578125" style="405" customWidth="1"/>
    <col min="11013" max="11013" width="6.5703125" style="405" customWidth="1"/>
    <col min="11014" max="11014" width="12.85546875" style="405" customWidth="1"/>
    <col min="11015" max="11015" width="6.140625" style="405" customWidth="1"/>
    <col min="11016" max="11016" width="12.42578125" style="405" customWidth="1"/>
    <col min="11017" max="11017" width="15.42578125" style="405" customWidth="1"/>
    <col min="11018" max="11263" width="9.140625" style="405"/>
    <col min="11264" max="11264" width="4.5703125" style="405" customWidth="1"/>
    <col min="11265" max="11265" width="18.85546875" style="405" customWidth="1"/>
    <col min="11266" max="11266" width="14.42578125" style="405" customWidth="1"/>
    <col min="11267" max="11267" width="28.42578125" style="405" customWidth="1"/>
    <col min="11268" max="11268" width="5.42578125" style="405" customWidth="1"/>
    <col min="11269" max="11269" width="6.5703125" style="405" customWidth="1"/>
    <col min="11270" max="11270" width="12.85546875" style="405" customWidth="1"/>
    <col min="11271" max="11271" width="6.140625" style="405" customWidth="1"/>
    <col min="11272" max="11272" width="12.42578125" style="405" customWidth="1"/>
    <col min="11273" max="11273" width="15.42578125" style="405" customWidth="1"/>
    <col min="11274" max="11519" width="9.140625" style="405"/>
    <col min="11520" max="11520" width="4.5703125" style="405" customWidth="1"/>
    <col min="11521" max="11521" width="18.85546875" style="405" customWidth="1"/>
    <col min="11522" max="11522" width="14.42578125" style="405" customWidth="1"/>
    <col min="11523" max="11523" width="28.42578125" style="405" customWidth="1"/>
    <col min="11524" max="11524" width="5.42578125" style="405" customWidth="1"/>
    <col min="11525" max="11525" width="6.5703125" style="405" customWidth="1"/>
    <col min="11526" max="11526" width="12.85546875" style="405" customWidth="1"/>
    <col min="11527" max="11527" width="6.140625" style="405" customWidth="1"/>
    <col min="11528" max="11528" width="12.42578125" style="405" customWidth="1"/>
    <col min="11529" max="11529" width="15.42578125" style="405" customWidth="1"/>
    <col min="11530" max="11775" width="9.140625" style="405"/>
    <col min="11776" max="11776" width="4.5703125" style="405" customWidth="1"/>
    <col min="11777" max="11777" width="18.85546875" style="405" customWidth="1"/>
    <col min="11778" max="11778" width="14.42578125" style="405" customWidth="1"/>
    <col min="11779" max="11779" width="28.42578125" style="405" customWidth="1"/>
    <col min="11780" max="11780" width="5.42578125" style="405" customWidth="1"/>
    <col min="11781" max="11781" width="6.5703125" style="405" customWidth="1"/>
    <col min="11782" max="11782" width="12.85546875" style="405" customWidth="1"/>
    <col min="11783" max="11783" width="6.140625" style="405" customWidth="1"/>
    <col min="11784" max="11784" width="12.42578125" style="405" customWidth="1"/>
    <col min="11785" max="11785" width="15.42578125" style="405" customWidth="1"/>
    <col min="11786" max="12031" width="9.140625" style="405"/>
    <col min="12032" max="12032" width="4.5703125" style="405" customWidth="1"/>
    <col min="12033" max="12033" width="18.85546875" style="405" customWidth="1"/>
    <col min="12034" max="12034" width="14.42578125" style="405" customWidth="1"/>
    <col min="12035" max="12035" width="28.42578125" style="405" customWidth="1"/>
    <col min="12036" max="12036" width="5.42578125" style="405" customWidth="1"/>
    <col min="12037" max="12037" width="6.5703125" style="405" customWidth="1"/>
    <col min="12038" max="12038" width="12.85546875" style="405" customWidth="1"/>
    <col min="12039" max="12039" width="6.140625" style="405" customWidth="1"/>
    <col min="12040" max="12040" width="12.42578125" style="405" customWidth="1"/>
    <col min="12041" max="12041" width="15.42578125" style="405" customWidth="1"/>
    <col min="12042" max="12287" width="9.140625" style="405"/>
    <col min="12288" max="12288" width="4.5703125" style="405" customWidth="1"/>
    <col min="12289" max="12289" width="18.85546875" style="405" customWidth="1"/>
    <col min="12290" max="12290" width="14.42578125" style="405" customWidth="1"/>
    <col min="12291" max="12291" width="28.42578125" style="405" customWidth="1"/>
    <col min="12292" max="12292" width="5.42578125" style="405" customWidth="1"/>
    <col min="12293" max="12293" width="6.5703125" style="405" customWidth="1"/>
    <col min="12294" max="12294" width="12.85546875" style="405" customWidth="1"/>
    <col min="12295" max="12295" width="6.140625" style="405" customWidth="1"/>
    <col min="12296" max="12296" width="12.42578125" style="405" customWidth="1"/>
    <col min="12297" max="12297" width="15.42578125" style="405" customWidth="1"/>
    <col min="12298" max="12543" width="9.140625" style="405"/>
    <col min="12544" max="12544" width="4.5703125" style="405" customWidth="1"/>
    <col min="12545" max="12545" width="18.85546875" style="405" customWidth="1"/>
    <col min="12546" max="12546" width="14.42578125" style="405" customWidth="1"/>
    <col min="12547" max="12547" width="28.42578125" style="405" customWidth="1"/>
    <col min="12548" max="12548" width="5.42578125" style="405" customWidth="1"/>
    <col min="12549" max="12549" width="6.5703125" style="405" customWidth="1"/>
    <col min="12550" max="12550" width="12.85546875" style="405" customWidth="1"/>
    <col min="12551" max="12551" width="6.140625" style="405" customWidth="1"/>
    <col min="12552" max="12552" width="12.42578125" style="405" customWidth="1"/>
    <col min="12553" max="12553" width="15.42578125" style="405" customWidth="1"/>
    <col min="12554" max="12799" width="9.140625" style="405"/>
    <col min="12800" max="12800" width="4.5703125" style="405" customWidth="1"/>
    <col min="12801" max="12801" width="18.85546875" style="405" customWidth="1"/>
    <col min="12802" max="12802" width="14.42578125" style="405" customWidth="1"/>
    <col min="12803" max="12803" width="28.42578125" style="405" customWidth="1"/>
    <col min="12804" max="12804" width="5.42578125" style="405" customWidth="1"/>
    <col min="12805" max="12805" width="6.5703125" style="405" customWidth="1"/>
    <col min="12806" max="12806" width="12.85546875" style="405" customWidth="1"/>
    <col min="12807" max="12807" width="6.140625" style="405" customWidth="1"/>
    <col min="12808" max="12808" width="12.42578125" style="405" customWidth="1"/>
    <col min="12809" max="12809" width="15.42578125" style="405" customWidth="1"/>
    <col min="12810" max="13055" width="9.140625" style="405"/>
    <col min="13056" max="13056" width="4.5703125" style="405" customWidth="1"/>
    <col min="13057" max="13057" width="18.85546875" style="405" customWidth="1"/>
    <col min="13058" max="13058" width="14.42578125" style="405" customWidth="1"/>
    <col min="13059" max="13059" width="28.42578125" style="405" customWidth="1"/>
    <col min="13060" max="13060" width="5.42578125" style="405" customWidth="1"/>
    <col min="13061" max="13061" width="6.5703125" style="405" customWidth="1"/>
    <col min="13062" max="13062" width="12.85546875" style="405" customWidth="1"/>
    <col min="13063" max="13063" width="6.140625" style="405" customWidth="1"/>
    <col min="13064" max="13064" width="12.42578125" style="405" customWidth="1"/>
    <col min="13065" max="13065" width="15.42578125" style="405" customWidth="1"/>
    <col min="13066" max="13311" width="9.140625" style="405"/>
    <col min="13312" max="13312" width="4.5703125" style="405" customWidth="1"/>
    <col min="13313" max="13313" width="18.85546875" style="405" customWidth="1"/>
    <col min="13314" max="13314" width="14.42578125" style="405" customWidth="1"/>
    <col min="13315" max="13315" width="28.42578125" style="405" customWidth="1"/>
    <col min="13316" max="13316" width="5.42578125" style="405" customWidth="1"/>
    <col min="13317" max="13317" width="6.5703125" style="405" customWidth="1"/>
    <col min="13318" max="13318" width="12.85546875" style="405" customWidth="1"/>
    <col min="13319" max="13319" width="6.140625" style="405" customWidth="1"/>
    <col min="13320" max="13320" width="12.42578125" style="405" customWidth="1"/>
    <col min="13321" max="13321" width="15.42578125" style="405" customWidth="1"/>
    <col min="13322" max="13567" width="9.140625" style="405"/>
    <col min="13568" max="13568" width="4.5703125" style="405" customWidth="1"/>
    <col min="13569" max="13569" width="18.85546875" style="405" customWidth="1"/>
    <col min="13570" max="13570" width="14.42578125" style="405" customWidth="1"/>
    <col min="13571" max="13571" width="28.42578125" style="405" customWidth="1"/>
    <col min="13572" max="13572" width="5.42578125" style="405" customWidth="1"/>
    <col min="13573" max="13573" width="6.5703125" style="405" customWidth="1"/>
    <col min="13574" max="13574" width="12.85546875" style="405" customWidth="1"/>
    <col min="13575" max="13575" width="6.140625" style="405" customWidth="1"/>
    <col min="13576" max="13576" width="12.42578125" style="405" customWidth="1"/>
    <col min="13577" max="13577" width="15.42578125" style="405" customWidth="1"/>
    <col min="13578" max="13823" width="9.140625" style="405"/>
    <col min="13824" max="13824" width="4.5703125" style="405" customWidth="1"/>
    <col min="13825" max="13825" width="18.85546875" style="405" customWidth="1"/>
    <col min="13826" max="13826" width="14.42578125" style="405" customWidth="1"/>
    <col min="13827" max="13827" width="28.42578125" style="405" customWidth="1"/>
    <col min="13828" max="13828" width="5.42578125" style="405" customWidth="1"/>
    <col min="13829" max="13829" width="6.5703125" style="405" customWidth="1"/>
    <col min="13830" max="13830" width="12.85546875" style="405" customWidth="1"/>
    <col min="13831" max="13831" width="6.140625" style="405" customWidth="1"/>
    <col min="13832" max="13832" width="12.42578125" style="405" customWidth="1"/>
    <col min="13833" max="13833" width="15.42578125" style="405" customWidth="1"/>
    <col min="13834" max="14079" width="9.140625" style="405"/>
    <col min="14080" max="14080" width="4.5703125" style="405" customWidth="1"/>
    <col min="14081" max="14081" width="18.85546875" style="405" customWidth="1"/>
    <col min="14082" max="14082" width="14.42578125" style="405" customWidth="1"/>
    <col min="14083" max="14083" width="28.42578125" style="405" customWidth="1"/>
    <col min="14084" max="14084" width="5.42578125" style="405" customWidth="1"/>
    <col min="14085" max="14085" width="6.5703125" style="405" customWidth="1"/>
    <col min="14086" max="14086" width="12.85546875" style="405" customWidth="1"/>
    <col min="14087" max="14087" width="6.140625" style="405" customWidth="1"/>
    <col min="14088" max="14088" width="12.42578125" style="405" customWidth="1"/>
    <col min="14089" max="14089" width="15.42578125" style="405" customWidth="1"/>
    <col min="14090" max="14335" width="9.140625" style="405"/>
    <col min="14336" max="14336" width="4.5703125" style="405" customWidth="1"/>
    <col min="14337" max="14337" width="18.85546875" style="405" customWidth="1"/>
    <col min="14338" max="14338" width="14.42578125" style="405" customWidth="1"/>
    <col min="14339" max="14339" width="28.42578125" style="405" customWidth="1"/>
    <col min="14340" max="14340" width="5.42578125" style="405" customWidth="1"/>
    <col min="14341" max="14341" width="6.5703125" style="405" customWidth="1"/>
    <col min="14342" max="14342" width="12.85546875" style="405" customWidth="1"/>
    <col min="14343" max="14343" width="6.140625" style="405" customWidth="1"/>
    <col min="14344" max="14344" width="12.42578125" style="405" customWidth="1"/>
    <col min="14345" max="14345" width="15.42578125" style="405" customWidth="1"/>
    <col min="14346" max="14591" width="9.140625" style="405"/>
    <col min="14592" max="14592" width="4.5703125" style="405" customWidth="1"/>
    <col min="14593" max="14593" width="18.85546875" style="405" customWidth="1"/>
    <col min="14594" max="14594" width="14.42578125" style="405" customWidth="1"/>
    <col min="14595" max="14595" width="28.42578125" style="405" customWidth="1"/>
    <col min="14596" max="14596" width="5.42578125" style="405" customWidth="1"/>
    <col min="14597" max="14597" width="6.5703125" style="405" customWidth="1"/>
    <col min="14598" max="14598" width="12.85546875" style="405" customWidth="1"/>
    <col min="14599" max="14599" width="6.140625" style="405" customWidth="1"/>
    <col min="14600" max="14600" width="12.42578125" style="405" customWidth="1"/>
    <col min="14601" max="14601" width="15.42578125" style="405" customWidth="1"/>
    <col min="14602" max="14847" width="9.140625" style="405"/>
    <col min="14848" max="14848" width="4.5703125" style="405" customWidth="1"/>
    <col min="14849" max="14849" width="18.85546875" style="405" customWidth="1"/>
    <col min="14850" max="14850" width="14.42578125" style="405" customWidth="1"/>
    <col min="14851" max="14851" width="28.42578125" style="405" customWidth="1"/>
    <col min="14852" max="14852" width="5.42578125" style="405" customWidth="1"/>
    <col min="14853" max="14853" width="6.5703125" style="405" customWidth="1"/>
    <col min="14854" max="14854" width="12.85546875" style="405" customWidth="1"/>
    <col min="14855" max="14855" width="6.140625" style="405" customWidth="1"/>
    <col min="14856" max="14856" width="12.42578125" style="405" customWidth="1"/>
    <col min="14857" max="14857" width="15.42578125" style="405" customWidth="1"/>
    <col min="14858" max="15103" width="9.140625" style="405"/>
    <col min="15104" max="15104" width="4.5703125" style="405" customWidth="1"/>
    <col min="15105" max="15105" width="18.85546875" style="405" customWidth="1"/>
    <col min="15106" max="15106" width="14.42578125" style="405" customWidth="1"/>
    <col min="15107" max="15107" width="28.42578125" style="405" customWidth="1"/>
    <col min="15108" max="15108" width="5.42578125" style="405" customWidth="1"/>
    <col min="15109" max="15109" width="6.5703125" style="405" customWidth="1"/>
    <col min="15110" max="15110" width="12.85546875" style="405" customWidth="1"/>
    <col min="15111" max="15111" width="6.140625" style="405" customWidth="1"/>
    <col min="15112" max="15112" width="12.42578125" style="405" customWidth="1"/>
    <col min="15113" max="15113" width="15.42578125" style="405" customWidth="1"/>
    <col min="15114" max="15359" width="9.140625" style="405"/>
    <col min="15360" max="15360" width="4.5703125" style="405" customWidth="1"/>
    <col min="15361" max="15361" width="18.85546875" style="405" customWidth="1"/>
    <col min="15362" max="15362" width="14.42578125" style="405" customWidth="1"/>
    <col min="15363" max="15363" width="28.42578125" style="405" customWidth="1"/>
    <col min="15364" max="15364" width="5.42578125" style="405" customWidth="1"/>
    <col min="15365" max="15365" width="6.5703125" style="405" customWidth="1"/>
    <col min="15366" max="15366" width="12.85546875" style="405" customWidth="1"/>
    <col min="15367" max="15367" width="6.140625" style="405" customWidth="1"/>
    <col min="15368" max="15368" width="12.42578125" style="405" customWidth="1"/>
    <col min="15369" max="15369" width="15.42578125" style="405" customWidth="1"/>
    <col min="15370" max="15615" width="9.140625" style="405"/>
    <col min="15616" max="15616" width="4.5703125" style="405" customWidth="1"/>
    <col min="15617" max="15617" width="18.85546875" style="405" customWidth="1"/>
    <col min="15618" max="15618" width="14.42578125" style="405" customWidth="1"/>
    <col min="15619" max="15619" width="28.42578125" style="405" customWidth="1"/>
    <col min="15620" max="15620" width="5.42578125" style="405" customWidth="1"/>
    <col min="15621" max="15621" width="6.5703125" style="405" customWidth="1"/>
    <col min="15622" max="15622" width="12.85546875" style="405" customWidth="1"/>
    <col min="15623" max="15623" width="6.140625" style="405" customWidth="1"/>
    <col min="15624" max="15624" width="12.42578125" style="405" customWidth="1"/>
    <col min="15625" max="15625" width="15.42578125" style="405" customWidth="1"/>
    <col min="15626" max="15871" width="9.140625" style="405"/>
    <col min="15872" max="15872" width="4.5703125" style="405" customWidth="1"/>
    <col min="15873" max="15873" width="18.85546875" style="405" customWidth="1"/>
    <col min="15874" max="15874" width="14.42578125" style="405" customWidth="1"/>
    <col min="15875" max="15875" width="28.42578125" style="405" customWidth="1"/>
    <col min="15876" max="15876" width="5.42578125" style="405" customWidth="1"/>
    <col min="15877" max="15877" width="6.5703125" style="405" customWidth="1"/>
    <col min="15878" max="15878" width="12.85546875" style="405" customWidth="1"/>
    <col min="15879" max="15879" width="6.140625" style="405" customWidth="1"/>
    <col min="15880" max="15880" width="12.42578125" style="405" customWidth="1"/>
    <col min="15881" max="15881" width="15.42578125" style="405" customWidth="1"/>
    <col min="15882" max="16127" width="9.140625" style="405"/>
    <col min="16128" max="16128" width="4.5703125" style="405" customWidth="1"/>
    <col min="16129" max="16129" width="18.85546875" style="405" customWidth="1"/>
    <col min="16130" max="16130" width="14.42578125" style="405" customWidth="1"/>
    <col min="16131" max="16131" width="28.42578125" style="405" customWidth="1"/>
    <col min="16132" max="16132" width="5.42578125" style="405" customWidth="1"/>
    <col min="16133" max="16133" width="6.5703125" style="405" customWidth="1"/>
    <col min="16134" max="16134" width="12.85546875" style="405" customWidth="1"/>
    <col min="16135" max="16135" width="6.140625" style="405" customWidth="1"/>
    <col min="16136" max="16136" width="12.42578125" style="405" customWidth="1"/>
    <col min="16137" max="16137" width="15.42578125" style="405" customWidth="1"/>
    <col min="16138" max="16384" width="9.140625" style="405"/>
  </cols>
  <sheetData>
    <row r="1" spans="1:12">
      <c r="A1" s="401"/>
      <c r="B1" s="402"/>
      <c r="C1" s="402"/>
      <c r="D1" s="461"/>
      <c r="E1" s="469"/>
      <c r="F1" s="401"/>
      <c r="G1" s="463"/>
      <c r="H1" s="406"/>
      <c r="I1" s="401"/>
      <c r="J1" s="401"/>
    </row>
    <row r="2" spans="1:12" ht="16.5">
      <c r="A2" s="1142"/>
      <c r="B2" s="1142"/>
      <c r="C2" s="1142"/>
      <c r="D2" s="482"/>
      <c r="E2" s="482"/>
      <c r="F2" s="482"/>
      <c r="G2" s="482"/>
      <c r="H2" s="482"/>
      <c r="I2" s="482"/>
      <c r="J2" s="482"/>
    </row>
    <row r="3" spans="1:12" ht="15.75">
      <c r="A3" s="483"/>
      <c r="B3" s="484" t="s">
        <v>2418</v>
      </c>
      <c r="C3" s="484"/>
      <c r="D3" s="483"/>
      <c r="E3" s="483"/>
      <c r="F3" s="483"/>
      <c r="G3" s="483"/>
      <c r="H3" s="483"/>
      <c r="I3" s="483"/>
      <c r="J3" s="483"/>
    </row>
    <row r="4" spans="1:12" ht="15.75">
      <c r="A4" s="483"/>
      <c r="B4" s="483"/>
      <c r="C4" s="483"/>
      <c r="D4" s="483"/>
      <c r="E4" s="483"/>
      <c r="F4" s="483"/>
      <c r="G4" s="483"/>
      <c r="H4" s="483"/>
      <c r="I4" s="483"/>
      <c r="J4" s="483"/>
    </row>
    <row r="5" spans="1:12">
      <c r="A5" s="485"/>
      <c r="B5" s="485"/>
      <c r="C5" s="485"/>
      <c r="D5" s="485"/>
      <c r="E5" s="485"/>
      <c r="F5" s="485"/>
      <c r="G5" s="485"/>
      <c r="H5" s="485"/>
      <c r="I5" s="485"/>
      <c r="J5" s="485"/>
    </row>
    <row r="6" spans="1:12" ht="326.25" customHeight="1">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s="607" customFormat="1" ht="149.25" customHeight="1">
      <c r="A7" s="377" t="s">
        <v>9</v>
      </c>
      <c r="B7" s="559"/>
      <c r="C7" s="579"/>
      <c r="D7" s="375" t="s">
        <v>2417</v>
      </c>
      <c r="E7" s="377" t="s">
        <v>11</v>
      </c>
      <c r="F7" s="1102">
        <v>250</v>
      </c>
      <c r="G7" s="378"/>
      <c r="H7" s="1056"/>
      <c r="I7" s="1056">
        <f>SUM(F7*H7)</f>
        <v>0</v>
      </c>
      <c r="J7" s="1503"/>
      <c r="K7" s="292" t="s">
        <v>2430</v>
      </c>
      <c r="L7" s="1313" t="s">
        <v>2430</v>
      </c>
    </row>
    <row r="8" spans="1:12">
      <c r="A8" s="485"/>
      <c r="B8" s="485"/>
      <c r="C8" s="485"/>
      <c r="D8" s="500" t="s">
        <v>136</v>
      </c>
      <c r="E8" s="485"/>
      <c r="F8" s="501"/>
      <c r="G8" s="502"/>
      <c r="H8" s="527"/>
      <c r="I8" s="503">
        <f>SUM(I7)</f>
        <v>0</v>
      </c>
      <c r="J8" s="504"/>
    </row>
  </sheetData>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Normal="100" workbookViewId="0">
      <selection activeCell="J3" sqref="J3"/>
    </sheetView>
  </sheetViews>
  <sheetFormatPr defaultRowHeight="15"/>
  <cols>
    <col min="1" max="1" width="4.85546875" customWidth="1"/>
    <col min="2" max="2" width="27.5703125" customWidth="1"/>
    <col min="3" max="3" width="13.28515625" customWidth="1"/>
    <col min="4" max="4" width="25.28515625" customWidth="1"/>
    <col min="5" max="5" width="6.42578125" customWidth="1"/>
    <col min="6" max="6" width="8.85546875" customWidth="1"/>
    <col min="7" max="7" width="5.5703125" customWidth="1"/>
    <col min="8" max="8" width="13.5703125" customWidth="1"/>
    <col min="9" max="9" width="18" customWidth="1"/>
    <col min="10" max="10" width="21.42578125" customWidth="1"/>
    <col min="11" max="11" width="19" customWidth="1"/>
    <col min="12" max="12" width="26.28515625" customWidth="1"/>
  </cols>
  <sheetData>
    <row r="1" spans="1:12" ht="15.75">
      <c r="A1" s="523"/>
      <c r="B1" s="1147" t="s">
        <v>2419</v>
      </c>
      <c r="C1" s="524"/>
      <c r="D1" s="523"/>
      <c r="E1" s="523"/>
      <c r="F1" s="710"/>
      <c r="G1" s="523"/>
      <c r="H1" s="523"/>
      <c r="I1" s="523"/>
      <c r="J1" s="523"/>
      <c r="K1" s="405"/>
      <c r="L1" s="405"/>
    </row>
    <row r="2" spans="1:12" ht="15.75">
      <c r="A2" s="483"/>
      <c r="B2" s="484"/>
      <c r="C2" s="484"/>
      <c r="D2" s="523"/>
      <c r="E2" s="523"/>
      <c r="F2" s="710"/>
      <c r="G2" s="523"/>
      <c r="H2" s="523"/>
      <c r="I2" s="523"/>
      <c r="J2" s="523"/>
      <c r="K2" s="405"/>
      <c r="L2" s="405"/>
    </row>
    <row r="3" spans="1:12" ht="318.75">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ht="63" customHeight="1">
      <c r="A4" s="1062" t="s">
        <v>9</v>
      </c>
      <c r="B4" s="377"/>
      <c r="C4" s="377"/>
      <c r="D4" s="375" t="s">
        <v>2210</v>
      </c>
      <c r="E4" s="377" t="s">
        <v>11</v>
      </c>
      <c r="F4" s="377">
        <v>25</v>
      </c>
      <c r="G4" s="1063"/>
      <c r="H4" s="1065"/>
      <c r="I4" s="1652">
        <f>F4*H4</f>
        <v>0</v>
      </c>
      <c r="J4" s="1064"/>
      <c r="K4" s="292" t="s">
        <v>2430</v>
      </c>
      <c r="L4" s="1313" t="s">
        <v>2430</v>
      </c>
    </row>
    <row r="5" spans="1:12" ht="15.75">
      <c r="A5" s="485"/>
      <c r="B5" s="723"/>
      <c r="C5" s="723"/>
      <c r="D5" s="724" t="s">
        <v>136</v>
      </c>
      <c r="E5" s="725"/>
      <c r="F5" s="726"/>
      <c r="G5" s="724"/>
      <c r="H5" s="1561"/>
      <c r="I5" s="941">
        <f>SUM(I4:I4)</f>
        <v>0</v>
      </c>
      <c r="J5" s="727"/>
      <c r="K5" s="727"/>
      <c r="L5" s="727"/>
    </row>
    <row r="6" spans="1:12">
      <c r="A6" s="523"/>
      <c r="B6" s="728"/>
      <c r="C6" s="729"/>
      <c r="D6" s="1131"/>
      <c r="E6" s="710"/>
      <c r="F6" s="523"/>
      <c r="G6" s="523"/>
      <c r="H6" s="523"/>
      <c r="I6" s="523"/>
      <c r="J6" s="405"/>
      <c r="K6" s="405"/>
      <c r="L6" s="405"/>
    </row>
    <row r="7" spans="1:12">
      <c r="A7" s="1530" t="s">
        <v>212</v>
      </c>
      <c r="B7" s="406"/>
      <c r="C7" s="402"/>
      <c r="D7" s="401"/>
      <c r="E7" s="463"/>
      <c r="F7" s="730"/>
      <c r="G7" s="405"/>
      <c r="H7" s="405"/>
      <c r="I7" s="405"/>
      <c r="J7" s="405"/>
      <c r="K7" s="405"/>
      <c r="L7" s="405"/>
    </row>
  </sheetData>
  <pageMargins left="0.25" right="0.25" top="0.75" bottom="0.75" header="0.3" footer="0.3"/>
  <pageSetup paperSize="9" scale="75" fitToHeight="0" orientation="landscape" r:id="rId1"/>
  <headerFooter>
    <oddHeader>&amp;C&amp;"-,Pogrubiony"&amp;12FORMULARZ ASORTYMENTOWO - CENOWY&amp;R&amp;12Załącznik nr 2 do SWZ
Załącznik nr ...... do umowy</oddHeader>
    <oddFooter>Strona &amp;P z &amp;N</oddFooter>
  </headerFooter>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opLeftCell="A10" zoomScaleNormal="100" workbookViewId="0">
      <selection activeCell="Q5" sqref="Q5"/>
    </sheetView>
  </sheetViews>
  <sheetFormatPr defaultColWidth="9.140625" defaultRowHeight="14.25"/>
  <cols>
    <col min="1" max="1" width="6.5703125" style="481" customWidth="1"/>
    <col min="2" max="2" width="25.42578125" style="481" customWidth="1"/>
    <col min="3" max="3" width="10.42578125" style="481" customWidth="1"/>
    <col min="4" max="4" width="28" style="481" customWidth="1"/>
    <col min="5" max="5" width="7.42578125" style="481" customWidth="1"/>
    <col min="6" max="6" width="8" style="481" customWidth="1"/>
    <col min="7" max="7" width="5.5703125" style="481" customWidth="1"/>
    <col min="8" max="8" width="13.5703125" style="481" customWidth="1"/>
    <col min="9" max="9" width="15" style="481" customWidth="1"/>
    <col min="10" max="10" width="21.140625" style="481" customWidth="1"/>
    <col min="11" max="11" width="14.85546875" style="481" customWidth="1"/>
    <col min="12" max="12" width="19.42578125" style="481" customWidth="1"/>
    <col min="13" max="16384" width="9.140625" style="481"/>
  </cols>
  <sheetData>
    <row r="1" spans="1:12">
      <c r="A1" s="401"/>
      <c r="B1" s="402"/>
      <c r="C1" s="402"/>
      <c r="D1" s="406"/>
      <c r="E1" s="402"/>
      <c r="F1" s="401"/>
      <c r="G1" s="401"/>
      <c r="H1" s="463"/>
      <c r="I1" s="406"/>
      <c r="J1" s="399"/>
    </row>
    <row r="2" spans="1:12" ht="15.75">
      <c r="A2" s="1141"/>
      <c r="B2" s="731" t="s">
        <v>2420</v>
      </c>
      <c r="C2" s="610"/>
      <c r="D2" s="732"/>
      <c r="E2" s="405"/>
      <c r="F2" s="568"/>
      <c r="G2" s="568"/>
      <c r="H2" s="568"/>
      <c r="I2" s="568"/>
      <c r="J2" s="568"/>
    </row>
    <row r="3" spans="1:12">
      <c r="A3" s="648"/>
      <c r="B3" s="733"/>
      <c r="C3" s="733"/>
      <c r="D3" s="648"/>
      <c r="E3" s="648"/>
      <c r="F3" s="573"/>
      <c r="G3" s="573"/>
      <c r="H3" s="573"/>
      <c r="I3" s="573"/>
      <c r="J3" s="573"/>
    </row>
    <row r="4" spans="1:12" ht="15">
      <c r="A4" s="405"/>
      <c r="B4" s="405"/>
      <c r="C4" s="405"/>
      <c r="D4" s="784"/>
      <c r="E4" s="405"/>
      <c r="F4" s="568"/>
      <c r="G4" s="568"/>
      <c r="H4" s="568"/>
      <c r="I4" s="568"/>
      <c r="J4" s="568"/>
    </row>
    <row r="5" spans="1:12" ht="409.5">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1648" customFormat="1" ht="38.25">
      <c r="A6" s="1522" t="s">
        <v>9</v>
      </c>
      <c r="B6" s="375"/>
      <c r="C6" s="559"/>
      <c r="D6" s="750" t="s">
        <v>1628</v>
      </c>
      <c r="E6" s="377" t="s">
        <v>11</v>
      </c>
      <c r="F6" s="1102">
        <v>25</v>
      </c>
      <c r="G6" s="378"/>
      <c r="H6" s="1647"/>
      <c r="I6" s="1647">
        <f t="shared" ref="I6:I13" si="0">F6*H6</f>
        <v>0</v>
      </c>
      <c r="J6" s="580"/>
      <c r="K6" s="292" t="s">
        <v>2430</v>
      </c>
      <c r="L6" s="1313" t="s">
        <v>2430</v>
      </c>
    </row>
    <row r="7" spans="1:12" s="1648" customFormat="1" ht="51">
      <c r="A7" s="1522" t="s">
        <v>12</v>
      </c>
      <c r="B7" s="375"/>
      <c r="C7" s="559"/>
      <c r="D7" s="1734" t="s">
        <v>1793</v>
      </c>
      <c r="E7" s="377" t="s">
        <v>11</v>
      </c>
      <c r="F7" s="1102">
        <v>25</v>
      </c>
      <c r="G7" s="378"/>
      <c r="H7" s="1647"/>
      <c r="I7" s="1647">
        <f t="shared" si="0"/>
        <v>0</v>
      </c>
      <c r="J7" s="580"/>
      <c r="K7" s="292" t="s">
        <v>2430</v>
      </c>
      <c r="L7" s="1313" t="s">
        <v>2430</v>
      </c>
    </row>
    <row r="8" spans="1:12" s="1648" customFormat="1" ht="60.75" customHeight="1">
      <c r="A8" s="1522" t="s">
        <v>13</v>
      </c>
      <c r="B8" s="559"/>
      <c r="C8" s="559"/>
      <c r="D8" s="750" t="s">
        <v>1771</v>
      </c>
      <c r="E8" s="377" t="s">
        <v>11</v>
      </c>
      <c r="F8" s="1102">
        <v>1615</v>
      </c>
      <c r="G8" s="378"/>
      <c r="H8" s="1647"/>
      <c r="I8" s="1647">
        <f t="shared" si="0"/>
        <v>0</v>
      </c>
      <c r="J8" s="1649"/>
      <c r="K8" s="292" t="s">
        <v>2430</v>
      </c>
      <c r="L8" s="1313" t="s">
        <v>2430</v>
      </c>
    </row>
    <row r="9" spans="1:12" s="1648" customFormat="1" ht="48.75" customHeight="1">
      <c r="A9" s="1522" t="s">
        <v>16</v>
      </c>
      <c r="B9" s="559"/>
      <c r="C9" s="559"/>
      <c r="D9" s="750" t="s">
        <v>1492</v>
      </c>
      <c r="E9" s="377" t="s">
        <v>11</v>
      </c>
      <c r="F9" s="1102">
        <v>1905</v>
      </c>
      <c r="G9" s="378"/>
      <c r="H9" s="1647"/>
      <c r="I9" s="1647">
        <f t="shared" si="0"/>
        <v>0</v>
      </c>
      <c r="J9" s="1649"/>
      <c r="K9" s="292" t="s">
        <v>2430</v>
      </c>
      <c r="L9" s="1313" t="s">
        <v>2430</v>
      </c>
    </row>
    <row r="10" spans="1:12" s="1648" customFormat="1" ht="49.5" customHeight="1">
      <c r="A10" s="1522" t="s">
        <v>19</v>
      </c>
      <c r="B10" s="559"/>
      <c r="C10" s="559"/>
      <c r="D10" s="750" t="s">
        <v>1493</v>
      </c>
      <c r="E10" s="377" t="s">
        <v>11</v>
      </c>
      <c r="F10" s="1102">
        <v>3370</v>
      </c>
      <c r="G10" s="378"/>
      <c r="H10" s="1647"/>
      <c r="I10" s="1647">
        <f t="shared" si="0"/>
        <v>0</v>
      </c>
      <c r="J10" s="1649"/>
      <c r="K10" s="292" t="s">
        <v>2430</v>
      </c>
      <c r="L10" s="1313" t="s">
        <v>2430</v>
      </c>
    </row>
    <row r="11" spans="1:12" s="1648" customFormat="1" ht="37.5" customHeight="1">
      <c r="A11" s="1522" t="s">
        <v>21</v>
      </c>
      <c r="B11" s="559"/>
      <c r="C11" s="559"/>
      <c r="D11" s="1491" t="s">
        <v>1989</v>
      </c>
      <c r="E11" s="377" t="s">
        <v>11</v>
      </c>
      <c r="F11" s="1102">
        <v>2230</v>
      </c>
      <c r="G11" s="378"/>
      <c r="H11" s="1647"/>
      <c r="I11" s="1647">
        <f t="shared" si="0"/>
        <v>0</v>
      </c>
      <c r="J11" s="1649"/>
      <c r="K11" s="292" t="s">
        <v>2430</v>
      </c>
      <c r="L11" s="1313" t="s">
        <v>2430</v>
      </c>
    </row>
    <row r="12" spans="1:12" s="1648" customFormat="1" ht="51">
      <c r="A12" s="1522" t="s">
        <v>22</v>
      </c>
      <c r="B12" s="375"/>
      <c r="C12" s="559"/>
      <c r="D12" s="1009" t="s">
        <v>1794</v>
      </c>
      <c r="E12" s="377" t="s">
        <v>11</v>
      </c>
      <c r="F12" s="1102">
        <v>125</v>
      </c>
      <c r="G12" s="378"/>
      <c r="H12" s="1647"/>
      <c r="I12" s="1647">
        <f t="shared" si="0"/>
        <v>0</v>
      </c>
      <c r="J12" s="580"/>
      <c r="K12" s="292" t="s">
        <v>2430</v>
      </c>
      <c r="L12" s="1313" t="s">
        <v>2430</v>
      </c>
    </row>
    <row r="13" spans="1:12" s="1648" customFormat="1" ht="44.25">
      <c r="A13" s="1522" t="s">
        <v>24</v>
      </c>
      <c r="B13" s="375"/>
      <c r="C13" s="559"/>
      <c r="D13" s="1009" t="s">
        <v>2465</v>
      </c>
      <c r="E13" s="377" t="s">
        <v>11</v>
      </c>
      <c r="F13" s="1102">
        <v>45</v>
      </c>
      <c r="G13" s="378"/>
      <c r="H13" s="1647"/>
      <c r="I13" s="1647">
        <f t="shared" si="0"/>
        <v>0</v>
      </c>
      <c r="J13" s="580"/>
      <c r="K13" s="292" t="s">
        <v>2430</v>
      </c>
      <c r="L13" s="1313" t="s">
        <v>2430</v>
      </c>
    </row>
    <row r="14" spans="1:12">
      <c r="A14" s="776"/>
      <c r="B14" s="777"/>
      <c r="C14" s="778"/>
      <c r="D14" s="669" t="s">
        <v>136</v>
      </c>
      <c r="E14" s="691"/>
      <c r="F14" s="779"/>
      <c r="G14" s="780"/>
      <c r="H14" s="942"/>
      <c r="I14" s="942">
        <f>SUM(I6:I13)</f>
        <v>0</v>
      </c>
      <c r="J14" s="782"/>
      <c r="K14" s="607"/>
      <c r="L14" s="736"/>
    </row>
    <row r="15" spans="1:12" ht="15">
      <c r="A15" s="776"/>
      <c r="B15" s="777"/>
      <c r="C15" s="778"/>
      <c r="D15" s="106"/>
      <c r="E15" s="691"/>
      <c r="F15" s="779"/>
      <c r="G15" s="780"/>
      <c r="H15" s="781"/>
      <c r="I15" s="781"/>
      <c r="J15" s="782"/>
      <c r="K15" s="607"/>
      <c r="L15" s="736"/>
    </row>
    <row r="16" spans="1:12">
      <c r="A16" s="401"/>
      <c r="B16" s="402"/>
      <c r="C16" s="402"/>
      <c r="D16" s="406"/>
      <c r="E16" s="402"/>
      <c r="F16" s="401"/>
      <c r="G16" s="462"/>
      <c r="H16" s="669"/>
      <c r="I16" s="464"/>
      <c r="J16" s="399"/>
    </row>
    <row r="17" spans="1:10" ht="15">
      <c r="A17" s="1862" t="s">
        <v>195</v>
      </c>
      <c r="B17" s="1862"/>
      <c r="C17" s="469"/>
      <c r="D17" s="469"/>
      <c r="E17" s="399"/>
      <c r="F17" s="401"/>
      <c r="G17" s="401"/>
      <c r="H17" s="463"/>
      <c r="I17" s="406"/>
      <c r="J17" s="399"/>
    </row>
    <row r="18" spans="1:10" ht="15">
      <c r="A18" s="605" t="s">
        <v>1008</v>
      </c>
      <c r="B18" s="564"/>
      <c r="C18" s="479"/>
      <c r="D18" s="469"/>
      <c r="E18" s="401"/>
      <c r="F18" s="401"/>
      <c r="G18" s="401"/>
      <c r="H18" s="463"/>
      <c r="I18" s="406"/>
      <c r="J18" s="399"/>
    </row>
    <row r="19" spans="1:10" ht="15">
      <c r="A19" s="605" t="s">
        <v>247</v>
      </c>
      <c r="B19" s="564"/>
      <c r="C19" s="479"/>
      <c r="D19" s="469"/>
      <c r="E19" s="401"/>
      <c r="F19" s="401"/>
      <c r="G19" s="401"/>
      <c r="H19" s="463"/>
      <c r="I19" s="406"/>
      <c r="J19" s="405"/>
    </row>
    <row r="20" spans="1:10" ht="15">
      <c r="A20" s="564" t="s">
        <v>248</v>
      </c>
      <c r="B20" s="1464"/>
      <c r="C20" s="469"/>
      <c r="D20" s="401"/>
      <c r="E20" s="401"/>
      <c r="F20" s="401"/>
      <c r="G20" s="401"/>
      <c r="H20" s="463"/>
      <c r="I20" s="406"/>
      <c r="J20" s="405"/>
    </row>
    <row r="21" spans="1:10">
      <c r="A21" s="605" t="s">
        <v>228</v>
      </c>
      <c r="B21" s="606"/>
      <c r="C21" s="477"/>
      <c r="D21" s="468"/>
      <c r="E21" s="401"/>
      <c r="F21" s="401"/>
      <c r="G21" s="401"/>
      <c r="H21" s="463"/>
      <c r="I21" s="406"/>
      <c r="J21" s="399"/>
    </row>
  </sheetData>
  <mergeCells count="1">
    <mergeCell ref="A17:B17"/>
  </mergeCells>
  <phoneticPr fontId="101" type="noConversion"/>
  <pageMargins left="0.25" right="0.25" top="0.75" bottom="0.75" header="0.3" footer="0.3"/>
  <pageSetup paperSize="9" scale="81" fitToHeight="0" orientation="landscape" r:id="rId1"/>
  <headerFooter>
    <oddHeader>&amp;C&amp;"-,Pogrubiony"&amp;12FORMULARZ ASORTYMENTOWO - CENOWY&amp;R&amp;12Załącznik nr 2 do SWZ
Załącznik nr ...... do umowy</oddHead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pageSetUpPr fitToPage="1"/>
  </sheetPr>
  <dimension ref="A1:L12"/>
  <sheetViews>
    <sheetView zoomScaleNormal="100" workbookViewId="0">
      <selection activeCell="J5" sqref="J5"/>
    </sheetView>
  </sheetViews>
  <sheetFormatPr defaultColWidth="8.85546875" defaultRowHeight="12.75"/>
  <cols>
    <col min="1" max="1" width="6.5703125" style="1" customWidth="1"/>
    <col min="2" max="2" width="23.28515625" style="2" customWidth="1"/>
    <col min="3" max="3" width="13.85546875" style="2" customWidth="1"/>
    <col min="4" max="4" width="28.42578125" style="3" customWidth="1"/>
    <col min="5" max="5" width="4.42578125" style="34" bestFit="1" customWidth="1"/>
    <col min="6" max="6" width="5.42578125" style="1" customWidth="1"/>
    <col min="7" max="7" width="5.42578125" style="4" customWidth="1"/>
    <col min="8" max="8" width="11" style="3" customWidth="1"/>
    <col min="9" max="9" width="17.85546875" style="1" customWidth="1"/>
    <col min="10" max="10" width="28.42578125" style="23" customWidth="1"/>
    <col min="11" max="11" width="23.7109375" style="24" customWidth="1"/>
    <col min="12" max="12" width="27.28515625" style="24" customWidth="1"/>
    <col min="13" max="202" width="8.85546875" style="24" customWidth="1"/>
    <col min="203" max="203" width="6.5703125" style="24" customWidth="1"/>
    <col min="204" max="204" width="28.5703125" style="24" customWidth="1"/>
    <col min="205" max="205" width="36" style="24" customWidth="1"/>
    <col min="206" max="206" width="5.42578125" style="24" customWidth="1"/>
    <col min="207" max="207" width="6.5703125" style="24" customWidth="1"/>
    <col min="208" max="208" width="8.85546875" style="24" customWidth="1"/>
    <col min="209" max="209" width="12.5703125" style="24" customWidth="1"/>
    <col min="210" max="210" width="15.85546875" style="24" customWidth="1"/>
    <col min="211" max="213" width="0" style="24" hidden="1" customWidth="1"/>
    <col min="214" max="214" width="11.5703125" style="24" customWidth="1"/>
    <col min="215" max="16384" width="8.85546875" style="24"/>
  </cols>
  <sheetData>
    <row r="1" spans="1:12" customFormat="1" ht="15.75">
      <c r="A1" s="1140"/>
      <c r="B1" s="1140"/>
      <c r="C1" s="1140"/>
      <c r="F1" s="140"/>
      <c r="G1" s="32"/>
      <c r="H1" s="32"/>
      <c r="I1" s="32"/>
    </row>
    <row r="2" spans="1:12" customFormat="1" ht="15.75">
      <c r="B2" s="1798" t="s">
        <v>2251</v>
      </c>
      <c r="C2" s="1798"/>
      <c r="D2" s="1799"/>
      <c r="G2" s="32"/>
      <c r="H2" s="32"/>
      <c r="I2" s="32"/>
    </row>
    <row r="3" spans="1:12" customFormat="1" ht="18" customHeight="1">
      <c r="B3" s="106"/>
      <c r="C3" s="106"/>
      <c r="D3" s="106"/>
      <c r="F3" s="32"/>
      <c r="G3" s="32"/>
      <c r="H3" s="32"/>
      <c r="I3" s="32"/>
    </row>
    <row r="4" spans="1:12" customFormat="1" ht="12" customHeight="1">
      <c r="F4" s="140"/>
      <c r="G4" s="32"/>
      <c r="H4" s="32"/>
      <c r="I4" s="32"/>
    </row>
    <row r="5" spans="1:12" s="141" customFormat="1" ht="282" customHeight="1">
      <c r="A5" s="1192" t="s">
        <v>0</v>
      </c>
      <c r="B5" s="1192" t="s">
        <v>1</v>
      </c>
      <c r="C5" s="1192" t="s">
        <v>2</v>
      </c>
      <c r="D5" s="1192" t="s">
        <v>3</v>
      </c>
      <c r="E5" s="1192" t="s">
        <v>4</v>
      </c>
      <c r="F5" s="1192" t="s">
        <v>140</v>
      </c>
      <c r="G5" s="1192" t="s">
        <v>7</v>
      </c>
      <c r="H5" s="1192" t="s">
        <v>141</v>
      </c>
      <c r="I5" s="1192" t="s">
        <v>142</v>
      </c>
      <c r="J5" s="1176" t="s">
        <v>2472</v>
      </c>
      <c r="K5" s="1176" t="s">
        <v>2429</v>
      </c>
      <c r="L5" s="1176" t="s">
        <v>2431</v>
      </c>
    </row>
    <row r="6" spans="1:12" s="108" customFormat="1" ht="114.75">
      <c r="A6" s="230" t="s">
        <v>9</v>
      </c>
      <c r="B6" s="264"/>
      <c r="C6" s="264"/>
      <c r="D6" s="884" t="s">
        <v>1868</v>
      </c>
      <c r="E6" s="186" t="s">
        <v>211</v>
      </c>
      <c r="F6" s="1083">
        <v>1750</v>
      </c>
      <c r="G6" s="244"/>
      <c r="H6" s="1187"/>
      <c r="I6" s="1187">
        <f>SUM(F6*H6)</f>
        <v>0</v>
      </c>
      <c r="J6" s="1028"/>
      <c r="K6" s="292" t="s">
        <v>2430</v>
      </c>
      <c r="L6" s="1313" t="s">
        <v>2430</v>
      </c>
    </row>
    <row r="7" spans="1:12" s="83" customFormat="1">
      <c r="A7" s="136"/>
      <c r="B7" s="136"/>
      <c r="C7" s="136"/>
      <c r="D7" s="142" t="s">
        <v>136</v>
      </c>
      <c r="E7" s="136"/>
      <c r="F7" s="136"/>
      <c r="G7" s="82"/>
      <c r="H7" s="1264"/>
      <c r="I7" s="1069">
        <f>SUM(I6:I6)</f>
        <v>0</v>
      </c>
    </row>
    <row r="8" spans="1:12" customFormat="1" ht="15">
      <c r="A8" s="312"/>
      <c r="B8" s="312"/>
      <c r="C8" s="312"/>
      <c r="D8" s="312"/>
      <c r="E8" s="312"/>
      <c r="F8" s="123"/>
      <c r="G8" s="123"/>
      <c r="H8" s="123"/>
      <c r="I8" s="123"/>
      <c r="J8" s="312"/>
      <c r="K8" s="312"/>
      <c r="L8" s="312"/>
    </row>
    <row r="9" spans="1:12" s="144" customFormat="1" ht="15">
      <c r="A9" s="1186"/>
      <c r="B9" s="1800"/>
      <c r="C9" s="1800"/>
      <c r="D9" s="1800"/>
      <c r="E9" s="1801"/>
      <c r="F9" s="1801"/>
      <c r="G9" s="1186"/>
      <c r="H9" s="1186"/>
      <c r="I9" s="1186"/>
      <c r="J9" s="1265"/>
      <c r="K9" s="1265"/>
      <c r="L9" s="1265"/>
    </row>
    <row r="10" spans="1:12" s="144" customFormat="1" ht="15">
      <c r="A10" s="1183" t="s">
        <v>195</v>
      </c>
      <c r="B10" s="82"/>
      <c r="C10" s="1184"/>
      <c r="D10" s="164"/>
      <c r="E10" s="1249"/>
      <c r="F10" s="1249"/>
      <c r="G10" s="1186"/>
      <c r="H10" s="1186"/>
      <c r="I10" s="1186"/>
      <c r="J10" s="1265"/>
      <c r="K10" s="1265"/>
      <c r="L10" s="1265"/>
    </row>
    <row r="11" spans="1:12" s="144" customFormat="1" ht="15">
      <c r="A11" s="137" t="s">
        <v>2423</v>
      </c>
      <c r="B11" s="137"/>
      <c r="C11" s="310"/>
      <c r="D11" s="164"/>
      <c r="E11" s="305"/>
      <c r="F11" s="307"/>
      <c r="G11" s="1186"/>
      <c r="H11" s="1266"/>
      <c r="I11" s="1186"/>
      <c r="J11" s="1265"/>
      <c r="K11" s="1265"/>
      <c r="L11" s="1265"/>
    </row>
    <row r="12" spans="1:12" s="144" customFormat="1" ht="15">
      <c r="A12" s="1181" t="s">
        <v>2424</v>
      </c>
      <c r="B12" s="1185"/>
      <c r="C12" s="1181"/>
      <c r="D12" s="164"/>
      <c r="E12" s="1186"/>
      <c r="F12" s="1186"/>
      <c r="G12" s="1186"/>
      <c r="H12" s="1267"/>
      <c r="I12" s="1186"/>
      <c r="J12" s="1265"/>
      <c r="K12" s="1265"/>
      <c r="L12" s="1265"/>
    </row>
  </sheetData>
  <mergeCells count="2">
    <mergeCell ref="B2:D2"/>
    <mergeCell ref="B9:F9"/>
  </mergeCells>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pageSetUpPr fitToPage="1"/>
  </sheetPr>
  <dimension ref="A1:L9"/>
  <sheetViews>
    <sheetView zoomScaleNormal="100" workbookViewId="0">
      <selection activeCell="J6" sqref="J6"/>
    </sheetView>
  </sheetViews>
  <sheetFormatPr defaultColWidth="8.85546875" defaultRowHeight="12.75"/>
  <cols>
    <col min="1" max="1" width="6.5703125" style="1" customWidth="1"/>
    <col min="2" max="2" width="27.5703125" style="2" customWidth="1"/>
    <col min="3" max="3" width="13.85546875" style="2" customWidth="1"/>
    <col min="4" max="4" width="28.42578125" style="3" customWidth="1"/>
    <col min="5" max="5" width="4.42578125" style="34" bestFit="1" customWidth="1"/>
    <col min="6" max="6" width="5.42578125" style="1" customWidth="1"/>
    <col min="7" max="7" width="5.42578125" style="4" customWidth="1"/>
    <col min="8" max="8" width="11" style="3" customWidth="1"/>
    <col min="9" max="9" width="17.85546875" style="1" customWidth="1"/>
    <col min="10" max="10" width="26.28515625" style="23" customWidth="1"/>
    <col min="11" max="11" width="27.7109375" style="24" customWidth="1"/>
    <col min="12" max="12" width="32.7109375" style="24" customWidth="1"/>
    <col min="13" max="202" width="8.85546875" style="24" customWidth="1"/>
    <col min="203" max="203" width="6.5703125" style="24" customWidth="1"/>
    <col min="204" max="204" width="28.5703125" style="24" customWidth="1"/>
    <col min="205" max="205" width="36" style="24" customWidth="1"/>
    <col min="206" max="206" width="5.42578125" style="24" customWidth="1"/>
    <col min="207" max="207" width="6.5703125" style="24" customWidth="1"/>
    <col min="208" max="208" width="8.85546875" style="24" customWidth="1"/>
    <col min="209" max="209" width="12.5703125" style="24" customWidth="1"/>
    <col min="210" max="210" width="15.85546875" style="24" customWidth="1"/>
    <col min="211" max="213" width="0" style="24" hidden="1" customWidth="1"/>
    <col min="214" max="214" width="11.5703125" style="24" customWidth="1"/>
    <col min="215" max="16384" width="8.85546875" style="24"/>
  </cols>
  <sheetData>
    <row r="1" spans="1:12" customFormat="1" ht="18">
      <c r="B1" s="124"/>
      <c r="C1" s="124"/>
      <c r="F1" s="140"/>
      <c r="G1" s="32"/>
      <c r="H1" s="32"/>
      <c r="I1" s="32"/>
    </row>
    <row r="2" spans="1:12" customFormat="1" ht="15.75">
      <c r="A2" s="1140"/>
      <c r="B2" s="1140"/>
      <c r="C2" s="1140"/>
      <c r="F2" s="140"/>
      <c r="G2" s="32"/>
      <c r="H2" s="32"/>
      <c r="I2" s="32"/>
    </row>
    <row r="3" spans="1:12" customFormat="1" ht="15.75">
      <c r="B3" s="1798" t="s">
        <v>2252</v>
      </c>
      <c r="C3" s="1798"/>
      <c r="D3" s="1799"/>
      <c r="G3" s="32"/>
      <c r="H3" s="32"/>
      <c r="I3" s="32"/>
    </row>
    <row r="4" spans="1:12" customFormat="1" ht="15">
      <c r="B4" s="106"/>
      <c r="C4" s="106"/>
      <c r="D4" s="106"/>
      <c r="F4" s="32"/>
      <c r="G4" s="32"/>
      <c r="H4" s="32"/>
      <c r="I4" s="32"/>
    </row>
    <row r="5" spans="1:12" customFormat="1" ht="12" customHeight="1">
      <c r="F5" s="140"/>
      <c r="G5" s="32"/>
      <c r="H5" s="32"/>
      <c r="I5" s="32"/>
    </row>
    <row r="6" spans="1:12" s="141" customFormat="1" ht="226.5" customHeight="1">
      <c r="A6" s="1192" t="s">
        <v>0</v>
      </c>
      <c r="B6" s="1192" t="s">
        <v>1</v>
      </c>
      <c r="C6" s="1192" t="s">
        <v>2</v>
      </c>
      <c r="D6" s="1192" t="s">
        <v>3</v>
      </c>
      <c r="E6" s="1192" t="s">
        <v>4</v>
      </c>
      <c r="F6" s="1192" t="s">
        <v>140</v>
      </c>
      <c r="G6" s="1192" t="s">
        <v>7</v>
      </c>
      <c r="H6" s="1192" t="s">
        <v>141</v>
      </c>
      <c r="I6" s="1192" t="s">
        <v>142</v>
      </c>
      <c r="J6" s="1176" t="s">
        <v>2472</v>
      </c>
      <c r="K6" s="1176" t="s">
        <v>2429</v>
      </c>
      <c r="L6" s="1176" t="s">
        <v>2431</v>
      </c>
    </row>
    <row r="7" spans="1:12" s="108" customFormat="1" ht="48.75" customHeight="1">
      <c r="A7" s="230" t="s">
        <v>9</v>
      </c>
      <c r="B7" s="355"/>
      <c r="C7" s="1263"/>
      <c r="D7" s="355" t="s">
        <v>218</v>
      </c>
      <c r="E7" s="193" t="s">
        <v>211</v>
      </c>
      <c r="F7" s="265">
        <v>21</v>
      </c>
      <c r="G7" s="244"/>
      <c r="H7" s="267"/>
      <c r="I7" s="267">
        <f>SUM(F7*H7)</f>
        <v>0</v>
      </c>
      <c r="J7" s="1028"/>
      <c r="K7" s="292" t="s">
        <v>2430</v>
      </c>
      <c r="L7" s="1313" t="s">
        <v>2430</v>
      </c>
    </row>
    <row r="8" spans="1:12" s="83" customFormat="1">
      <c r="A8" s="136"/>
      <c r="B8" s="136"/>
      <c r="C8" s="136"/>
      <c r="D8" s="82" t="s">
        <v>213</v>
      </c>
      <c r="E8" s="136"/>
      <c r="F8" s="136"/>
      <c r="G8" s="82"/>
      <c r="I8" s="1258">
        <f>SUM(I7:I7)</f>
        <v>0</v>
      </c>
      <c r="J8" s="136"/>
    </row>
    <row r="9" spans="1:12" customFormat="1" ht="15">
      <c r="A9" s="312"/>
      <c r="B9" s="312"/>
      <c r="C9" s="312"/>
      <c r="D9" s="312"/>
      <c r="E9" s="312"/>
      <c r="F9" s="123"/>
      <c r="G9" s="123"/>
      <c r="H9" s="123"/>
      <c r="I9" s="123"/>
      <c r="J9" s="312"/>
      <c r="K9" s="312"/>
      <c r="L9" s="312"/>
    </row>
  </sheetData>
  <mergeCells count="1">
    <mergeCell ref="B3:D3"/>
  </mergeCells>
  <pageMargins left="0.25" right="0.25" top="0.75" bottom="0.75" header="0.3" footer="0.3"/>
  <pageSetup paperSize="9" scale="68" fitToHeight="0" orientation="landscape" r:id="rId1"/>
  <headerFooter>
    <oddHeader>&amp;C&amp;"-,Pogrubiony"&amp;12FORMULARZ ASORTYMENTOWO - CENOWY&amp;R&amp;12Załącznik nr 2 do SWZ
Załącznik nr ...... do umowy</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pageSetUpPr fitToPage="1"/>
  </sheetPr>
  <dimension ref="A1:L22"/>
  <sheetViews>
    <sheetView zoomScaleNormal="100" workbookViewId="0">
      <selection activeCell="O6" sqref="O6"/>
    </sheetView>
  </sheetViews>
  <sheetFormatPr defaultRowHeight="15"/>
  <cols>
    <col min="1" max="1" width="4.42578125" customWidth="1"/>
    <col min="2" max="2" width="21.5703125" customWidth="1"/>
    <col min="3" max="3" width="12" customWidth="1"/>
    <col min="4" max="4" width="27" customWidth="1"/>
    <col min="5" max="5" width="6" customWidth="1"/>
    <col min="7" max="7" width="5.42578125" customWidth="1"/>
    <col min="8" max="8" width="11" customWidth="1"/>
    <col min="9" max="9" width="17.85546875" customWidth="1"/>
    <col min="10" max="10" width="24" customWidth="1"/>
    <col min="11" max="11" width="30.140625" customWidth="1"/>
    <col min="12" max="12" width="36.140625" customWidth="1"/>
  </cols>
  <sheetData>
    <row r="1" spans="1:12" ht="18">
      <c r="A1" s="123"/>
      <c r="B1" s="124"/>
      <c r="C1" s="125"/>
      <c r="D1" s="126"/>
      <c r="E1" s="127"/>
      <c r="F1" s="128"/>
      <c r="G1" s="128"/>
      <c r="H1" s="32"/>
      <c r="I1" s="32"/>
      <c r="J1" s="127"/>
    </row>
    <row r="2" spans="1:12" ht="15.75">
      <c r="A2" s="69"/>
      <c r="B2" s="1156"/>
      <c r="C2" s="1157"/>
      <c r="D2" s="126"/>
      <c r="E2" s="127"/>
      <c r="F2" s="128"/>
      <c r="G2" s="128"/>
      <c r="H2" s="32"/>
      <c r="I2" s="32"/>
      <c r="J2" s="127"/>
    </row>
    <row r="3" spans="1:12" ht="15.75">
      <c r="A3" s="130"/>
      <c r="B3" s="105" t="s">
        <v>2253</v>
      </c>
      <c r="C3" s="131"/>
      <c r="D3" s="132"/>
      <c r="E3" s="130"/>
      <c r="F3" s="133"/>
      <c r="G3" s="133"/>
      <c r="H3" s="134"/>
      <c r="I3" s="134"/>
      <c r="J3" s="130"/>
    </row>
    <row r="4" spans="1:12">
      <c r="A4" s="123"/>
      <c r="B4" s="126"/>
      <c r="C4" s="129"/>
      <c r="D4" s="126"/>
      <c r="E4" s="127"/>
      <c r="F4" s="128"/>
      <c r="G4" s="128"/>
      <c r="H4" s="32"/>
      <c r="I4" s="32"/>
      <c r="J4" s="127"/>
    </row>
    <row r="5" spans="1:12">
      <c r="A5" s="123"/>
      <c r="B5" s="126"/>
      <c r="C5" s="129"/>
      <c r="D5" s="126"/>
      <c r="E5" s="127"/>
      <c r="F5" s="128"/>
      <c r="G5" s="128"/>
      <c r="H5" s="32"/>
      <c r="I5" s="32"/>
      <c r="J5" s="127"/>
    </row>
    <row r="6" spans="1:12" ht="237" customHeight="1">
      <c r="A6" s="1192" t="s">
        <v>0</v>
      </c>
      <c r="B6" s="1192" t="s">
        <v>1</v>
      </c>
      <c r="C6" s="1192" t="s">
        <v>2</v>
      </c>
      <c r="D6" s="1192" t="s">
        <v>3</v>
      </c>
      <c r="E6" s="1192" t="s">
        <v>4</v>
      </c>
      <c r="F6" s="1192" t="s">
        <v>140</v>
      </c>
      <c r="G6" s="1192" t="s">
        <v>7</v>
      </c>
      <c r="H6" s="1192" t="s">
        <v>141</v>
      </c>
      <c r="I6" s="1192" t="s">
        <v>142</v>
      </c>
      <c r="J6" s="1176" t="s">
        <v>2472</v>
      </c>
      <c r="K6" s="1176" t="s">
        <v>2429</v>
      </c>
      <c r="L6" s="1176" t="s">
        <v>2431</v>
      </c>
    </row>
    <row r="7" spans="1:12" ht="78" customHeight="1">
      <c r="A7" s="793" t="s">
        <v>9</v>
      </c>
      <c r="B7" s="268"/>
      <c r="C7" s="268"/>
      <c r="D7" s="293" t="s">
        <v>214</v>
      </c>
      <c r="E7" s="794" t="s">
        <v>11</v>
      </c>
      <c r="F7" s="1084">
        <v>385</v>
      </c>
      <c r="G7" s="812"/>
      <c r="H7" s="795"/>
      <c r="I7" s="796">
        <f>F7*H7</f>
        <v>0</v>
      </c>
      <c r="J7" s="1028"/>
      <c r="K7" s="292" t="s">
        <v>2430</v>
      </c>
      <c r="L7" s="1313" t="s">
        <v>2430</v>
      </c>
    </row>
    <row r="8" spans="1:12" ht="53.45" customHeight="1">
      <c r="A8" s="793" t="s">
        <v>12</v>
      </c>
      <c r="B8" s="268"/>
      <c r="C8" s="268"/>
      <c r="D8" s="1254" t="s">
        <v>1810</v>
      </c>
      <c r="E8" s="794" t="s">
        <v>11</v>
      </c>
      <c r="F8" s="1084">
        <v>25</v>
      </c>
      <c r="G8" s="812"/>
      <c r="H8" s="795"/>
      <c r="I8" s="796">
        <f>F8*H8</f>
        <v>0</v>
      </c>
      <c r="J8" s="797"/>
      <c r="K8" s="292" t="s">
        <v>2430</v>
      </c>
      <c r="L8" s="1313" t="s">
        <v>2430</v>
      </c>
    </row>
    <row r="9" spans="1:12">
      <c r="A9" s="81"/>
      <c r="B9" s="81"/>
      <c r="C9" s="81"/>
      <c r="D9" s="1259" t="s">
        <v>136</v>
      </c>
      <c r="E9" s="1260"/>
      <c r="F9" s="1261"/>
      <c r="G9" s="1261"/>
      <c r="H9" s="1262"/>
      <c r="I9" s="1258">
        <f>SUM(I7:I8)</f>
        <v>0</v>
      </c>
      <c r="J9" s="1255"/>
      <c r="K9" s="312"/>
      <c r="L9" s="312"/>
    </row>
    <row r="10" spans="1:12">
      <c r="A10" s="1255"/>
      <c r="B10" s="306"/>
      <c r="C10" s="306"/>
      <c r="D10" s="164"/>
      <c r="E10" s="310"/>
      <c r="F10" s="305"/>
      <c r="G10" s="305"/>
      <c r="H10" s="164"/>
      <c r="I10" s="305"/>
      <c r="J10" s="1256"/>
      <c r="K10" s="312"/>
      <c r="L10" s="312"/>
    </row>
    <row r="22" spans="9:9">
      <c r="I22" s="1257"/>
    </row>
  </sheetData>
  <pageMargins left="0.25" right="0.25" top="0.75" bottom="0.75" header="0.3" footer="0.3"/>
  <pageSetup paperSize="9" scale="69" fitToHeight="0" orientation="landscape" r:id="rId1"/>
  <headerFooter>
    <oddHeader>&amp;C&amp;"-,Pogrubiony"&amp;12FORMULARZ ASORTYMENTOWO - CENOWY&amp;R&amp;12Załącznik nr 2 do SWZ
Załącznik nr ...... do umowy</oddHead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pageSetUpPr fitToPage="1"/>
  </sheetPr>
  <dimension ref="A1:L12"/>
  <sheetViews>
    <sheetView topLeftCell="A4" zoomScaleNormal="100" workbookViewId="0">
      <selection activeCell="J4" sqref="J4"/>
    </sheetView>
  </sheetViews>
  <sheetFormatPr defaultRowHeight="15"/>
  <cols>
    <col min="1" max="1" width="5.42578125" customWidth="1"/>
    <col min="2" max="2" width="22.28515625" customWidth="1"/>
    <col min="3" max="3" width="14.42578125" customWidth="1"/>
    <col min="4" max="4" width="30.5703125" customWidth="1"/>
    <col min="5" max="5" width="5.42578125" customWidth="1"/>
    <col min="6" max="6" width="7.5703125" customWidth="1"/>
    <col min="7" max="7" width="5.42578125" customWidth="1"/>
    <col min="8" max="8" width="11" customWidth="1"/>
    <col min="9" max="9" width="17.85546875" customWidth="1"/>
    <col min="10" max="10" width="26.28515625" customWidth="1"/>
    <col min="11" max="11" width="23.7109375" customWidth="1"/>
    <col min="12" max="12" width="26.5703125" customWidth="1"/>
  </cols>
  <sheetData>
    <row r="1" spans="1:12">
      <c r="A1" s="24"/>
      <c r="B1" s="85"/>
      <c r="C1" s="24"/>
      <c r="D1" s="110"/>
      <c r="E1" s="24"/>
      <c r="F1" s="111"/>
      <c r="G1" s="111"/>
      <c r="H1" s="66"/>
      <c r="I1" s="111"/>
      <c r="J1" s="24"/>
    </row>
    <row r="2" spans="1:12" ht="15.75">
      <c r="A2" s="35"/>
      <c r="B2" s="1106" t="s">
        <v>2254</v>
      </c>
      <c r="C2" s="35"/>
      <c r="D2" s="112"/>
      <c r="E2" s="35"/>
      <c r="F2" s="88"/>
      <c r="G2" s="38"/>
      <c r="H2" s="38"/>
      <c r="I2" s="35"/>
      <c r="J2" s="50"/>
    </row>
    <row r="3" spans="1:12">
      <c r="A3" s="75"/>
      <c r="B3" s="75"/>
      <c r="C3" s="113"/>
      <c r="D3" s="56"/>
      <c r="E3" s="75"/>
      <c r="F3" s="75"/>
      <c r="G3" s="75"/>
      <c r="H3" s="114"/>
      <c r="I3" s="75"/>
      <c r="J3" s="75"/>
    </row>
    <row r="4" spans="1:12" ht="321.75" customHeight="1">
      <c r="A4" s="1192" t="s">
        <v>0</v>
      </c>
      <c r="B4" s="1192" t="s">
        <v>1</v>
      </c>
      <c r="C4" s="1192" t="s">
        <v>2</v>
      </c>
      <c r="D4" s="1192" t="s">
        <v>3</v>
      </c>
      <c r="E4" s="1192" t="s">
        <v>4</v>
      </c>
      <c r="F4" s="1192" t="s">
        <v>140</v>
      </c>
      <c r="G4" s="1192" t="s">
        <v>7</v>
      </c>
      <c r="H4" s="1192" t="s">
        <v>141</v>
      </c>
      <c r="I4" s="1192" t="s">
        <v>142</v>
      </c>
      <c r="J4" s="1176" t="s">
        <v>2472</v>
      </c>
      <c r="K4" s="1176" t="s">
        <v>2429</v>
      </c>
      <c r="L4" s="1176" t="s">
        <v>2431</v>
      </c>
    </row>
    <row r="5" spans="1:12" ht="102">
      <c r="A5" s="230" t="s">
        <v>9</v>
      </c>
      <c r="B5" s="264"/>
      <c r="C5" s="264"/>
      <c r="D5" s="264" t="s">
        <v>1871</v>
      </c>
      <c r="E5" s="193" t="s">
        <v>211</v>
      </c>
      <c r="F5" s="265">
        <v>1620</v>
      </c>
      <c r="G5" s="262"/>
      <c r="H5" s="1187"/>
      <c r="I5" s="1187">
        <f>F5*H5</f>
        <v>0</v>
      </c>
      <c r="J5" s="1028"/>
      <c r="K5" s="292" t="s">
        <v>2430</v>
      </c>
      <c r="L5" s="1313" t="s">
        <v>2430</v>
      </c>
    </row>
    <row r="6" spans="1:12" ht="102">
      <c r="A6" s="230" t="s">
        <v>12</v>
      </c>
      <c r="B6" s="264"/>
      <c r="C6" s="264"/>
      <c r="D6" s="264" t="s">
        <v>1872</v>
      </c>
      <c r="E6" s="193" t="s">
        <v>211</v>
      </c>
      <c r="F6" s="265">
        <v>9600</v>
      </c>
      <c r="G6" s="262"/>
      <c r="H6" s="1187"/>
      <c r="I6" s="1187">
        <f>F6*H6</f>
        <v>0</v>
      </c>
      <c r="J6" s="415"/>
      <c r="K6" s="292" t="s">
        <v>2430</v>
      </c>
      <c r="L6" s="1313" t="s">
        <v>2430</v>
      </c>
    </row>
    <row r="7" spans="1:12">
      <c r="A7" s="312"/>
      <c r="B7" s="312"/>
      <c r="C7" s="312"/>
      <c r="D7" s="151" t="s">
        <v>136</v>
      </c>
      <c r="E7" s="312"/>
      <c r="F7" s="312"/>
      <c r="G7" s="312"/>
      <c r="H7" s="1204"/>
      <c r="I7" s="1253">
        <f>SUM(I5:I6)</f>
        <v>0</v>
      </c>
      <c r="J7" s="312"/>
      <c r="K7" s="312"/>
      <c r="L7" s="312"/>
    </row>
    <row r="8" spans="1:12">
      <c r="A8" s="169"/>
      <c r="B8" s="306"/>
      <c r="C8" s="169"/>
      <c r="D8" s="1236"/>
      <c r="E8" s="169"/>
      <c r="F8" s="169"/>
      <c r="G8" s="312"/>
      <c r="H8" s="169"/>
      <c r="I8" s="312"/>
      <c r="J8" s="169"/>
      <c r="K8" s="312"/>
      <c r="L8" s="312"/>
    </row>
    <row r="9" spans="1:12">
      <c r="A9" s="1238"/>
      <c r="B9" s="1247"/>
      <c r="C9" s="1238"/>
      <c r="D9" s="1248"/>
      <c r="E9" s="1238"/>
      <c r="F9" s="1249"/>
      <c r="G9" s="1249"/>
      <c r="H9" s="1250"/>
      <c r="I9" s="1249"/>
      <c r="J9" s="1238"/>
      <c r="K9" s="312"/>
      <c r="L9" s="312"/>
    </row>
    <row r="10" spans="1:12">
      <c r="A10" s="1183" t="s">
        <v>195</v>
      </c>
      <c r="B10" s="82"/>
      <c r="C10" s="1184"/>
      <c r="D10" s="164"/>
      <c r="E10" s="308"/>
      <c r="F10" s="1251"/>
      <c r="G10" s="1252"/>
      <c r="H10" s="1251"/>
      <c r="I10" s="1252"/>
      <c r="J10" s="308"/>
      <c r="K10" s="312"/>
      <c r="L10" s="312"/>
    </row>
    <row r="11" spans="1:12">
      <c r="A11" s="137" t="s">
        <v>2423</v>
      </c>
      <c r="B11" s="137"/>
      <c r="C11" s="310"/>
      <c r="D11" s="164"/>
      <c r="E11" s="139"/>
      <c r="F11" s="139"/>
      <c r="G11" s="139"/>
      <c r="H11" s="1233"/>
      <c r="I11" s="139"/>
      <c r="J11" s="311"/>
      <c r="K11" s="312"/>
      <c r="L11" s="312"/>
    </row>
    <row r="12" spans="1:12">
      <c r="A12" s="1181" t="s">
        <v>2424</v>
      </c>
      <c r="B12" s="1185"/>
      <c r="C12" s="1181"/>
      <c r="D12" s="164"/>
      <c r="E12" s="305"/>
      <c r="F12" s="307"/>
      <c r="G12" s="164"/>
      <c r="H12" s="164"/>
      <c r="I12" s="305"/>
      <c r="J12" s="311"/>
      <c r="K12" s="312"/>
      <c r="L12" s="312"/>
    </row>
  </sheetData>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opLeftCell="A4" zoomScaleNormal="100" workbookViewId="0">
      <selection activeCell="J5" sqref="J5"/>
    </sheetView>
  </sheetViews>
  <sheetFormatPr defaultRowHeight="15"/>
  <cols>
    <col min="1" max="1" width="4.42578125" customWidth="1"/>
    <col min="2" max="2" width="26.5703125" customWidth="1"/>
    <col min="3" max="3" width="9.42578125" customWidth="1"/>
    <col min="4" max="4" width="34.42578125" customWidth="1"/>
    <col min="5" max="5" width="4.140625" customWidth="1"/>
    <col min="6" max="7" width="5.42578125" customWidth="1"/>
    <col min="8" max="8" width="11.42578125" customWidth="1"/>
    <col min="9" max="9" width="14" customWidth="1"/>
    <col min="10" max="10" width="30.7109375" customWidth="1"/>
    <col min="11" max="11" width="27.85546875" customWidth="1"/>
    <col min="12" max="12" width="39.5703125" customWidth="1"/>
  </cols>
  <sheetData>
    <row r="1" spans="1:14">
      <c r="A1" s="1"/>
      <c r="B1" s="2"/>
      <c r="C1" s="3"/>
      <c r="D1" s="2"/>
      <c r="E1" s="1"/>
      <c r="F1" s="4"/>
      <c r="G1" s="3"/>
      <c r="H1" s="1"/>
      <c r="I1" s="1"/>
    </row>
    <row r="2" spans="1:14" ht="15.75">
      <c r="A2" s="67"/>
      <c r="B2" s="1106" t="s">
        <v>1809</v>
      </c>
      <c r="C2" s="38"/>
      <c r="D2" s="68"/>
      <c r="E2" s="67"/>
      <c r="F2" s="69"/>
      <c r="G2" s="69"/>
      <c r="H2" s="69"/>
      <c r="I2" s="69"/>
    </row>
    <row r="3" spans="1:14">
      <c r="A3" s="70"/>
      <c r="B3" s="71"/>
      <c r="C3" s="72"/>
      <c r="D3" s="73"/>
      <c r="E3" s="70"/>
      <c r="F3" s="74"/>
      <c r="G3" s="74"/>
      <c r="H3" s="74"/>
      <c r="I3" s="74"/>
    </row>
    <row r="4" spans="1:14">
      <c r="A4" s="75"/>
      <c r="B4" s="75"/>
      <c r="C4" s="76"/>
      <c r="D4" s="77"/>
      <c r="E4" s="75"/>
      <c r="F4" s="78"/>
      <c r="G4" s="75"/>
      <c r="H4" s="75"/>
      <c r="I4" s="75"/>
    </row>
    <row r="5" spans="1:14" ht="210" customHeight="1">
      <c r="A5" s="1192" t="s">
        <v>0</v>
      </c>
      <c r="B5" s="1193" t="s">
        <v>3</v>
      </c>
      <c r="C5" s="1192" t="s">
        <v>2</v>
      </c>
      <c r="D5" s="1193" t="s">
        <v>201</v>
      </c>
      <c r="E5" s="1192" t="s">
        <v>4</v>
      </c>
      <c r="F5" s="1192" t="s">
        <v>140</v>
      </c>
      <c r="G5" s="1192" t="s">
        <v>7</v>
      </c>
      <c r="H5" s="1192" t="s">
        <v>141</v>
      </c>
      <c r="I5" s="1192" t="s">
        <v>142</v>
      </c>
      <c r="J5" s="1176" t="s">
        <v>2472</v>
      </c>
      <c r="K5" s="1176" t="s">
        <v>2429</v>
      </c>
      <c r="L5" s="1176" t="s">
        <v>2432</v>
      </c>
    </row>
    <row r="6" spans="1:14" s="12" customFormat="1" ht="51" customHeight="1">
      <c r="A6" s="193" t="s">
        <v>9</v>
      </c>
      <c r="B6" s="285"/>
      <c r="C6" s="285"/>
      <c r="D6" s="260" t="s">
        <v>101</v>
      </c>
      <c r="E6" s="193" t="s">
        <v>11</v>
      </c>
      <c r="F6" s="287">
        <v>81</v>
      </c>
      <c r="G6" s="262"/>
      <c r="H6" s="1158"/>
      <c r="I6" s="1158">
        <f>F6*H6</f>
        <v>0</v>
      </c>
      <c r="J6" s="1028"/>
      <c r="K6" s="292" t="s">
        <v>2430</v>
      </c>
      <c r="L6" s="1313" t="s">
        <v>2430</v>
      </c>
      <c r="M6" s="10"/>
      <c r="N6" s="10"/>
    </row>
    <row r="7" spans="1:14" s="17" customFormat="1" ht="42" customHeight="1">
      <c r="A7" s="193" t="s">
        <v>12</v>
      </c>
      <c r="B7" s="285"/>
      <c r="C7" s="285"/>
      <c r="D7" s="260" t="s">
        <v>119</v>
      </c>
      <c r="E7" s="193" t="s">
        <v>11</v>
      </c>
      <c r="F7" s="287">
        <v>16</v>
      </c>
      <c r="G7" s="262"/>
      <c r="H7" s="1158"/>
      <c r="I7" s="1158">
        <f>F7*H7</f>
        <v>0</v>
      </c>
      <c r="J7" s="1208"/>
      <c r="K7" s="292" t="s">
        <v>2430</v>
      </c>
      <c r="L7" s="1313" t="s">
        <v>2430</v>
      </c>
      <c r="M7" s="10"/>
      <c r="N7" s="10"/>
    </row>
    <row r="8" spans="1:14">
      <c r="A8" s="81"/>
      <c r="B8" s="81"/>
      <c r="C8" s="1289"/>
      <c r="D8" s="82" t="s">
        <v>136</v>
      </c>
      <c r="E8" s="81"/>
      <c r="F8" s="81"/>
      <c r="G8" s="83"/>
      <c r="H8" s="1204"/>
      <c r="I8" s="1288">
        <f>SUM(I6:I7)</f>
        <v>0</v>
      </c>
      <c r="J8" s="312"/>
      <c r="K8" s="312"/>
      <c r="L8" s="312"/>
    </row>
    <row r="9" spans="1:14">
      <c r="A9" s="44"/>
      <c r="B9" s="85"/>
      <c r="C9" s="1307"/>
      <c r="D9" s="85"/>
      <c r="E9" s="44"/>
      <c r="F9" s="43"/>
      <c r="G9" s="43"/>
      <c r="H9" s="43"/>
      <c r="I9" s="43"/>
    </row>
    <row r="12" spans="1:14">
      <c r="C12" s="1277"/>
    </row>
  </sheetData>
  <pageMargins left="0.25" right="0.25" top="0.75" bottom="0.75" header="0.3" footer="0.3"/>
  <pageSetup paperSize="9" scale="66" fitToHeight="0" orientation="landscape" r:id="rId1"/>
  <headerFooter>
    <oddHeader>&amp;C&amp;"-,Pogrubiony"&amp;12FORMULARZ ASORTYMENTOWO - CENOWY&amp;R&amp;12Załącznik nr 2 do SWZ
Załącznik nr ...... do umowy</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zoomScaleNormal="100" workbookViewId="0">
      <selection activeCell="J5" sqref="J5"/>
    </sheetView>
  </sheetViews>
  <sheetFormatPr defaultRowHeight="15"/>
  <cols>
    <col min="1" max="1" width="5" customWidth="1"/>
    <col min="2" max="2" width="22.140625" customWidth="1"/>
    <col min="3" max="3" width="10.140625" customWidth="1"/>
    <col min="4" max="4" width="28.140625" customWidth="1"/>
    <col min="5" max="5" width="4.42578125" bestFit="1" customWidth="1"/>
    <col min="6" max="6" width="7.5703125" customWidth="1"/>
    <col min="7" max="7" width="5.42578125" customWidth="1"/>
    <col min="8" max="8" width="11" customWidth="1"/>
    <col min="9" max="9" width="17.85546875" customWidth="1"/>
    <col min="10" max="10" width="26.28515625" customWidth="1"/>
    <col min="11" max="11" width="25.5703125" customWidth="1"/>
    <col min="12" max="12" width="27.28515625" customWidth="1"/>
  </cols>
  <sheetData>
    <row r="1" spans="1:13">
      <c r="B1" s="83"/>
      <c r="C1" s="83"/>
    </row>
    <row r="2" spans="1:13" ht="32.25" customHeight="1">
      <c r="A2" s="1140"/>
      <c r="B2" s="1107" t="s">
        <v>2255</v>
      </c>
      <c r="C2" s="1107"/>
      <c r="D2" s="102"/>
      <c r="F2" s="32"/>
      <c r="G2" s="32"/>
      <c r="H2" s="32"/>
      <c r="I2" s="32"/>
    </row>
    <row r="3" spans="1:13">
      <c r="B3" s="106"/>
      <c r="C3" s="106"/>
      <c r="D3" s="106"/>
      <c r="F3" s="32"/>
      <c r="G3" s="32"/>
      <c r="H3" s="32"/>
      <c r="I3" s="32"/>
    </row>
    <row r="5" spans="1:13" ht="372" customHeight="1">
      <c r="A5" s="1192" t="s">
        <v>0</v>
      </c>
      <c r="B5" s="1242" t="s">
        <v>1</v>
      </c>
      <c r="C5" s="1192" t="s">
        <v>2</v>
      </c>
      <c r="D5" s="1192" t="s">
        <v>3</v>
      </c>
      <c r="E5" s="1192" t="s">
        <v>4</v>
      </c>
      <c r="F5" s="1192" t="s">
        <v>140</v>
      </c>
      <c r="G5" s="1192" t="s">
        <v>7</v>
      </c>
      <c r="H5" s="1192" t="s">
        <v>141</v>
      </c>
      <c r="I5" s="1192" t="s">
        <v>142</v>
      </c>
      <c r="J5" s="1176" t="s">
        <v>2472</v>
      </c>
      <c r="K5" s="1176" t="s">
        <v>2429</v>
      </c>
      <c r="L5" s="1176" t="s">
        <v>2431</v>
      </c>
    </row>
    <row r="6" spans="1:13" ht="51">
      <c r="A6" s="230" t="s">
        <v>9</v>
      </c>
      <c r="B6" s="1045"/>
      <c r="C6" s="1046"/>
      <c r="D6" s="1245" t="s">
        <v>2030</v>
      </c>
      <c r="E6" s="1006" t="s">
        <v>11</v>
      </c>
      <c r="F6" s="1207">
        <v>105</v>
      </c>
      <c r="G6" s="1241"/>
      <c r="H6" s="1243"/>
      <c r="I6" s="1243">
        <f>F6*H6</f>
        <v>0</v>
      </c>
      <c r="J6" s="1028"/>
      <c r="K6" s="292" t="s">
        <v>2430</v>
      </c>
      <c r="L6" s="1313" t="s">
        <v>2430</v>
      </c>
      <c r="M6" s="237"/>
    </row>
    <row r="7" spans="1:13" ht="51">
      <c r="A7" s="230" t="s">
        <v>12</v>
      </c>
      <c r="B7" s="1045"/>
      <c r="C7" s="1046"/>
      <c r="D7" s="1246" t="s">
        <v>1870</v>
      </c>
      <c r="E7" s="1006" t="s">
        <v>11</v>
      </c>
      <c r="F7" s="1207">
        <v>10</v>
      </c>
      <c r="G7" s="1241"/>
      <c r="H7" s="1243"/>
      <c r="I7" s="1243">
        <f>F7*H7</f>
        <v>0</v>
      </c>
      <c r="J7" s="1047"/>
      <c r="K7" s="292" t="s">
        <v>2430</v>
      </c>
      <c r="L7" s="1313" t="s">
        <v>2430</v>
      </c>
      <c r="M7" s="237"/>
    </row>
    <row r="8" spans="1:13">
      <c r="A8" s="81"/>
      <c r="B8" s="81"/>
      <c r="C8" s="81"/>
      <c r="D8" s="142" t="s">
        <v>136</v>
      </c>
      <c r="E8" s="81"/>
      <c r="F8" s="81"/>
      <c r="G8" s="82"/>
      <c r="H8" s="1204"/>
      <c r="I8" s="1244">
        <f>SUM(I6:I7)</f>
        <v>0</v>
      </c>
      <c r="J8" s="83"/>
      <c r="K8" s="312"/>
      <c r="L8" s="312"/>
    </row>
    <row r="9" spans="1:13">
      <c r="A9" s="109"/>
      <c r="B9" s="109"/>
      <c r="C9" s="109"/>
      <c r="D9" s="109"/>
      <c r="E9" s="109"/>
      <c r="F9" s="109"/>
      <c r="G9" s="109"/>
      <c r="H9" s="109"/>
      <c r="I9" s="109"/>
      <c r="J9" s="109"/>
      <c r="K9" s="312"/>
      <c r="L9" s="312"/>
    </row>
    <row r="10" spans="1:13">
      <c r="A10" s="109"/>
      <c r="B10" s="109"/>
      <c r="C10" s="109"/>
      <c r="D10" s="237"/>
      <c r="E10" s="237"/>
      <c r="F10" s="237"/>
      <c r="G10" s="109"/>
      <c r="H10" s="109"/>
      <c r="I10" s="109"/>
      <c r="J10" s="109"/>
    </row>
  </sheetData>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zoomScaleNormal="100" workbookViewId="0">
      <selection activeCell="J5" sqref="J5"/>
    </sheetView>
  </sheetViews>
  <sheetFormatPr defaultRowHeight="15"/>
  <cols>
    <col min="1" max="1" width="6.5703125" customWidth="1"/>
    <col min="2" max="2" width="19.42578125" customWidth="1"/>
    <col min="3" max="3" width="13.42578125" customWidth="1"/>
    <col min="4" max="4" width="22.5703125" customWidth="1"/>
    <col min="5" max="5" width="5.42578125" customWidth="1"/>
    <col min="6" max="6" width="8.42578125" customWidth="1"/>
    <col min="7" max="7" width="5.42578125" customWidth="1"/>
    <col min="8" max="8" width="11" customWidth="1"/>
    <col min="9" max="9" width="17.85546875" customWidth="1"/>
    <col min="10" max="10" width="26.28515625" customWidth="1"/>
    <col min="11" max="11" width="23" customWidth="1"/>
    <col min="12" max="12" width="30" customWidth="1"/>
  </cols>
  <sheetData>
    <row r="1" spans="1:12">
      <c r="A1" s="1"/>
      <c r="B1" s="2"/>
      <c r="C1" s="3"/>
      <c r="D1" s="2"/>
      <c r="E1" s="1"/>
      <c r="F1" s="4"/>
      <c r="G1" s="3"/>
      <c r="H1" s="1"/>
      <c r="I1" s="1"/>
      <c r="J1" s="24"/>
    </row>
    <row r="2" spans="1:12" ht="15.75">
      <c r="A2" s="6"/>
      <c r="B2" s="119"/>
      <c r="C2" s="7"/>
      <c r="D2" s="2"/>
      <c r="E2" s="1"/>
      <c r="F2" s="4"/>
      <c r="G2" s="3"/>
      <c r="H2" s="1"/>
      <c r="I2" s="1"/>
      <c r="J2" s="24"/>
    </row>
    <row r="3" spans="1:12" ht="15.75">
      <c r="A3" s="115"/>
      <c r="B3" s="87" t="s">
        <v>2256</v>
      </c>
      <c r="C3" s="116"/>
      <c r="D3" s="117"/>
      <c r="E3" s="115"/>
      <c r="F3" s="7"/>
      <c r="G3" s="115"/>
      <c r="H3" s="115"/>
      <c r="I3" s="115"/>
      <c r="J3" s="118"/>
    </row>
    <row r="4" spans="1:12">
      <c r="A4" s="40"/>
      <c r="B4" s="92"/>
      <c r="C4" s="93"/>
      <c r="D4" s="2"/>
      <c r="E4" s="40"/>
      <c r="F4" s="3"/>
      <c r="G4" s="40"/>
      <c r="H4" s="40"/>
      <c r="I4" s="40"/>
      <c r="J4" s="44"/>
    </row>
    <row r="5" spans="1:12" ht="379.5" customHeight="1">
      <c r="A5" s="1192" t="s">
        <v>0</v>
      </c>
      <c r="B5" s="1193" t="s">
        <v>208</v>
      </c>
      <c r="C5" s="1192" t="s">
        <v>2</v>
      </c>
      <c r="D5" s="1192" t="s">
        <v>206</v>
      </c>
      <c r="E5" s="1192" t="s">
        <v>207</v>
      </c>
      <c r="F5" s="1192" t="s">
        <v>140</v>
      </c>
      <c r="G5" s="1192" t="s">
        <v>7</v>
      </c>
      <c r="H5" s="1192" t="s">
        <v>141</v>
      </c>
      <c r="I5" s="1192" t="s">
        <v>142</v>
      </c>
      <c r="J5" s="1176" t="s">
        <v>2472</v>
      </c>
      <c r="K5" s="1176" t="s">
        <v>2429</v>
      </c>
      <c r="L5" s="1176" t="s">
        <v>2431</v>
      </c>
    </row>
    <row r="6" spans="1:12" ht="81.75" customHeight="1">
      <c r="A6" s="240" t="s">
        <v>9</v>
      </c>
      <c r="B6" s="285"/>
      <c r="C6" s="286"/>
      <c r="D6" s="870" t="s">
        <v>559</v>
      </c>
      <c r="E6" s="421" t="s">
        <v>11</v>
      </c>
      <c r="F6" s="287">
        <v>10</v>
      </c>
      <c r="G6" s="262"/>
      <c r="H6" s="1158"/>
      <c r="I6" s="1158">
        <f>SUM(F6*H6)</f>
        <v>0</v>
      </c>
      <c r="J6" s="1028"/>
      <c r="K6" s="292" t="s">
        <v>2430</v>
      </c>
      <c r="L6" s="1313" t="s">
        <v>2430</v>
      </c>
    </row>
    <row r="7" spans="1:12">
      <c r="A7" s="91"/>
      <c r="B7" s="1180"/>
      <c r="C7" s="22"/>
      <c r="D7" s="94" t="s">
        <v>136</v>
      </c>
      <c r="E7" s="91"/>
      <c r="F7" s="91"/>
      <c r="G7" s="94"/>
      <c r="H7" s="1204"/>
      <c r="I7" s="1240">
        <f>SUM(I6:I6)</f>
        <v>0</v>
      </c>
      <c r="J7" s="1238"/>
      <c r="K7" s="312"/>
      <c r="L7" s="312"/>
    </row>
    <row r="8" spans="1:12">
      <c r="A8" s="1238"/>
      <c r="B8" s="1796"/>
      <c r="C8" s="1796"/>
      <c r="D8" s="1796"/>
      <c r="E8" s="1796"/>
      <c r="F8" s="1796"/>
      <c r="G8" s="1238"/>
      <c r="H8" s="1238"/>
      <c r="I8" s="1238"/>
      <c r="J8" s="1238"/>
      <c r="K8" s="312"/>
      <c r="L8" s="312"/>
    </row>
    <row r="9" spans="1:12">
      <c r="A9" s="305"/>
      <c r="B9" s="306"/>
      <c r="C9" s="1239"/>
      <c r="D9" s="1239"/>
      <c r="E9" s="312"/>
      <c r="F9" s="307"/>
      <c r="G9" s="164"/>
      <c r="H9" s="305"/>
      <c r="I9" s="305"/>
      <c r="J9" s="308"/>
      <c r="K9" s="312"/>
      <c r="L9" s="312"/>
    </row>
  </sheetData>
  <mergeCells count="1">
    <mergeCell ref="B8:F8"/>
  </mergeCells>
  <pageMargins left="0.25" right="0.25" top="0.75" bottom="0.75" header="0.3" footer="0.3"/>
  <pageSetup paperSize="9" scale="75" fitToHeight="0" orientation="landscape" r:id="rId1"/>
  <headerFooter>
    <oddHeader>&amp;C&amp;"-,Pogrubiony"&amp;12FORMULARZ ASORTYMENTOWO - CENOWY&amp;R&amp;12Załącznik nr 2 do SWZ
Załącznik nr ...... do umowy</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pageSetUpPr fitToPage="1"/>
  </sheetPr>
  <dimension ref="A1:L10"/>
  <sheetViews>
    <sheetView zoomScaleNormal="100" workbookViewId="0">
      <selection activeCell="J4" sqref="J4"/>
    </sheetView>
  </sheetViews>
  <sheetFormatPr defaultColWidth="8.85546875" defaultRowHeight="12.75"/>
  <cols>
    <col min="1" max="1" width="5" style="1" customWidth="1"/>
    <col min="2" max="2" width="25.140625" style="2" customWidth="1"/>
    <col min="3" max="3" width="16" style="2" customWidth="1"/>
    <col min="4" max="4" width="26.5703125" style="3" customWidth="1"/>
    <col min="5" max="5" width="4.5703125" style="34" customWidth="1"/>
    <col min="6" max="6" width="8.42578125" style="1" customWidth="1"/>
    <col min="7" max="7" width="6.42578125" style="4" customWidth="1"/>
    <col min="8" max="8" width="12.42578125" style="3" customWidth="1"/>
    <col min="9" max="9" width="12.140625" style="1" customWidth="1"/>
    <col min="10" max="10" width="30.28515625" style="1" customWidth="1"/>
    <col min="11" max="11" width="22.42578125" style="24" customWidth="1"/>
    <col min="12" max="12" width="29.140625" style="24" customWidth="1"/>
    <col min="13" max="199" width="8.85546875" style="24" customWidth="1"/>
    <col min="200" max="200" width="6.5703125" style="24" customWidth="1"/>
    <col min="201" max="201" width="28.5703125" style="24" customWidth="1"/>
    <col min="202" max="202" width="36" style="24" customWidth="1"/>
    <col min="203" max="203" width="5.42578125" style="24" customWidth="1"/>
    <col min="204" max="204" width="6.5703125" style="24" customWidth="1"/>
    <col min="205" max="205" width="8.85546875" style="24" customWidth="1"/>
    <col min="206" max="206" width="12.5703125" style="24" customWidth="1"/>
    <col min="207" max="207" width="15.85546875" style="24" customWidth="1"/>
    <col min="208" max="210" width="0" style="24" hidden="1" customWidth="1"/>
    <col min="211" max="211" width="11.5703125" style="24" customWidth="1"/>
    <col min="212" max="16384" width="8.85546875" style="24"/>
  </cols>
  <sheetData>
    <row r="1" spans="1:12" s="44" customFormat="1">
      <c r="A1" s="3"/>
      <c r="B1" s="40"/>
      <c r="C1" s="40"/>
      <c r="D1" s="40"/>
      <c r="E1" s="43"/>
      <c r="F1" s="43"/>
      <c r="G1" s="43"/>
      <c r="H1" s="1"/>
      <c r="I1" s="1"/>
      <c r="J1" s="1"/>
    </row>
    <row r="2" spans="1:12" s="130" customFormat="1" ht="15.75">
      <c r="A2" s="69"/>
      <c r="B2" s="1107" t="s">
        <v>2257</v>
      </c>
      <c r="C2" s="1107"/>
      <c r="D2" s="147"/>
      <c r="E2" s="125"/>
      <c r="F2" s="148"/>
      <c r="G2" s="125"/>
      <c r="H2" s="125"/>
      <c r="I2" s="125"/>
      <c r="J2" s="125"/>
    </row>
    <row r="3" spans="1:12" customFormat="1" ht="15">
      <c r="A3" s="123"/>
      <c r="B3" s="146"/>
      <c r="C3" s="146"/>
      <c r="D3" s="146"/>
      <c r="E3" s="125"/>
      <c r="F3" s="148"/>
      <c r="G3" s="125"/>
      <c r="H3" s="125"/>
      <c r="I3" s="125"/>
      <c r="J3" s="125"/>
    </row>
    <row r="4" spans="1:12" s="149" customFormat="1" ht="281.25" customHeight="1">
      <c r="A4" s="1192" t="s">
        <v>0</v>
      </c>
      <c r="B4" s="1192" t="s">
        <v>1</v>
      </c>
      <c r="C4" s="1192" t="s">
        <v>2</v>
      </c>
      <c r="D4" s="1192" t="s">
        <v>3</v>
      </c>
      <c r="E4" s="1192" t="s">
        <v>4</v>
      </c>
      <c r="F4" s="1192" t="s">
        <v>140</v>
      </c>
      <c r="G4" s="1192" t="s">
        <v>7</v>
      </c>
      <c r="H4" s="1192" t="s">
        <v>141</v>
      </c>
      <c r="I4" s="1192" t="s">
        <v>142</v>
      </c>
      <c r="J4" s="1176" t="s">
        <v>2472</v>
      </c>
      <c r="K4" s="1176" t="s">
        <v>2429</v>
      </c>
      <c r="L4" s="1176" t="s">
        <v>2431</v>
      </c>
    </row>
    <row r="5" spans="1:12" s="9" customFormat="1" ht="62.25" customHeight="1">
      <c r="A5" s="230" t="s">
        <v>9</v>
      </c>
      <c r="B5" s="264"/>
      <c r="C5" s="264"/>
      <c r="D5" s="588" t="s">
        <v>556</v>
      </c>
      <c r="E5" s="193" t="s">
        <v>537</v>
      </c>
      <c r="F5" s="265">
        <v>100</v>
      </c>
      <c r="G5" s="262"/>
      <c r="H5" s="266"/>
      <c r="I5" s="267">
        <f>SUM(F5*H5)</f>
        <v>0</v>
      </c>
      <c r="J5" s="1028"/>
      <c r="K5" s="292" t="s">
        <v>2430</v>
      </c>
      <c r="L5" s="1313" t="s">
        <v>2430</v>
      </c>
    </row>
    <row r="6" spans="1:12" s="9" customFormat="1" ht="62.25" customHeight="1">
      <c r="A6" s="230" t="s">
        <v>12</v>
      </c>
      <c r="B6" s="264"/>
      <c r="C6" s="264"/>
      <c r="D6" s="588" t="s">
        <v>557</v>
      </c>
      <c r="E6" s="193" t="s">
        <v>537</v>
      </c>
      <c r="F6" s="265">
        <v>50</v>
      </c>
      <c r="G6" s="262"/>
      <c r="H6" s="266"/>
      <c r="I6" s="267">
        <f>SUM(F6*H6)</f>
        <v>0</v>
      </c>
      <c r="J6" s="268"/>
      <c r="K6" s="292" t="s">
        <v>2430</v>
      </c>
      <c r="L6" s="1313" t="s">
        <v>2430</v>
      </c>
    </row>
    <row r="7" spans="1:12" s="150" customFormat="1" ht="18.75" customHeight="1">
      <c r="A7" s="1234"/>
      <c r="B7" s="1234"/>
      <c r="C7" s="1234"/>
      <c r="D7" s="22" t="s">
        <v>136</v>
      </c>
      <c r="E7" s="1234"/>
      <c r="F7" s="1234"/>
      <c r="G7" s="1234"/>
      <c r="H7" s="1234"/>
      <c r="I7" s="152">
        <f>SUM(I5:I6)</f>
        <v>0</v>
      </c>
      <c r="J7" s="1234"/>
      <c r="K7" s="1234"/>
      <c r="L7" s="1234"/>
    </row>
    <row r="8" spans="1:12" s="153" customFormat="1" ht="15.75">
      <c r="A8" s="1231"/>
      <c r="B8" s="1235"/>
      <c r="C8" s="1235"/>
      <c r="D8" s="141"/>
      <c r="E8" s="1236"/>
      <c r="F8" s="1231"/>
      <c r="G8" s="151"/>
      <c r="H8" s="1237"/>
      <c r="I8" s="1237"/>
      <c r="J8" s="1231"/>
      <c r="K8" s="1237"/>
      <c r="L8" s="1237"/>
    </row>
    <row r="9" spans="1:12">
      <c r="A9" s="305"/>
      <c r="B9" s="306"/>
      <c r="C9" s="306"/>
      <c r="D9" s="164"/>
      <c r="E9" s="310"/>
      <c r="F9" s="305"/>
      <c r="G9" s="307"/>
      <c r="H9" s="164"/>
      <c r="I9" s="305"/>
      <c r="J9" s="305"/>
      <c r="K9" s="308"/>
      <c r="L9" s="308"/>
    </row>
    <row r="10" spans="1:12">
      <c r="A10" s="305"/>
      <c r="B10" s="1181" t="s">
        <v>228</v>
      </c>
      <c r="C10" s="1185"/>
      <c r="D10" s="1184"/>
      <c r="E10" s="310"/>
      <c r="F10" s="305"/>
      <c r="G10" s="307"/>
      <c r="H10" s="164"/>
      <c r="I10" s="305"/>
      <c r="J10" s="305"/>
      <c r="K10" s="308"/>
      <c r="L10" s="308"/>
    </row>
  </sheetData>
  <sortState ref="A5:L7">
    <sortCondition ref="D5:D7"/>
  </sortState>
  <phoneticPr fontId="101" type="noConversion"/>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zoomScaleNormal="100" workbookViewId="0">
      <selection activeCell="J4" sqref="J4"/>
    </sheetView>
  </sheetViews>
  <sheetFormatPr defaultRowHeight="15"/>
  <cols>
    <col min="1" max="1" width="5" customWidth="1"/>
    <col min="2" max="2" width="19.42578125" customWidth="1"/>
    <col min="3" max="3" width="16" customWidth="1"/>
    <col min="4" max="4" width="29" customWidth="1"/>
    <col min="5" max="5" width="4.5703125" customWidth="1"/>
    <col min="6" max="6" width="8.42578125" customWidth="1"/>
    <col min="7" max="7" width="6.42578125" customWidth="1"/>
    <col min="8" max="8" width="12.42578125" customWidth="1"/>
    <col min="9" max="9" width="12.140625" customWidth="1"/>
    <col min="10" max="10" width="28.85546875" customWidth="1"/>
    <col min="11" max="11" width="28.28515625" customWidth="1"/>
    <col min="12" max="12" width="30.85546875" customWidth="1"/>
    <col min="13" max="13" width="8.85546875" customWidth="1"/>
  </cols>
  <sheetData>
    <row r="1" spans="1:13">
      <c r="A1" s="3"/>
      <c r="B1" s="40"/>
      <c r="C1" s="40"/>
      <c r="D1" s="40"/>
      <c r="E1" s="43"/>
      <c r="F1" s="43"/>
      <c r="G1" s="43"/>
      <c r="H1" s="1"/>
      <c r="I1" s="1"/>
      <c r="J1" s="1"/>
      <c r="K1" s="44"/>
      <c r="L1" s="44"/>
      <c r="M1" s="44"/>
    </row>
    <row r="2" spans="1:13" ht="15.75">
      <c r="A2" s="69"/>
      <c r="B2" s="1107" t="s">
        <v>2258</v>
      </c>
      <c r="C2" s="1107"/>
      <c r="D2" s="147"/>
      <c r="E2" s="125"/>
      <c r="F2" s="148"/>
      <c r="G2" s="125"/>
      <c r="H2" s="125"/>
      <c r="I2" s="125"/>
      <c r="J2" s="125"/>
      <c r="K2" s="130"/>
      <c r="L2" s="130"/>
      <c r="M2" s="130"/>
    </row>
    <row r="3" spans="1:13">
      <c r="A3" s="123"/>
      <c r="B3" s="146"/>
      <c r="C3" s="146"/>
      <c r="D3" s="146"/>
      <c r="E3" s="125"/>
      <c r="F3" s="148"/>
      <c r="G3" s="125"/>
      <c r="H3" s="125"/>
      <c r="I3" s="125"/>
      <c r="J3" s="125"/>
    </row>
    <row r="4" spans="1:13" ht="259.5" customHeight="1">
      <c r="A4" s="1192" t="s">
        <v>0</v>
      </c>
      <c r="B4" s="1192" t="s">
        <v>1</v>
      </c>
      <c r="C4" s="1192" t="s">
        <v>2</v>
      </c>
      <c r="D4" s="1192" t="s">
        <v>3</v>
      </c>
      <c r="E4" s="1192" t="s">
        <v>4</v>
      </c>
      <c r="F4" s="1192" t="s">
        <v>140</v>
      </c>
      <c r="G4" s="1192" t="s">
        <v>7</v>
      </c>
      <c r="H4" s="1192" t="s">
        <v>141</v>
      </c>
      <c r="I4" s="1192" t="s">
        <v>142</v>
      </c>
      <c r="J4" s="1176" t="s">
        <v>2472</v>
      </c>
      <c r="K4" s="1176" t="s">
        <v>2429</v>
      </c>
      <c r="L4" s="1176" t="s">
        <v>2431</v>
      </c>
      <c r="M4" s="149"/>
    </row>
    <row r="5" spans="1:13" ht="51">
      <c r="A5" s="230" t="s">
        <v>9</v>
      </c>
      <c r="B5" s="193"/>
      <c r="C5" s="230"/>
      <c r="D5" s="260" t="s">
        <v>535</v>
      </c>
      <c r="E5" s="230" t="s">
        <v>537</v>
      </c>
      <c r="F5" s="193">
        <v>3630</v>
      </c>
      <c r="G5" s="244"/>
      <c r="H5" s="266"/>
      <c r="I5" s="267">
        <f>SUM(F5*H5)</f>
        <v>0</v>
      </c>
      <c r="J5" s="1028"/>
      <c r="K5" s="292" t="s">
        <v>2430</v>
      </c>
      <c r="L5" s="1313" t="s">
        <v>2430</v>
      </c>
      <c r="M5" s="188"/>
    </row>
    <row r="6" spans="1:13" ht="51">
      <c r="A6" s="230" t="s">
        <v>12</v>
      </c>
      <c r="B6" s="193"/>
      <c r="C6" s="230"/>
      <c r="D6" s="260" t="s">
        <v>536</v>
      </c>
      <c r="E6" s="230" t="s">
        <v>537</v>
      </c>
      <c r="F6" s="193">
        <v>1875</v>
      </c>
      <c r="G6" s="244"/>
      <c r="H6" s="266"/>
      <c r="I6" s="267">
        <f>SUM(F6*H6)</f>
        <v>0</v>
      </c>
      <c r="J6" s="193"/>
      <c r="K6" s="292" t="s">
        <v>2430</v>
      </c>
      <c r="L6" s="1313" t="s">
        <v>2430</v>
      </c>
      <c r="M6" s="9"/>
    </row>
    <row r="7" spans="1:13">
      <c r="A7" s="1234"/>
      <c r="B7" s="1234"/>
      <c r="C7" s="1234"/>
      <c r="D7" s="22" t="s">
        <v>136</v>
      </c>
      <c r="E7" s="1234"/>
      <c r="F7" s="1234"/>
      <c r="G7" s="1234"/>
      <c r="H7" s="1234"/>
      <c r="I7" s="152">
        <f>SUM(I5:I6)</f>
        <v>0</v>
      </c>
      <c r="J7" s="1234"/>
      <c r="K7" s="1234"/>
      <c r="L7" s="1234"/>
      <c r="M7" s="150"/>
    </row>
    <row r="8" spans="1:13" ht="15.75">
      <c r="A8" s="1231"/>
      <c r="B8" s="1235"/>
      <c r="C8" s="1235"/>
      <c r="D8" s="141"/>
      <c r="E8" s="1236"/>
      <c r="F8" s="1231"/>
      <c r="G8" s="151"/>
      <c r="H8" s="1237"/>
      <c r="I8" s="1237"/>
      <c r="J8" s="1231"/>
      <c r="K8" s="1237"/>
      <c r="L8" s="1237"/>
      <c r="M8" s="153"/>
    </row>
    <row r="9" spans="1:13">
      <c r="A9" s="305"/>
      <c r="B9" s="306"/>
      <c r="C9" s="306"/>
      <c r="D9" s="164"/>
      <c r="E9" s="310"/>
      <c r="F9" s="305"/>
      <c r="G9" s="307"/>
      <c r="H9" s="164"/>
      <c r="I9" s="305"/>
      <c r="J9" s="305"/>
      <c r="K9" s="308"/>
      <c r="L9" s="308"/>
      <c r="M9" s="24"/>
    </row>
    <row r="10" spans="1:13">
      <c r="A10" s="305"/>
      <c r="B10" s="1181" t="s">
        <v>228</v>
      </c>
      <c r="C10" s="1185"/>
      <c r="D10" s="1184"/>
      <c r="E10" s="310"/>
      <c r="F10" s="305"/>
      <c r="G10" s="307"/>
      <c r="H10" s="164"/>
      <c r="I10" s="305"/>
      <c r="J10" s="305"/>
      <c r="K10" s="308"/>
      <c r="L10" s="308"/>
      <c r="M10" s="24"/>
    </row>
    <row r="11" spans="1:13">
      <c r="A11" s="1"/>
      <c r="B11" s="2"/>
      <c r="C11" s="2"/>
      <c r="D11" s="3"/>
      <c r="E11" s="34"/>
      <c r="F11" s="1"/>
      <c r="G11" s="4"/>
      <c r="H11" s="3"/>
      <c r="I11" s="1"/>
      <c r="J11" s="1"/>
      <c r="K11" s="24"/>
      <c r="L11" s="24"/>
      <c r="M11" s="24"/>
    </row>
  </sheetData>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0">
    <pageSetUpPr fitToPage="1"/>
  </sheetPr>
  <dimension ref="A1:L20"/>
  <sheetViews>
    <sheetView zoomScaleNormal="100" workbookViewId="0">
      <selection activeCell="J4" sqref="J4"/>
    </sheetView>
  </sheetViews>
  <sheetFormatPr defaultRowHeight="15"/>
  <cols>
    <col min="1" max="1" width="6.5703125" customWidth="1"/>
    <col min="2" max="2" width="21.85546875" customWidth="1"/>
    <col min="3" max="3" width="12.5703125" customWidth="1"/>
    <col min="4" max="4" width="25.85546875" customWidth="1"/>
    <col min="5" max="5" width="6.42578125" customWidth="1"/>
    <col min="6" max="6" width="9.5703125" customWidth="1"/>
    <col min="7" max="7" width="5.42578125" customWidth="1"/>
    <col min="8" max="8" width="11" customWidth="1"/>
    <col min="9" max="9" width="15" customWidth="1"/>
    <col min="10" max="10" width="26.28515625" customWidth="1"/>
    <col min="11" max="11" width="22.140625" customWidth="1"/>
    <col min="12" max="12" width="27.7109375" customWidth="1"/>
  </cols>
  <sheetData>
    <row r="1" spans="1:12">
      <c r="A1" s="24"/>
      <c r="B1" s="85"/>
      <c r="C1" s="24"/>
      <c r="D1" s="110"/>
      <c r="E1" s="24"/>
      <c r="F1" s="111"/>
      <c r="G1" s="111"/>
      <c r="H1" s="111"/>
      <c r="I1" s="111"/>
    </row>
    <row r="2" spans="1:12" ht="15.75">
      <c r="A2" s="10"/>
      <c r="B2" s="36" t="s">
        <v>2259</v>
      </c>
      <c r="C2" s="1109"/>
      <c r="E2" s="6"/>
      <c r="G2" s="10"/>
      <c r="H2" s="6"/>
      <c r="I2" s="154"/>
    </row>
    <row r="3" spans="1:12">
      <c r="A3" s="1"/>
      <c r="B3" s="2"/>
      <c r="C3" s="1"/>
      <c r="D3" s="34"/>
      <c r="E3" s="1"/>
      <c r="F3" s="1"/>
      <c r="G3" s="1"/>
      <c r="H3" s="1"/>
      <c r="I3" s="1"/>
    </row>
    <row r="4" spans="1:12" ht="284.25" customHeight="1">
      <c r="A4" s="1192" t="s">
        <v>0</v>
      </c>
      <c r="B4" s="1193" t="s">
        <v>1</v>
      </c>
      <c r="C4" s="1192" t="s">
        <v>2</v>
      </c>
      <c r="D4" s="1193" t="s">
        <v>3</v>
      </c>
      <c r="E4" s="1192" t="s">
        <v>4</v>
      </c>
      <c r="F4" s="1192" t="s">
        <v>140</v>
      </c>
      <c r="G4" s="1192" t="s">
        <v>7</v>
      </c>
      <c r="H4" s="1192" t="s">
        <v>217</v>
      </c>
      <c r="I4" s="1192" t="s">
        <v>178</v>
      </c>
      <c r="J4" s="1176" t="s">
        <v>2472</v>
      </c>
      <c r="K4" s="1176" t="s">
        <v>2429</v>
      </c>
      <c r="L4" s="1176" t="s">
        <v>2431</v>
      </c>
    </row>
    <row r="5" spans="1:12" ht="52.5" customHeight="1">
      <c r="A5" s="193" t="s">
        <v>9</v>
      </c>
      <c r="B5" s="285"/>
      <c r="C5" s="286"/>
      <c r="D5" s="260" t="s">
        <v>219</v>
      </c>
      <c r="E5" s="193" t="s">
        <v>220</v>
      </c>
      <c r="F5" s="287">
        <v>50</v>
      </c>
      <c r="G5" s="262"/>
      <c r="H5" s="1158"/>
      <c r="I5" s="1158">
        <f t="shared" ref="I5:I11" si="0">SUM(F5*H5)</f>
        <v>0</v>
      </c>
      <c r="J5" s="1028"/>
      <c r="K5" s="292" t="s">
        <v>2430</v>
      </c>
      <c r="L5" s="1313" t="s">
        <v>2430</v>
      </c>
    </row>
    <row r="6" spans="1:12" ht="52.5" customHeight="1">
      <c r="A6" s="193" t="s">
        <v>12</v>
      </c>
      <c r="B6" s="285"/>
      <c r="C6" s="286"/>
      <c r="D6" s="1138" t="s">
        <v>221</v>
      </c>
      <c r="E6" s="193" t="s">
        <v>11</v>
      </c>
      <c r="F6" s="287">
        <v>250</v>
      </c>
      <c r="G6" s="262"/>
      <c r="H6" s="1158"/>
      <c r="I6" s="1158">
        <f t="shared" si="0"/>
        <v>0</v>
      </c>
      <c r="J6" s="1044"/>
      <c r="K6" s="292" t="s">
        <v>2430</v>
      </c>
      <c r="L6" s="1313" t="s">
        <v>2430</v>
      </c>
    </row>
    <row r="7" spans="1:12" ht="52.5" customHeight="1">
      <c r="A7" s="193" t="s">
        <v>13</v>
      </c>
      <c r="B7" s="285"/>
      <c r="C7" s="286"/>
      <c r="D7" s="1138" t="s">
        <v>222</v>
      </c>
      <c r="E7" s="193" t="s">
        <v>11</v>
      </c>
      <c r="F7" s="287">
        <v>660</v>
      </c>
      <c r="G7" s="262"/>
      <c r="H7" s="1158"/>
      <c r="I7" s="1158">
        <f t="shared" si="0"/>
        <v>0</v>
      </c>
      <c r="J7" s="1044"/>
      <c r="K7" s="292" t="s">
        <v>2430</v>
      </c>
      <c r="L7" s="1313" t="s">
        <v>2430</v>
      </c>
    </row>
    <row r="8" spans="1:12" ht="52.5" customHeight="1">
      <c r="A8" s="193" t="s">
        <v>16</v>
      </c>
      <c r="B8" s="285"/>
      <c r="C8" s="286"/>
      <c r="D8" s="588" t="s">
        <v>223</v>
      </c>
      <c r="E8" s="193" t="s">
        <v>11</v>
      </c>
      <c r="F8" s="287">
        <v>35</v>
      </c>
      <c r="G8" s="262"/>
      <c r="H8" s="1158"/>
      <c r="I8" s="1158">
        <f t="shared" si="0"/>
        <v>0</v>
      </c>
      <c r="J8" s="1044"/>
      <c r="K8" s="292" t="s">
        <v>2430</v>
      </c>
      <c r="L8" s="1313" t="s">
        <v>2430</v>
      </c>
    </row>
    <row r="9" spans="1:12" ht="52.5" customHeight="1">
      <c r="A9" s="193" t="s">
        <v>19</v>
      </c>
      <c r="B9" s="285"/>
      <c r="C9" s="286"/>
      <c r="D9" s="588" t="s">
        <v>224</v>
      </c>
      <c r="E9" s="193" t="s">
        <v>11</v>
      </c>
      <c r="F9" s="287">
        <v>130</v>
      </c>
      <c r="G9" s="262"/>
      <c r="H9" s="1158"/>
      <c r="I9" s="1158">
        <f t="shared" si="0"/>
        <v>0</v>
      </c>
      <c r="J9" s="1044"/>
      <c r="K9" s="292" t="s">
        <v>2430</v>
      </c>
      <c r="L9" s="1313" t="s">
        <v>2430</v>
      </c>
    </row>
    <row r="10" spans="1:12" ht="52.5" customHeight="1">
      <c r="A10" s="193" t="s">
        <v>21</v>
      </c>
      <c r="B10" s="285"/>
      <c r="C10" s="286"/>
      <c r="D10" s="260" t="s">
        <v>226</v>
      </c>
      <c r="E10" s="193" t="s">
        <v>11</v>
      </c>
      <c r="F10" s="287">
        <v>5</v>
      </c>
      <c r="G10" s="262"/>
      <c r="H10" s="1158"/>
      <c r="I10" s="1158">
        <f t="shared" si="0"/>
        <v>0</v>
      </c>
      <c r="J10" s="1044"/>
      <c r="K10" s="292" t="s">
        <v>2430</v>
      </c>
      <c r="L10" s="1313" t="s">
        <v>2430</v>
      </c>
    </row>
    <row r="11" spans="1:12" ht="52.5" customHeight="1">
      <c r="A11" s="193" t="s">
        <v>22</v>
      </c>
      <c r="B11" s="285"/>
      <c r="C11" s="286"/>
      <c r="D11" s="588" t="s">
        <v>227</v>
      </c>
      <c r="E11" s="193" t="s">
        <v>11</v>
      </c>
      <c r="F11" s="287">
        <v>45</v>
      </c>
      <c r="G11" s="262"/>
      <c r="H11" s="1158"/>
      <c r="I11" s="1158">
        <f t="shared" si="0"/>
        <v>0</v>
      </c>
      <c r="J11" s="1044"/>
      <c r="K11" s="292" t="s">
        <v>2430</v>
      </c>
      <c r="L11" s="1313" t="s">
        <v>2430</v>
      </c>
    </row>
    <row r="12" spans="1:12" ht="27" customHeight="1">
      <c r="A12" s="305"/>
      <c r="B12" s="306"/>
      <c r="C12" s="309"/>
      <c r="D12" s="21" t="s">
        <v>213</v>
      </c>
      <c r="E12" s="305"/>
      <c r="F12" s="307"/>
      <c r="G12" s="22"/>
      <c r="H12" s="1204"/>
      <c r="I12" s="47">
        <f>SUM(I5:I11)</f>
        <v>0</v>
      </c>
      <c r="J12" s="312"/>
      <c r="K12" s="312"/>
      <c r="L12" s="312"/>
    </row>
    <row r="13" spans="1:12">
      <c r="A13" s="1232"/>
      <c r="B13" s="305"/>
      <c r="C13" s="307"/>
      <c r="D13" s="305"/>
      <c r="E13" s="164"/>
      <c r="F13" s="305"/>
      <c r="G13" s="308"/>
      <c r="H13" s="311"/>
      <c r="I13" s="308"/>
      <c r="J13" s="312"/>
      <c r="K13" s="312"/>
      <c r="L13" s="312"/>
    </row>
    <row r="14" spans="1:12">
      <c r="A14" s="1183" t="s">
        <v>195</v>
      </c>
      <c r="B14" s="82"/>
      <c r="C14" s="1184"/>
      <c r="D14" s="164"/>
      <c r="E14" s="164"/>
      <c r="F14" s="305"/>
      <c r="G14" s="308"/>
      <c r="H14" s="311"/>
      <c r="I14" s="308"/>
      <c r="J14" s="312"/>
      <c r="K14" s="312"/>
      <c r="L14" s="312"/>
    </row>
    <row r="15" spans="1:12">
      <c r="A15" s="1181" t="s">
        <v>196</v>
      </c>
      <c r="B15" s="137"/>
      <c r="C15" s="1182"/>
      <c r="D15" s="164"/>
      <c r="E15" s="164"/>
      <c r="F15" s="305"/>
      <c r="G15" s="308"/>
      <c r="H15" s="311"/>
      <c r="I15" s="308"/>
      <c r="J15" s="312"/>
      <c r="K15" s="312"/>
      <c r="L15" s="312"/>
    </row>
    <row r="16" spans="1:12">
      <c r="A16" s="1181" t="s">
        <v>197</v>
      </c>
      <c r="B16" s="137"/>
      <c r="C16" s="1182"/>
      <c r="D16" s="307"/>
      <c r="E16" s="305"/>
      <c r="F16" s="307"/>
      <c r="G16" s="164"/>
      <c r="H16" s="305"/>
      <c r="I16" s="305"/>
      <c r="J16" s="312"/>
      <c r="K16" s="312"/>
      <c r="L16" s="312"/>
    </row>
    <row r="17" spans="1:12">
      <c r="A17" s="1792" t="s">
        <v>198</v>
      </c>
      <c r="B17" s="1792"/>
      <c r="C17" s="1792"/>
      <c r="D17" s="1792"/>
      <c r="E17" s="1792"/>
      <c r="F17" s="1792"/>
      <c r="G17" s="1792"/>
      <c r="H17" s="1792"/>
      <c r="I17" s="1792"/>
      <c r="J17" s="312"/>
      <c r="K17" s="312"/>
      <c r="L17" s="312"/>
    </row>
    <row r="18" spans="1:12">
      <c r="A18" s="137" t="s">
        <v>199</v>
      </c>
      <c r="B18" s="137"/>
      <c r="C18" s="310"/>
      <c r="D18" s="164"/>
      <c r="E18" s="164"/>
      <c r="F18" s="307"/>
      <c r="G18" s="164"/>
      <c r="H18" s="305"/>
      <c r="I18" s="305"/>
      <c r="J18" s="312"/>
      <c r="K18" s="312"/>
      <c r="L18" s="312"/>
    </row>
    <row r="19" spans="1:12">
      <c r="A19" s="1181" t="s">
        <v>2042</v>
      </c>
      <c r="B19" s="1185"/>
      <c r="C19" s="1181"/>
      <c r="D19" s="164"/>
      <c r="E19" s="164"/>
      <c r="F19" s="307"/>
      <c r="G19" s="164"/>
      <c r="H19" s="305"/>
      <c r="I19" s="305"/>
      <c r="J19" s="312"/>
      <c r="K19" s="312"/>
      <c r="L19" s="312"/>
    </row>
    <row r="20" spans="1:12" ht="14.25" customHeight="1"/>
  </sheetData>
  <mergeCells count="1">
    <mergeCell ref="A17:I17"/>
  </mergeCells>
  <phoneticPr fontId="101" type="noConversion"/>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6">
    <pageSetUpPr fitToPage="1"/>
  </sheetPr>
  <dimension ref="A1:P40"/>
  <sheetViews>
    <sheetView topLeftCell="A3" zoomScaleNormal="100" workbookViewId="0">
      <selection activeCell="J4" sqref="J4"/>
    </sheetView>
  </sheetViews>
  <sheetFormatPr defaultColWidth="8.5703125" defaultRowHeight="12.75"/>
  <cols>
    <col min="1" max="1" width="6.5703125" style="1" customWidth="1"/>
    <col min="2" max="2" width="23.28515625" style="2" customWidth="1"/>
    <col min="3" max="3" width="13.85546875" style="33" customWidth="1"/>
    <col min="4" max="4" width="27.85546875" style="1387" customWidth="1"/>
    <col min="5" max="5" width="6.42578125" style="1" customWidth="1"/>
    <col min="6" max="6" width="11.140625" style="4" customWidth="1"/>
    <col min="7" max="7" width="5.42578125" style="3" customWidth="1"/>
    <col min="8" max="8" width="11" style="1" customWidth="1"/>
    <col min="9" max="9" width="15" style="1" customWidth="1"/>
    <col min="10" max="10" width="26.28515625" style="23" customWidth="1"/>
    <col min="11" max="11" width="26.7109375" style="24" customWidth="1"/>
    <col min="12" max="12" width="24.85546875" style="24" customWidth="1"/>
    <col min="13" max="203" width="8.570312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5703125" style="24"/>
  </cols>
  <sheetData>
    <row r="1" spans="1:12" ht="11.25">
      <c r="A1" s="24"/>
      <c r="B1" s="85"/>
      <c r="C1" s="24"/>
      <c r="D1" s="1385"/>
      <c r="E1" s="24"/>
      <c r="F1" s="111"/>
      <c r="G1" s="111"/>
      <c r="H1" s="111"/>
      <c r="I1" s="111"/>
      <c r="J1" s="24"/>
    </row>
    <row r="2" spans="1:12" s="10" customFormat="1" ht="25.5" customHeight="1">
      <c r="B2" s="36" t="s">
        <v>2260</v>
      </c>
      <c r="C2" s="1109"/>
      <c r="D2" s="1386"/>
      <c r="E2" s="6"/>
      <c r="F2" s="154"/>
      <c r="H2" s="6"/>
    </row>
    <row r="3" spans="1:12" s="1" customFormat="1">
      <c r="B3" s="2"/>
      <c r="D3" s="1387"/>
    </row>
    <row r="4" spans="1:12" s="9" customFormat="1" ht="310.5" customHeight="1">
      <c r="A4" s="1192" t="s">
        <v>0</v>
      </c>
      <c r="B4" s="1193" t="s">
        <v>1</v>
      </c>
      <c r="C4" s="1192" t="s">
        <v>2</v>
      </c>
      <c r="D4" s="1193" t="s">
        <v>3</v>
      </c>
      <c r="E4" s="1192" t="s">
        <v>4</v>
      </c>
      <c r="F4" s="1192" t="s">
        <v>140</v>
      </c>
      <c r="G4" s="1192" t="s">
        <v>7</v>
      </c>
      <c r="H4" s="1192" t="s">
        <v>217</v>
      </c>
      <c r="I4" s="1192" t="s">
        <v>178</v>
      </c>
      <c r="J4" s="1176" t="s">
        <v>2472</v>
      </c>
      <c r="K4" s="1176" t="s">
        <v>2429</v>
      </c>
      <c r="L4" s="1176" t="s">
        <v>2431</v>
      </c>
    </row>
    <row r="5" spans="1:12" s="155" customFormat="1" ht="27.75" customHeight="1">
      <c r="A5" s="193" t="s">
        <v>9</v>
      </c>
      <c r="B5" s="285"/>
      <c r="C5" s="286"/>
      <c r="D5" s="1139" t="s">
        <v>229</v>
      </c>
      <c r="E5" s="193" t="s">
        <v>11</v>
      </c>
      <c r="F5" s="287">
        <v>100</v>
      </c>
      <c r="G5" s="262"/>
      <c r="H5" s="1158"/>
      <c r="I5" s="1158">
        <f t="shared" ref="I5:I26" si="0">SUM(F5*H5)</f>
        <v>0</v>
      </c>
      <c r="J5" s="1028"/>
      <c r="K5" s="292" t="s">
        <v>2430</v>
      </c>
      <c r="L5" s="1313" t="s">
        <v>2430</v>
      </c>
    </row>
    <row r="6" spans="1:12" s="155" customFormat="1" ht="26.25" customHeight="1">
      <c r="A6" s="193" t="s">
        <v>12</v>
      </c>
      <c r="B6" s="285"/>
      <c r="C6" s="286"/>
      <c r="D6" s="1139" t="s">
        <v>230</v>
      </c>
      <c r="E6" s="193" t="s">
        <v>11</v>
      </c>
      <c r="F6" s="287">
        <v>170</v>
      </c>
      <c r="G6" s="262"/>
      <c r="H6" s="1158"/>
      <c r="I6" s="1158">
        <f t="shared" si="0"/>
        <v>0</v>
      </c>
      <c r="J6" s="1221"/>
      <c r="K6" s="292" t="s">
        <v>2430</v>
      </c>
      <c r="L6" s="1313" t="s">
        <v>2430</v>
      </c>
    </row>
    <row r="7" spans="1:12" s="155" customFormat="1" ht="53.25" customHeight="1">
      <c r="A7" s="193" t="s">
        <v>13</v>
      </c>
      <c r="B7" s="285"/>
      <c r="C7" s="286"/>
      <c r="D7" s="1139" t="s">
        <v>554</v>
      </c>
      <c r="E7" s="193" t="s">
        <v>11</v>
      </c>
      <c r="F7" s="287">
        <v>240</v>
      </c>
      <c r="G7" s="262"/>
      <c r="H7" s="1158"/>
      <c r="I7" s="1158">
        <f t="shared" si="0"/>
        <v>0</v>
      </c>
      <c r="J7" s="1221"/>
      <c r="K7" s="292" t="s">
        <v>2430</v>
      </c>
      <c r="L7" s="1313" t="s">
        <v>2430</v>
      </c>
    </row>
    <row r="8" spans="1:12" s="155" customFormat="1" ht="37.5" customHeight="1">
      <c r="A8" s="193" t="s">
        <v>16</v>
      </c>
      <c r="B8" s="285"/>
      <c r="C8" s="286"/>
      <c r="D8" s="1139" t="s">
        <v>231</v>
      </c>
      <c r="E8" s="193" t="s">
        <v>11</v>
      </c>
      <c r="F8" s="287">
        <v>350</v>
      </c>
      <c r="G8" s="262"/>
      <c r="H8" s="1158"/>
      <c r="I8" s="1158">
        <f t="shared" si="0"/>
        <v>0</v>
      </c>
      <c r="J8" s="1221"/>
      <c r="K8" s="292" t="s">
        <v>2430</v>
      </c>
      <c r="L8" s="1313" t="s">
        <v>2430</v>
      </c>
    </row>
    <row r="9" spans="1:12" s="799" customFormat="1" ht="38.25">
      <c r="A9" s="193" t="s">
        <v>19</v>
      </c>
      <c r="B9" s="1222"/>
      <c r="C9" s="1222"/>
      <c r="D9" s="1388" t="s">
        <v>1799</v>
      </c>
      <c r="E9" s="545" t="s">
        <v>11</v>
      </c>
      <c r="F9" s="374">
        <v>10</v>
      </c>
      <c r="G9" s="262"/>
      <c r="H9" s="1158"/>
      <c r="I9" s="1158">
        <f t="shared" si="0"/>
        <v>0</v>
      </c>
      <c r="J9" s="1223"/>
      <c r="K9" s="292" t="s">
        <v>2430</v>
      </c>
      <c r="L9" s="1313" t="s">
        <v>2430</v>
      </c>
    </row>
    <row r="10" spans="1:12" s="799" customFormat="1" ht="63" customHeight="1">
      <c r="A10" s="193" t="s">
        <v>21</v>
      </c>
      <c r="B10" s="1222"/>
      <c r="C10" s="768"/>
      <c r="D10" s="1389" t="s">
        <v>1800</v>
      </c>
      <c r="E10" s="547" t="s">
        <v>11</v>
      </c>
      <c r="F10" s="384">
        <v>20</v>
      </c>
      <c r="G10" s="262"/>
      <c r="H10" s="1158"/>
      <c r="I10" s="1158">
        <f t="shared" si="0"/>
        <v>0</v>
      </c>
      <c r="J10" s="1223"/>
      <c r="K10" s="292" t="s">
        <v>2430</v>
      </c>
      <c r="L10" s="1313" t="s">
        <v>2430</v>
      </c>
    </row>
    <row r="11" spans="1:12" s="799" customFormat="1" ht="51.75" customHeight="1">
      <c r="A11" s="193" t="s">
        <v>22</v>
      </c>
      <c r="B11" s="1222"/>
      <c r="C11" s="768"/>
      <c r="D11" s="1164" t="s">
        <v>1873</v>
      </c>
      <c r="E11" s="547" t="s">
        <v>11</v>
      </c>
      <c r="F11" s="384">
        <v>50</v>
      </c>
      <c r="G11" s="262"/>
      <c r="H11" s="1158"/>
      <c r="I11" s="1158">
        <f t="shared" si="0"/>
        <v>0</v>
      </c>
      <c r="J11" s="1223"/>
      <c r="K11" s="292" t="s">
        <v>2430</v>
      </c>
      <c r="L11" s="1313" t="s">
        <v>2430</v>
      </c>
    </row>
    <row r="12" spans="1:12" s="155" customFormat="1" ht="48" customHeight="1">
      <c r="A12" s="193" t="s">
        <v>24</v>
      </c>
      <c r="B12" s="285"/>
      <c r="C12" s="286"/>
      <c r="D12" s="1164" t="s">
        <v>232</v>
      </c>
      <c r="E12" s="193" t="s">
        <v>11</v>
      </c>
      <c r="F12" s="287">
        <v>12</v>
      </c>
      <c r="G12" s="262"/>
      <c r="H12" s="1158"/>
      <c r="I12" s="1158">
        <f t="shared" si="0"/>
        <v>0</v>
      </c>
      <c r="J12" s="1221"/>
      <c r="K12" s="292" t="s">
        <v>2430</v>
      </c>
      <c r="L12" s="1313" t="s">
        <v>2430</v>
      </c>
    </row>
    <row r="13" spans="1:12" s="155" customFormat="1" ht="48.75" customHeight="1">
      <c r="A13" s="193" t="s">
        <v>26</v>
      </c>
      <c r="B13" s="285"/>
      <c r="C13" s="286"/>
      <c r="D13" s="1164" t="s">
        <v>233</v>
      </c>
      <c r="E13" s="193" t="s">
        <v>11</v>
      </c>
      <c r="F13" s="287">
        <v>25</v>
      </c>
      <c r="G13" s="262"/>
      <c r="H13" s="1158"/>
      <c r="I13" s="1158">
        <f t="shared" si="0"/>
        <v>0</v>
      </c>
      <c r="J13" s="1221"/>
      <c r="K13" s="292" t="s">
        <v>2430</v>
      </c>
      <c r="L13" s="1313" t="s">
        <v>2430</v>
      </c>
    </row>
    <row r="14" spans="1:12" s="155" customFormat="1" ht="56.25" customHeight="1">
      <c r="A14" s="193" t="s">
        <v>28</v>
      </c>
      <c r="B14" s="285"/>
      <c r="C14" s="286"/>
      <c r="D14" s="1139" t="s">
        <v>234</v>
      </c>
      <c r="E14" s="193" t="s">
        <v>211</v>
      </c>
      <c r="F14" s="287">
        <v>5</v>
      </c>
      <c r="G14" s="262"/>
      <c r="H14" s="1158"/>
      <c r="I14" s="1158">
        <f t="shared" si="0"/>
        <v>0</v>
      </c>
      <c r="J14" s="1221"/>
      <c r="K14" s="292" t="s">
        <v>2430</v>
      </c>
      <c r="L14" s="1313" t="s">
        <v>2430</v>
      </c>
    </row>
    <row r="15" spans="1:12" s="156" customFormat="1" ht="36.75" customHeight="1">
      <c r="A15" s="193" t="s">
        <v>30</v>
      </c>
      <c r="B15" s="285"/>
      <c r="C15" s="286"/>
      <c r="D15" s="1139" t="s">
        <v>235</v>
      </c>
      <c r="E15" s="193" t="s">
        <v>11</v>
      </c>
      <c r="F15" s="287">
        <v>5</v>
      </c>
      <c r="G15" s="262"/>
      <c r="H15" s="1158"/>
      <c r="I15" s="1158">
        <f t="shared" si="0"/>
        <v>0</v>
      </c>
      <c r="J15" s="1224"/>
      <c r="K15" s="292" t="s">
        <v>2430</v>
      </c>
      <c r="L15" s="1313" t="s">
        <v>2430</v>
      </c>
    </row>
    <row r="16" spans="1:12" s="156" customFormat="1" ht="33.75" customHeight="1">
      <c r="A16" s="193" t="s">
        <v>32</v>
      </c>
      <c r="B16" s="285"/>
      <c r="C16" s="1213"/>
      <c r="D16" s="1139" t="s">
        <v>236</v>
      </c>
      <c r="E16" s="193" t="s">
        <v>18</v>
      </c>
      <c r="F16" s="287">
        <v>80</v>
      </c>
      <c r="G16" s="262"/>
      <c r="H16" s="1158"/>
      <c r="I16" s="1158">
        <f t="shared" si="0"/>
        <v>0</v>
      </c>
      <c r="J16" s="1224"/>
      <c r="K16" s="292" t="s">
        <v>2430</v>
      </c>
      <c r="L16" s="1313" t="s">
        <v>2430</v>
      </c>
    </row>
    <row r="17" spans="1:12" s="155" customFormat="1" ht="38.25">
      <c r="A17" s="193" t="s">
        <v>33</v>
      </c>
      <c r="B17" s="285"/>
      <c r="C17" s="286"/>
      <c r="D17" s="1139" t="s">
        <v>237</v>
      </c>
      <c r="E17" s="193" t="s">
        <v>211</v>
      </c>
      <c r="F17" s="287">
        <v>135</v>
      </c>
      <c r="G17" s="262"/>
      <c r="H17" s="1158"/>
      <c r="I17" s="1158">
        <f t="shared" si="0"/>
        <v>0</v>
      </c>
      <c r="J17" s="1221"/>
      <c r="K17" s="292" t="s">
        <v>2430</v>
      </c>
      <c r="L17" s="1313" t="s">
        <v>2430</v>
      </c>
    </row>
    <row r="18" spans="1:12" s="16" customFormat="1" ht="45" customHeight="1">
      <c r="A18" s="193" t="s">
        <v>35</v>
      </c>
      <c r="B18" s="285"/>
      <c r="C18" s="286"/>
      <c r="D18" s="1139" t="s">
        <v>238</v>
      </c>
      <c r="E18" s="1225" t="s">
        <v>11</v>
      </c>
      <c r="F18" s="287">
        <v>12</v>
      </c>
      <c r="G18" s="262"/>
      <c r="H18" s="1158"/>
      <c r="I18" s="1158">
        <f t="shared" si="0"/>
        <v>0</v>
      </c>
      <c r="J18" s="1226"/>
      <c r="K18" s="292" t="s">
        <v>2430</v>
      </c>
      <c r="L18" s="1313" t="s">
        <v>2430</v>
      </c>
    </row>
    <row r="19" spans="1:12" s="16" customFormat="1" ht="34.5" customHeight="1">
      <c r="A19" s="193" t="s">
        <v>37</v>
      </c>
      <c r="B19" s="285"/>
      <c r="C19" s="286"/>
      <c r="D19" s="1164" t="s">
        <v>1802</v>
      </c>
      <c r="E19" s="1225" t="s">
        <v>11</v>
      </c>
      <c r="F19" s="287">
        <v>5</v>
      </c>
      <c r="G19" s="262"/>
      <c r="H19" s="1158"/>
      <c r="I19" s="1158">
        <f t="shared" si="0"/>
        <v>0</v>
      </c>
      <c r="J19" s="1226"/>
      <c r="K19" s="292" t="s">
        <v>2430</v>
      </c>
      <c r="L19" s="1313" t="s">
        <v>2430</v>
      </c>
    </row>
    <row r="20" spans="1:12" s="452" customFormat="1" ht="54.75" customHeight="1">
      <c r="A20" s="193" t="s">
        <v>39</v>
      </c>
      <c r="B20" s="559"/>
      <c r="C20" s="579"/>
      <c r="D20" s="1194" t="s">
        <v>1875</v>
      </c>
      <c r="E20" s="1225" t="s">
        <v>11</v>
      </c>
      <c r="F20" s="1102">
        <v>160</v>
      </c>
      <c r="G20" s="262"/>
      <c r="H20" s="1158"/>
      <c r="I20" s="589">
        <f t="shared" si="0"/>
        <v>0</v>
      </c>
      <c r="J20" s="1053"/>
      <c r="K20" s="292" t="s">
        <v>2430</v>
      </c>
      <c r="L20" s="1313" t="s">
        <v>2430</v>
      </c>
    </row>
    <row r="21" spans="1:12" s="452" customFormat="1" ht="57" customHeight="1">
      <c r="A21" s="193" t="s">
        <v>41</v>
      </c>
      <c r="B21" s="559"/>
      <c r="C21" s="579"/>
      <c r="D21" s="1194" t="s">
        <v>1874</v>
      </c>
      <c r="E21" s="1225" t="s">
        <v>11</v>
      </c>
      <c r="F21" s="1102">
        <v>120</v>
      </c>
      <c r="G21" s="262"/>
      <c r="H21" s="1158"/>
      <c r="I21" s="589">
        <f t="shared" si="0"/>
        <v>0</v>
      </c>
      <c r="J21" s="1053"/>
      <c r="K21" s="292" t="s">
        <v>2430</v>
      </c>
      <c r="L21" s="1313" t="s">
        <v>2430</v>
      </c>
    </row>
    <row r="22" spans="1:12" s="452" customFormat="1" ht="33" customHeight="1">
      <c r="A22" s="193" t="s">
        <v>43</v>
      </c>
      <c r="B22" s="559"/>
      <c r="C22" s="579"/>
      <c r="D22" s="1388" t="s">
        <v>1259</v>
      </c>
      <c r="E22" s="547" t="s">
        <v>11</v>
      </c>
      <c r="F22" s="1102">
        <v>145</v>
      </c>
      <c r="G22" s="262"/>
      <c r="H22" s="1158"/>
      <c r="I22" s="589">
        <f t="shared" si="0"/>
        <v>0</v>
      </c>
      <c r="J22" s="1053"/>
      <c r="K22" s="292" t="s">
        <v>2430</v>
      </c>
      <c r="L22" s="1313" t="s">
        <v>2430</v>
      </c>
    </row>
    <row r="23" spans="1:12" s="449" customFormat="1" ht="42" customHeight="1">
      <c r="A23" s="193" t="s">
        <v>45</v>
      </c>
      <c r="B23" s="559"/>
      <c r="C23" s="579"/>
      <c r="D23" s="1388" t="s">
        <v>1581</v>
      </c>
      <c r="E23" s="547" t="s">
        <v>18</v>
      </c>
      <c r="F23" s="1102">
        <v>5</v>
      </c>
      <c r="G23" s="262"/>
      <c r="H23" s="1158"/>
      <c r="I23" s="589">
        <f t="shared" si="0"/>
        <v>0</v>
      </c>
      <c r="J23" s="1227"/>
      <c r="K23" s="292" t="s">
        <v>2430</v>
      </c>
      <c r="L23" s="1313" t="s">
        <v>2430</v>
      </c>
    </row>
    <row r="24" spans="1:12" s="449" customFormat="1" ht="38.25">
      <c r="A24" s="193" t="s">
        <v>46</v>
      </c>
      <c r="B24" s="559"/>
      <c r="C24" s="579"/>
      <c r="D24" s="1388" t="s">
        <v>1582</v>
      </c>
      <c r="E24" s="547" t="s">
        <v>11</v>
      </c>
      <c r="F24" s="1102">
        <v>220</v>
      </c>
      <c r="G24" s="262"/>
      <c r="H24" s="1158"/>
      <c r="I24" s="589">
        <f t="shared" si="0"/>
        <v>0</v>
      </c>
      <c r="J24" s="1227"/>
      <c r="K24" s="292" t="s">
        <v>2430</v>
      </c>
      <c r="L24" s="1313" t="s">
        <v>2430</v>
      </c>
    </row>
    <row r="25" spans="1:12" s="449" customFormat="1" ht="36.75" customHeight="1">
      <c r="A25" s="193" t="s">
        <v>48</v>
      </c>
      <c r="B25" s="559"/>
      <c r="C25" s="579"/>
      <c r="D25" s="1388" t="s">
        <v>1583</v>
      </c>
      <c r="E25" s="547" t="s">
        <v>11</v>
      </c>
      <c r="F25" s="1102">
        <v>5</v>
      </c>
      <c r="G25" s="262"/>
      <c r="H25" s="1158"/>
      <c r="I25" s="589">
        <f t="shared" si="0"/>
        <v>0</v>
      </c>
      <c r="J25" s="1227"/>
      <c r="K25" s="292" t="s">
        <v>2430</v>
      </c>
      <c r="L25" s="1313" t="s">
        <v>2430</v>
      </c>
    </row>
    <row r="26" spans="1:12" s="18" customFormat="1" ht="36.75" customHeight="1">
      <c r="A26" s="193" t="s">
        <v>50</v>
      </c>
      <c r="B26" s="285"/>
      <c r="C26" s="286"/>
      <c r="D26" s="1390" t="s">
        <v>541</v>
      </c>
      <c r="E26" s="193" t="s">
        <v>11</v>
      </c>
      <c r="F26" s="287">
        <v>115</v>
      </c>
      <c r="G26" s="262"/>
      <c r="H26" s="1158"/>
      <c r="I26" s="1158">
        <f t="shared" si="0"/>
        <v>0</v>
      </c>
      <c r="J26" s="1197"/>
      <c r="K26" s="292" t="s">
        <v>2430</v>
      </c>
      <c r="L26" s="1313" t="s">
        <v>2430</v>
      </c>
    </row>
    <row r="27" spans="1:12" s="157" customFormat="1" ht="24" customHeight="1">
      <c r="A27" s="193" t="s">
        <v>52</v>
      </c>
      <c r="B27" s="258"/>
      <c r="C27" s="186"/>
      <c r="D27" s="1139" t="s">
        <v>241</v>
      </c>
      <c r="E27" s="193" t="s">
        <v>11</v>
      </c>
      <c r="F27" s="186">
        <v>40</v>
      </c>
      <c r="G27" s="262"/>
      <c r="H27" s="1158"/>
      <c r="I27" s="290">
        <f>F27*H27</f>
        <v>0</v>
      </c>
      <c r="J27" s="1214"/>
      <c r="K27" s="292" t="s">
        <v>2430</v>
      </c>
      <c r="L27" s="1313" t="s">
        <v>2430</v>
      </c>
    </row>
    <row r="28" spans="1:12" s="20" customFormat="1" ht="30" customHeight="1">
      <c r="A28" s="193" t="s">
        <v>54</v>
      </c>
      <c r="B28" s="285"/>
      <c r="C28" s="286"/>
      <c r="D28" s="1139" t="s">
        <v>242</v>
      </c>
      <c r="E28" s="193" t="s">
        <v>11</v>
      </c>
      <c r="F28" s="287">
        <v>5</v>
      </c>
      <c r="G28" s="262"/>
      <c r="H28" s="1158"/>
      <c r="I28" s="1158">
        <f>SUM(F28*H28)</f>
        <v>0</v>
      </c>
      <c r="J28" s="1202"/>
      <c r="K28" s="292" t="s">
        <v>2430</v>
      </c>
      <c r="L28" s="1313" t="s">
        <v>2430</v>
      </c>
    </row>
    <row r="29" spans="1:12" s="18" customFormat="1" ht="30" customHeight="1">
      <c r="A29" s="193" t="s">
        <v>56</v>
      </c>
      <c r="B29" s="1229"/>
      <c r="C29" s="286"/>
      <c r="D29" s="1391" t="s">
        <v>243</v>
      </c>
      <c r="E29" s="193" t="s">
        <v>11</v>
      </c>
      <c r="F29" s="287">
        <v>5</v>
      </c>
      <c r="G29" s="262"/>
      <c r="H29" s="1158"/>
      <c r="I29" s="1158">
        <f>SUM(F29*H29)</f>
        <v>0</v>
      </c>
      <c r="J29" s="1197"/>
      <c r="K29" s="292" t="s">
        <v>2430</v>
      </c>
      <c r="L29" s="1313" t="s">
        <v>2430</v>
      </c>
    </row>
    <row r="30" spans="1:12" s="18" customFormat="1" ht="30" customHeight="1">
      <c r="A30" s="193" t="s">
        <v>58</v>
      </c>
      <c r="B30" s="285"/>
      <c r="C30" s="286"/>
      <c r="D30" s="1139" t="s">
        <v>244</v>
      </c>
      <c r="E30" s="193" t="s">
        <v>11</v>
      </c>
      <c r="F30" s="287">
        <v>5</v>
      </c>
      <c r="G30" s="262"/>
      <c r="H30" s="1158"/>
      <c r="I30" s="1158">
        <f>SUM(F30*H30)</f>
        <v>0</v>
      </c>
      <c r="J30" s="1197"/>
      <c r="K30" s="292" t="s">
        <v>2430</v>
      </c>
      <c r="L30" s="1313" t="s">
        <v>2430</v>
      </c>
    </row>
    <row r="31" spans="1:12" s="18" customFormat="1" ht="30" customHeight="1">
      <c r="A31" s="193" t="s">
        <v>60</v>
      </c>
      <c r="B31" s="285"/>
      <c r="C31" s="286"/>
      <c r="D31" s="1139" t="s">
        <v>245</v>
      </c>
      <c r="E31" s="193" t="s">
        <v>11</v>
      </c>
      <c r="F31" s="287">
        <v>5</v>
      </c>
      <c r="G31" s="262"/>
      <c r="H31" s="1158"/>
      <c r="I31" s="1158">
        <f>SUM(F31*H31)</f>
        <v>0</v>
      </c>
      <c r="J31" s="1197"/>
      <c r="K31" s="292" t="s">
        <v>2430</v>
      </c>
      <c r="L31" s="1313" t="s">
        <v>2430</v>
      </c>
    </row>
    <row r="32" spans="1:12" s="18" customFormat="1">
      <c r="A32" s="305"/>
      <c r="B32" s="306"/>
      <c r="C32" s="309"/>
      <c r="D32" s="1392" t="s">
        <v>213</v>
      </c>
      <c r="E32" s="305"/>
      <c r="F32" s="307"/>
      <c r="G32" s="22"/>
      <c r="H32" s="1230"/>
      <c r="I32" s="47">
        <f>SUM(I5:I31)</f>
        <v>0</v>
      </c>
      <c r="J32" s="1382"/>
      <c r="K32" s="1381"/>
      <c r="L32" s="1231"/>
    </row>
    <row r="33" spans="1:16" s="18" customFormat="1">
      <c r="A33" s="1232"/>
      <c r="B33" s="305"/>
      <c r="C33" s="307"/>
      <c r="D33" s="1393"/>
      <c r="E33" s="164"/>
      <c r="F33" s="305"/>
      <c r="G33" s="308"/>
      <c r="H33" s="311"/>
      <c r="I33" s="308"/>
      <c r="J33" s="1383"/>
      <c r="K33" s="1381"/>
      <c r="L33" s="1231"/>
      <c r="P33" s="1384"/>
    </row>
    <row r="34" spans="1:16">
      <c r="A34" s="1802" t="s">
        <v>195</v>
      </c>
      <c r="B34" s="1802"/>
      <c r="C34" s="1184"/>
      <c r="D34" s="1393"/>
      <c r="E34" s="164"/>
      <c r="F34" s="305"/>
      <c r="G34" s="308"/>
      <c r="H34" s="311"/>
      <c r="I34" s="308"/>
      <c r="J34" s="1383"/>
      <c r="K34" s="308"/>
      <c r="L34" s="308"/>
    </row>
    <row r="35" spans="1:16">
      <c r="A35" s="1181" t="s">
        <v>246</v>
      </c>
      <c r="B35" s="137"/>
      <c r="C35" s="1182"/>
      <c r="D35" s="1393"/>
      <c r="E35" s="164"/>
      <c r="F35" s="305"/>
      <c r="G35" s="308"/>
      <c r="H35" s="311"/>
      <c r="I35" s="308"/>
      <c r="J35" s="308"/>
      <c r="K35" s="308"/>
      <c r="L35" s="308"/>
    </row>
    <row r="36" spans="1:16">
      <c r="A36" s="1181" t="s">
        <v>247</v>
      </c>
      <c r="B36" s="137"/>
      <c r="C36" s="1182"/>
      <c r="D36" s="1394"/>
      <c r="E36" s="305"/>
      <c r="F36" s="307"/>
      <c r="G36" s="164"/>
      <c r="H36" s="305"/>
      <c r="I36" s="305"/>
      <c r="J36" s="311"/>
      <c r="K36" s="308"/>
      <c r="L36" s="308"/>
    </row>
    <row r="37" spans="1:16">
      <c r="A37" s="137" t="s">
        <v>248</v>
      </c>
      <c r="B37" s="164"/>
      <c r="C37" s="310"/>
      <c r="D37" s="1394"/>
      <c r="E37" s="305"/>
      <c r="F37" s="307"/>
      <c r="G37" s="164"/>
      <c r="H37" s="305"/>
      <c r="I37" s="305"/>
      <c r="J37" s="1290"/>
      <c r="K37" s="308"/>
      <c r="L37" s="308"/>
    </row>
    <row r="38" spans="1:16">
      <c r="A38" s="1181" t="s">
        <v>228</v>
      </c>
      <c r="B38" s="1185"/>
      <c r="C38" s="1184"/>
      <c r="D38" s="1394"/>
      <c r="E38" s="305"/>
      <c r="F38" s="307"/>
      <c r="G38" s="164"/>
      <c r="H38" s="305"/>
      <c r="I38" s="305"/>
      <c r="J38" s="311"/>
      <c r="K38" s="308"/>
      <c r="L38" s="1383"/>
    </row>
    <row r="39" spans="1:16" ht="15">
      <c r="D39" s="1257"/>
      <c r="J39"/>
    </row>
    <row r="40" spans="1:16" ht="15">
      <c r="D40" s="1257"/>
      <c r="J40"/>
    </row>
  </sheetData>
  <mergeCells count="1">
    <mergeCell ref="A34:B34"/>
  </mergeCells>
  <phoneticPr fontId="101" type="noConversion"/>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1">
    <pageSetUpPr fitToPage="1"/>
  </sheetPr>
  <dimension ref="A1:L34"/>
  <sheetViews>
    <sheetView zoomScaleNormal="100" workbookViewId="0">
      <selection activeCell="J4" sqref="J4"/>
    </sheetView>
  </sheetViews>
  <sheetFormatPr defaultColWidth="8.5703125" defaultRowHeight="12.75"/>
  <cols>
    <col min="1" max="1" width="6.5703125" style="1" customWidth="1"/>
    <col min="2" max="2" width="17.7109375" style="2" customWidth="1"/>
    <col min="3" max="3" width="16.42578125" style="3" customWidth="1"/>
    <col min="4" max="4" width="27.85546875" style="1387" customWidth="1"/>
    <col min="5" max="5" width="5.42578125" style="1" customWidth="1"/>
    <col min="6" max="6" width="8.42578125" style="4" customWidth="1"/>
    <col min="7" max="7" width="5.42578125" style="3" customWidth="1"/>
    <col min="8" max="8" width="11" style="1" customWidth="1"/>
    <col min="9" max="9" width="15" style="1" customWidth="1"/>
    <col min="10" max="10" width="26.28515625" style="23" customWidth="1"/>
    <col min="11" max="11" width="26.28515625" style="24" customWidth="1"/>
    <col min="12" max="12" width="25.140625" style="24" customWidth="1"/>
    <col min="13" max="201" width="8.5703125" style="24" customWidth="1"/>
    <col min="202" max="202" width="6.5703125" style="24" customWidth="1"/>
    <col min="203" max="203" width="28.5703125" style="24" customWidth="1"/>
    <col min="204" max="204" width="36" style="24" customWidth="1"/>
    <col min="205" max="205" width="5.42578125" style="24" customWidth="1"/>
    <col min="206" max="206" width="6.5703125" style="24" customWidth="1"/>
    <col min="207" max="207" width="8.85546875" style="24" customWidth="1"/>
    <col min="208" max="208" width="12.5703125" style="24" customWidth="1"/>
    <col min="209" max="209" width="15.85546875" style="24" customWidth="1"/>
    <col min="210" max="212" width="0" style="24" hidden="1" customWidth="1"/>
    <col min="213" max="213" width="11.5703125" style="24" customWidth="1"/>
    <col min="214" max="16384" width="8.5703125" style="24"/>
  </cols>
  <sheetData>
    <row r="1" spans="1:12" s="44" customFormat="1" ht="11.25">
      <c r="A1" s="46"/>
      <c r="B1" s="45"/>
      <c r="C1" s="45"/>
      <c r="D1" s="1395"/>
      <c r="E1" s="46"/>
      <c r="F1" s="46"/>
      <c r="G1" s="46"/>
      <c r="H1" s="46"/>
      <c r="I1" s="46"/>
    </row>
    <row r="2" spans="1:12" s="118" customFormat="1" ht="15.75">
      <c r="A2" s="158"/>
      <c r="B2" s="1106" t="s">
        <v>2261</v>
      </c>
      <c r="C2" s="158"/>
      <c r="D2" s="1396"/>
      <c r="E2" s="158"/>
      <c r="G2" s="158"/>
      <c r="H2" s="158"/>
      <c r="I2" s="159"/>
    </row>
    <row r="3" spans="1:12" s="75" customFormat="1">
      <c r="A3" s="3"/>
      <c r="C3" s="76"/>
      <c r="D3" s="1387"/>
      <c r="E3" s="40"/>
      <c r="F3" s="40"/>
      <c r="G3" s="40"/>
      <c r="H3" s="40"/>
      <c r="I3" s="40"/>
    </row>
    <row r="4" spans="1:12" s="54" customFormat="1" ht="301.5" customHeight="1">
      <c r="A4" s="1192" t="s">
        <v>0</v>
      </c>
      <c r="B4" s="1193" t="s">
        <v>1</v>
      </c>
      <c r="C4" s="1192" t="s">
        <v>2</v>
      </c>
      <c r="D4" s="1193" t="s">
        <v>3</v>
      </c>
      <c r="E4" s="1192" t="s">
        <v>4</v>
      </c>
      <c r="F4" s="1192" t="s">
        <v>140</v>
      </c>
      <c r="G4" s="1192" t="s">
        <v>7</v>
      </c>
      <c r="H4" s="1192" t="s">
        <v>217</v>
      </c>
      <c r="I4" s="1192" t="s">
        <v>178</v>
      </c>
      <c r="J4" s="1176" t="s">
        <v>2472</v>
      </c>
      <c r="K4" s="1176" t="s">
        <v>2429</v>
      </c>
      <c r="L4" s="1176" t="s">
        <v>2431</v>
      </c>
    </row>
    <row r="5" spans="1:12" s="157" customFormat="1" ht="36" customHeight="1">
      <c r="A5" s="193" t="s">
        <v>9</v>
      </c>
      <c r="B5" s="285"/>
      <c r="C5" s="1213"/>
      <c r="D5" s="1390" t="s">
        <v>249</v>
      </c>
      <c r="E5" s="193" t="s">
        <v>11</v>
      </c>
      <c r="F5" s="287">
        <v>255</v>
      </c>
      <c r="G5" s="262"/>
      <c r="H5" s="1158"/>
      <c r="I5" s="1158">
        <f t="shared" ref="I5:I28" si="0">SUM(F5*H5)</f>
        <v>0</v>
      </c>
      <c r="J5" s="1028"/>
      <c r="K5" s="292" t="s">
        <v>2430</v>
      </c>
      <c r="L5" s="1313" t="s">
        <v>2430</v>
      </c>
    </row>
    <row r="6" spans="1:12" s="18" customFormat="1" ht="36" customHeight="1">
      <c r="A6" s="193" t="s">
        <v>12</v>
      </c>
      <c r="B6" s="285"/>
      <c r="C6" s="1213"/>
      <c r="D6" s="1390" t="s">
        <v>250</v>
      </c>
      <c r="E6" s="193" t="s">
        <v>11</v>
      </c>
      <c r="F6" s="287">
        <v>230</v>
      </c>
      <c r="G6" s="262"/>
      <c r="H6" s="1158"/>
      <c r="I6" s="1158">
        <f t="shared" si="0"/>
        <v>0</v>
      </c>
      <c r="J6" s="1197"/>
      <c r="K6" s="292" t="s">
        <v>2430</v>
      </c>
      <c r="L6" s="1313" t="s">
        <v>2430</v>
      </c>
    </row>
    <row r="7" spans="1:12" s="18" customFormat="1" ht="36" customHeight="1">
      <c r="A7" s="193" t="s">
        <v>13</v>
      </c>
      <c r="B7" s="285"/>
      <c r="C7" s="1213"/>
      <c r="D7" s="1390" t="s">
        <v>251</v>
      </c>
      <c r="E7" s="193" t="s">
        <v>11</v>
      </c>
      <c r="F7" s="287">
        <v>145</v>
      </c>
      <c r="G7" s="262"/>
      <c r="H7" s="1158"/>
      <c r="I7" s="1158">
        <f t="shared" si="0"/>
        <v>0</v>
      </c>
      <c r="J7" s="1197"/>
      <c r="K7" s="292" t="s">
        <v>2430</v>
      </c>
      <c r="L7" s="1313" t="s">
        <v>2430</v>
      </c>
    </row>
    <row r="8" spans="1:12" s="18" customFormat="1" ht="54" customHeight="1">
      <c r="A8" s="193" t="s">
        <v>16</v>
      </c>
      <c r="B8" s="285"/>
      <c r="C8" s="1213"/>
      <c r="D8" s="1164" t="s">
        <v>252</v>
      </c>
      <c r="E8" s="193" t="s">
        <v>11</v>
      </c>
      <c r="F8" s="287">
        <v>5</v>
      </c>
      <c r="G8" s="262"/>
      <c r="H8" s="1158"/>
      <c r="I8" s="1158">
        <f t="shared" si="0"/>
        <v>0</v>
      </c>
      <c r="J8" s="1197"/>
      <c r="K8" s="292" t="s">
        <v>2430</v>
      </c>
      <c r="L8" s="1313" t="s">
        <v>2430</v>
      </c>
    </row>
    <row r="9" spans="1:12" s="18" customFormat="1" ht="49.5" customHeight="1">
      <c r="A9" s="193" t="s">
        <v>19</v>
      </c>
      <c r="B9" s="285"/>
      <c r="C9" s="1213"/>
      <c r="D9" s="1397" t="s">
        <v>253</v>
      </c>
      <c r="E9" s="193" t="s">
        <v>11</v>
      </c>
      <c r="F9" s="287">
        <v>5</v>
      </c>
      <c r="G9" s="262"/>
      <c r="H9" s="1158"/>
      <c r="I9" s="1158">
        <f t="shared" si="0"/>
        <v>0</v>
      </c>
      <c r="J9" s="1197"/>
      <c r="K9" s="292" t="s">
        <v>2430</v>
      </c>
      <c r="L9" s="1313" t="s">
        <v>2430</v>
      </c>
    </row>
    <row r="10" spans="1:12" s="18" customFormat="1" ht="54.75" customHeight="1">
      <c r="A10" s="193" t="s">
        <v>21</v>
      </c>
      <c r="B10" s="285"/>
      <c r="C10" s="286"/>
      <c r="D10" s="1139" t="s">
        <v>254</v>
      </c>
      <c r="E10" s="193" t="s">
        <v>11</v>
      </c>
      <c r="F10" s="287">
        <v>5</v>
      </c>
      <c r="G10" s="262"/>
      <c r="H10" s="1158"/>
      <c r="I10" s="1158">
        <f t="shared" si="0"/>
        <v>0</v>
      </c>
      <c r="J10" s="1197"/>
      <c r="K10" s="292" t="s">
        <v>2430</v>
      </c>
      <c r="L10" s="1313" t="s">
        <v>2430</v>
      </c>
    </row>
    <row r="11" spans="1:12" s="17" customFormat="1" ht="76.5">
      <c r="A11" s="193" t="s">
        <v>22</v>
      </c>
      <c r="B11" s="285"/>
      <c r="C11" s="286"/>
      <c r="D11" s="1139" t="s">
        <v>255</v>
      </c>
      <c r="E11" s="193" t="s">
        <v>11</v>
      </c>
      <c r="F11" s="287">
        <v>245</v>
      </c>
      <c r="G11" s="262"/>
      <c r="H11" s="1158"/>
      <c r="I11" s="1158">
        <f t="shared" si="0"/>
        <v>0</v>
      </c>
      <c r="J11" s="1217"/>
      <c r="K11" s="292" t="s">
        <v>2430</v>
      </c>
      <c r="L11" s="1313" t="s">
        <v>2430</v>
      </c>
    </row>
    <row r="12" spans="1:12" s="18" customFormat="1" ht="36.75" customHeight="1">
      <c r="A12" s="193" t="s">
        <v>24</v>
      </c>
      <c r="B12" s="285"/>
      <c r="C12" s="286"/>
      <c r="D12" s="1390" t="s">
        <v>256</v>
      </c>
      <c r="E12" s="193" t="s">
        <v>11</v>
      </c>
      <c r="F12" s="287">
        <v>20</v>
      </c>
      <c r="G12" s="262"/>
      <c r="H12" s="1158"/>
      <c r="I12" s="1158">
        <f t="shared" si="0"/>
        <v>0</v>
      </c>
      <c r="J12" s="1197"/>
      <c r="K12" s="292" t="s">
        <v>2430</v>
      </c>
      <c r="L12" s="1313" t="s">
        <v>2430</v>
      </c>
    </row>
    <row r="13" spans="1:12" s="18" customFormat="1" ht="48" customHeight="1">
      <c r="A13" s="193" t="s">
        <v>26</v>
      </c>
      <c r="B13" s="285"/>
      <c r="C13" s="286"/>
      <c r="D13" s="1390" t="s">
        <v>258</v>
      </c>
      <c r="E13" s="193" t="s">
        <v>15</v>
      </c>
      <c r="F13" s="287">
        <v>25</v>
      </c>
      <c r="G13" s="262"/>
      <c r="H13" s="1158"/>
      <c r="I13" s="1158">
        <f t="shared" si="0"/>
        <v>0</v>
      </c>
      <c r="J13" s="1197"/>
      <c r="K13" s="292" t="s">
        <v>2430</v>
      </c>
      <c r="L13" s="1313" t="s">
        <v>2430</v>
      </c>
    </row>
    <row r="14" spans="1:12" s="18" customFormat="1" ht="36" customHeight="1">
      <c r="A14" s="193" t="s">
        <v>28</v>
      </c>
      <c r="B14" s="285"/>
      <c r="C14" s="286"/>
      <c r="D14" s="1390" t="s">
        <v>1876</v>
      </c>
      <c r="E14" s="547" t="s">
        <v>11</v>
      </c>
      <c r="F14" s="287">
        <v>5</v>
      </c>
      <c r="G14" s="262"/>
      <c r="H14" s="1158"/>
      <c r="I14" s="1158">
        <f t="shared" si="0"/>
        <v>0</v>
      </c>
      <c r="J14" s="1197"/>
      <c r="K14" s="292" t="s">
        <v>2430</v>
      </c>
      <c r="L14" s="1313" t="s">
        <v>2430</v>
      </c>
    </row>
    <row r="15" spans="1:12" s="18" customFormat="1" ht="45.75" customHeight="1">
      <c r="A15" s="193" t="s">
        <v>30</v>
      </c>
      <c r="B15" s="559"/>
      <c r="C15" s="579"/>
      <c r="D15" s="1398" t="s">
        <v>1760</v>
      </c>
      <c r="E15" s="547" t="s">
        <v>11</v>
      </c>
      <c r="F15" s="287">
        <v>5</v>
      </c>
      <c r="G15" s="262"/>
      <c r="H15" s="1158"/>
      <c r="I15" s="1158">
        <f t="shared" si="0"/>
        <v>0</v>
      </c>
      <c r="J15" s="1197"/>
      <c r="K15" s="292" t="s">
        <v>2430</v>
      </c>
      <c r="L15" s="1313" t="s">
        <v>2430</v>
      </c>
    </row>
    <row r="16" spans="1:12" s="18" customFormat="1" ht="114" customHeight="1">
      <c r="A16" s="193" t="s">
        <v>32</v>
      </c>
      <c r="B16" s="559"/>
      <c r="C16" s="579"/>
      <c r="D16" s="1398" t="s">
        <v>1761</v>
      </c>
      <c r="E16" s="547" t="s">
        <v>11</v>
      </c>
      <c r="F16" s="1102">
        <v>5</v>
      </c>
      <c r="G16" s="262"/>
      <c r="H16" s="1158"/>
      <c r="I16" s="1158">
        <f t="shared" si="0"/>
        <v>0</v>
      </c>
      <c r="J16" s="1197"/>
      <c r="K16" s="292" t="s">
        <v>2430</v>
      </c>
      <c r="L16" s="1313" t="s">
        <v>2430</v>
      </c>
    </row>
    <row r="17" spans="1:12" s="18" customFormat="1" ht="63.75">
      <c r="A17" s="193" t="s">
        <v>33</v>
      </c>
      <c r="B17" s="559"/>
      <c r="C17" s="579"/>
      <c r="D17" s="1399" t="s">
        <v>2235</v>
      </c>
      <c r="E17" s="547" t="s">
        <v>11</v>
      </c>
      <c r="F17" s="1102">
        <v>5</v>
      </c>
      <c r="G17" s="262"/>
      <c r="H17" s="1158"/>
      <c r="I17" s="1158">
        <f t="shared" si="0"/>
        <v>0</v>
      </c>
      <c r="J17" s="1197"/>
      <c r="K17" s="292" t="s">
        <v>2430</v>
      </c>
      <c r="L17" s="1313" t="s">
        <v>2430</v>
      </c>
    </row>
    <row r="18" spans="1:12" s="17" customFormat="1" ht="25.5">
      <c r="A18" s="193" t="s">
        <v>35</v>
      </c>
      <c r="B18" s="285"/>
      <c r="C18" s="286"/>
      <c r="D18" s="1390" t="s">
        <v>260</v>
      </c>
      <c r="E18" s="193" t="s">
        <v>11</v>
      </c>
      <c r="F18" s="287">
        <v>20</v>
      </c>
      <c r="G18" s="262"/>
      <c r="H18" s="1158"/>
      <c r="I18" s="1158">
        <f t="shared" si="0"/>
        <v>0</v>
      </c>
      <c r="J18" s="1217"/>
      <c r="K18" s="292" t="s">
        <v>2430</v>
      </c>
      <c r="L18" s="1313" t="s">
        <v>2430</v>
      </c>
    </row>
    <row r="19" spans="1:12" s="18" customFormat="1" ht="38.25">
      <c r="A19" s="193" t="s">
        <v>37</v>
      </c>
      <c r="B19" s="1162"/>
      <c r="C19" s="1218"/>
      <c r="D19" s="1397" t="s">
        <v>261</v>
      </c>
      <c r="E19" s="193" t="s">
        <v>11</v>
      </c>
      <c r="F19" s="1166">
        <v>5</v>
      </c>
      <c r="G19" s="262"/>
      <c r="H19" s="1158"/>
      <c r="I19" s="1158">
        <f t="shared" si="0"/>
        <v>0</v>
      </c>
      <c r="J19" s="1197"/>
      <c r="K19" s="292" t="s">
        <v>2430</v>
      </c>
      <c r="L19" s="1313" t="s">
        <v>2430</v>
      </c>
    </row>
    <row r="20" spans="1:12" s="11" customFormat="1" ht="39" customHeight="1">
      <c r="A20" s="193" t="s">
        <v>39</v>
      </c>
      <c r="B20" s="285"/>
      <c r="C20" s="286"/>
      <c r="D20" s="1139" t="s">
        <v>264</v>
      </c>
      <c r="E20" s="1165" t="s">
        <v>11</v>
      </c>
      <c r="F20" s="287">
        <v>255</v>
      </c>
      <c r="G20" s="262"/>
      <c r="H20" s="1158"/>
      <c r="I20" s="1158">
        <f t="shared" si="0"/>
        <v>0</v>
      </c>
      <c r="J20" s="1220"/>
      <c r="K20" s="292" t="s">
        <v>2430</v>
      </c>
      <c r="L20" s="1313" t="s">
        <v>2430</v>
      </c>
    </row>
    <row r="21" spans="1:12" s="11" customFormat="1" ht="39" customHeight="1">
      <c r="A21" s="193" t="s">
        <v>41</v>
      </c>
      <c r="B21" s="285"/>
      <c r="C21" s="286"/>
      <c r="D21" s="1139" t="s">
        <v>265</v>
      </c>
      <c r="E21" s="193" t="s">
        <v>11</v>
      </c>
      <c r="F21" s="287">
        <v>210</v>
      </c>
      <c r="G21" s="262"/>
      <c r="H21" s="1158"/>
      <c r="I21" s="1158">
        <f t="shared" si="0"/>
        <v>0</v>
      </c>
      <c r="J21" s="1220"/>
      <c r="K21" s="292" t="s">
        <v>2430</v>
      </c>
      <c r="L21" s="1313" t="s">
        <v>2430</v>
      </c>
    </row>
    <row r="22" spans="1:12" s="12" customFormat="1" ht="39" customHeight="1">
      <c r="A22" s="193" t="s">
        <v>43</v>
      </c>
      <c r="B22" s="285"/>
      <c r="C22" s="286"/>
      <c r="D22" s="1139" t="s">
        <v>266</v>
      </c>
      <c r="E22" s="193" t="s">
        <v>11</v>
      </c>
      <c r="F22" s="287">
        <v>565</v>
      </c>
      <c r="G22" s="262"/>
      <c r="H22" s="1158"/>
      <c r="I22" s="1158">
        <f t="shared" si="0"/>
        <v>0</v>
      </c>
      <c r="J22" s="1206"/>
      <c r="K22" s="292" t="s">
        <v>2430</v>
      </c>
      <c r="L22" s="1313" t="s">
        <v>2430</v>
      </c>
    </row>
    <row r="23" spans="1:12" s="12" customFormat="1" ht="39" customHeight="1">
      <c r="A23" s="193" t="s">
        <v>45</v>
      </c>
      <c r="B23" s="285"/>
      <c r="C23" s="286"/>
      <c r="D23" s="1139" t="s">
        <v>267</v>
      </c>
      <c r="E23" s="193" t="s">
        <v>11</v>
      </c>
      <c r="F23" s="287">
        <v>480</v>
      </c>
      <c r="G23" s="262"/>
      <c r="H23" s="1158"/>
      <c r="I23" s="1158">
        <f t="shared" si="0"/>
        <v>0</v>
      </c>
      <c r="J23" s="1206"/>
      <c r="K23" s="292" t="s">
        <v>2430</v>
      </c>
      <c r="L23" s="1313" t="s">
        <v>2430</v>
      </c>
    </row>
    <row r="24" spans="1:12" s="17" customFormat="1" ht="51">
      <c r="A24" s="193" t="s">
        <v>46</v>
      </c>
      <c r="B24" s="285"/>
      <c r="C24" s="286"/>
      <c r="D24" s="1139" t="s">
        <v>269</v>
      </c>
      <c r="E24" s="193" t="s">
        <v>11</v>
      </c>
      <c r="F24" s="287">
        <v>215</v>
      </c>
      <c r="G24" s="262"/>
      <c r="H24" s="1158"/>
      <c r="I24" s="1158">
        <f t="shared" si="0"/>
        <v>0</v>
      </c>
      <c r="J24" s="1217"/>
      <c r="K24" s="292" t="s">
        <v>2430</v>
      </c>
      <c r="L24" s="1313" t="s">
        <v>2430</v>
      </c>
    </row>
    <row r="25" spans="1:12" s="17" customFormat="1" ht="76.5">
      <c r="A25" s="193" t="s">
        <v>48</v>
      </c>
      <c r="B25" s="285"/>
      <c r="C25" s="286"/>
      <c r="D25" s="1139" t="s">
        <v>270</v>
      </c>
      <c r="E25" s="193" t="s">
        <v>11</v>
      </c>
      <c r="F25" s="287">
        <v>5</v>
      </c>
      <c r="G25" s="262"/>
      <c r="H25" s="1158"/>
      <c r="I25" s="1158">
        <f t="shared" si="0"/>
        <v>0</v>
      </c>
      <c r="J25" s="1217"/>
      <c r="K25" s="292" t="s">
        <v>2430</v>
      </c>
      <c r="L25" s="1313" t="s">
        <v>2430</v>
      </c>
    </row>
    <row r="26" spans="1:12" s="17" customFormat="1" ht="42.75" customHeight="1">
      <c r="A26" s="193" t="s">
        <v>50</v>
      </c>
      <c r="B26" s="285"/>
      <c r="C26" s="286"/>
      <c r="D26" s="1139" t="s">
        <v>271</v>
      </c>
      <c r="E26" s="193" t="s">
        <v>11</v>
      </c>
      <c r="F26" s="287">
        <v>275</v>
      </c>
      <c r="G26" s="262"/>
      <c r="H26" s="1158"/>
      <c r="I26" s="1158">
        <f t="shared" si="0"/>
        <v>0</v>
      </c>
      <c r="J26" s="1217"/>
      <c r="K26" s="292" t="s">
        <v>2430</v>
      </c>
      <c r="L26" s="1313" t="s">
        <v>2430</v>
      </c>
    </row>
    <row r="27" spans="1:12" s="18" customFormat="1" ht="63.75">
      <c r="A27" s="193" t="s">
        <v>52</v>
      </c>
      <c r="B27" s="285"/>
      <c r="C27" s="286"/>
      <c r="D27" s="1139" t="s">
        <v>272</v>
      </c>
      <c r="E27" s="193" t="s">
        <v>11</v>
      </c>
      <c r="F27" s="287">
        <v>5</v>
      </c>
      <c r="G27" s="262"/>
      <c r="H27" s="1158"/>
      <c r="I27" s="1158">
        <f t="shared" si="0"/>
        <v>0</v>
      </c>
      <c r="J27" s="1197"/>
      <c r="K27" s="292" t="s">
        <v>2430</v>
      </c>
      <c r="L27" s="1313" t="s">
        <v>2430</v>
      </c>
    </row>
    <row r="28" spans="1:12" s="20" customFormat="1" ht="46.5" customHeight="1">
      <c r="A28" s="193" t="s">
        <v>54</v>
      </c>
      <c r="B28" s="285"/>
      <c r="C28" s="286"/>
      <c r="D28" s="1139" t="s">
        <v>273</v>
      </c>
      <c r="E28" s="193" t="s">
        <v>11</v>
      </c>
      <c r="F28" s="287">
        <v>105</v>
      </c>
      <c r="G28" s="262"/>
      <c r="H28" s="1158"/>
      <c r="I28" s="1158">
        <f t="shared" si="0"/>
        <v>0</v>
      </c>
      <c r="J28" s="1202"/>
      <c r="K28" s="292" t="s">
        <v>2430</v>
      </c>
      <c r="L28" s="1313" t="s">
        <v>2430</v>
      </c>
    </row>
    <row r="29" spans="1:12" ht="30" customHeight="1">
      <c r="A29" s="305"/>
      <c r="B29" s="306"/>
      <c r="C29" s="164"/>
      <c r="D29" s="1392" t="s">
        <v>136</v>
      </c>
      <c r="E29" s="305"/>
      <c r="F29" s="307"/>
      <c r="G29" s="22"/>
      <c r="H29" s="1188"/>
      <c r="I29" s="47">
        <f>SUM(I5:I28)</f>
        <v>0</v>
      </c>
      <c r="J29" s="311"/>
      <c r="K29" s="308"/>
      <c r="L29" s="308"/>
    </row>
    <row r="30" spans="1:12" ht="30" customHeight="1">
      <c r="A30" s="305"/>
      <c r="B30" s="1180" t="s">
        <v>195</v>
      </c>
      <c r="C30" s="164"/>
      <c r="D30" s="1394"/>
      <c r="E30" s="305"/>
      <c r="F30" s="307"/>
      <c r="G30" s="164"/>
      <c r="H30" s="305"/>
      <c r="I30" s="305"/>
      <c r="J30" s="311"/>
      <c r="K30" s="308"/>
      <c r="L30" s="308"/>
    </row>
    <row r="31" spans="1:12">
      <c r="A31" s="305"/>
      <c r="B31" s="1181" t="s">
        <v>246</v>
      </c>
      <c r="C31" s="137"/>
      <c r="D31" s="1400"/>
      <c r="E31" s="305"/>
      <c r="F31" s="307"/>
      <c r="G31" s="164"/>
      <c r="H31" s="305"/>
      <c r="I31" s="305"/>
      <c r="J31" s="311"/>
      <c r="K31" s="308"/>
      <c r="L31" s="308"/>
    </row>
    <row r="32" spans="1:12">
      <c r="A32" s="308"/>
      <c r="B32" s="1181" t="s">
        <v>247</v>
      </c>
      <c r="C32" s="137"/>
      <c r="D32" s="1400"/>
      <c r="E32" s="305"/>
      <c r="F32" s="307"/>
      <c r="G32" s="164"/>
      <c r="H32" s="305"/>
      <c r="I32" s="305"/>
      <c r="J32" s="311"/>
      <c r="K32" s="308"/>
      <c r="L32" s="308"/>
    </row>
    <row r="33" spans="1:12">
      <c r="A33" s="308"/>
      <c r="B33" s="137" t="s">
        <v>248</v>
      </c>
      <c r="C33" s="164"/>
      <c r="D33" s="1394"/>
      <c r="E33" s="310"/>
      <c r="F33" s="307"/>
      <c r="G33" s="164"/>
      <c r="H33" s="305"/>
      <c r="I33" s="305"/>
      <c r="J33" s="311"/>
      <c r="K33" s="308"/>
      <c r="L33" s="308"/>
    </row>
    <row r="34" spans="1:12">
      <c r="A34" s="305"/>
      <c r="B34" s="1181" t="s">
        <v>228</v>
      </c>
      <c r="C34" s="1185"/>
      <c r="D34" s="1400"/>
      <c r="E34" s="305"/>
      <c r="F34" s="307"/>
      <c r="G34" s="164"/>
      <c r="H34" s="305"/>
      <c r="I34" s="305"/>
      <c r="J34" s="311"/>
      <c r="K34" s="308"/>
      <c r="L34" s="308"/>
    </row>
  </sheetData>
  <phoneticPr fontId="101" type="noConversion"/>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opLeftCell="A7" zoomScaleNormal="100" workbookViewId="0">
      <selection activeCell="J4" sqref="J4"/>
    </sheetView>
  </sheetViews>
  <sheetFormatPr defaultRowHeight="15"/>
  <cols>
    <col min="1" max="1" width="6.5703125" customWidth="1"/>
    <col min="2" max="2" width="18.42578125" customWidth="1"/>
    <col min="3" max="3" width="16.42578125" customWidth="1"/>
    <col min="4" max="4" width="25.42578125" customWidth="1"/>
    <col min="5" max="5" width="5.42578125" customWidth="1"/>
    <col min="6" max="6" width="8.42578125" customWidth="1"/>
    <col min="7" max="7" width="5.42578125" customWidth="1"/>
    <col min="8" max="8" width="11" customWidth="1"/>
    <col min="9" max="9" width="15" customWidth="1"/>
    <col min="10" max="10" width="26.28515625" customWidth="1"/>
    <col min="11" max="11" width="22.85546875" customWidth="1"/>
    <col min="12" max="12" width="25.7109375" customWidth="1"/>
  </cols>
  <sheetData>
    <row r="1" spans="1:12">
      <c r="A1" s="46"/>
      <c r="B1" s="45"/>
      <c r="C1" s="45"/>
      <c r="D1" s="46"/>
      <c r="E1" s="46"/>
      <c r="F1" s="46"/>
      <c r="G1" s="46"/>
      <c r="H1" s="46"/>
      <c r="I1" s="46"/>
      <c r="J1" s="44"/>
    </row>
    <row r="2" spans="1:12" ht="15.75">
      <c r="A2" s="158"/>
      <c r="B2" s="1106" t="s">
        <v>2262</v>
      </c>
      <c r="C2" s="158"/>
      <c r="D2" s="118"/>
      <c r="E2" s="158"/>
      <c r="F2" s="118"/>
      <c r="G2" s="158"/>
      <c r="H2" s="158"/>
      <c r="I2" s="159"/>
      <c r="J2" s="118"/>
    </row>
    <row r="3" spans="1:12">
      <c r="A3" s="3"/>
      <c r="B3" s="75"/>
      <c r="C3" s="76"/>
      <c r="D3" s="34"/>
      <c r="E3" s="40"/>
      <c r="F3" s="40"/>
      <c r="G3" s="40"/>
      <c r="H3" s="40"/>
      <c r="I3" s="40"/>
      <c r="J3" s="75"/>
    </row>
    <row r="4" spans="1:12" ht="305.25" customHeight="1">
      <c r="A4" s="1192" t="s">
        <v>0</v>
      </c>
      <c r="B4" s="1193" t="s">
        <v>1</v>
      </c>
      <c r="C4" s="1192" t="s">
        <v>2</v>
      </c>
      <c r="D4" s="1193" t="s">
        <v>3</v>
      </c>
      <c r="E4" s="1192" t="s">
        <v>4</v>
      </c>
      <c r="F4" s="1192" t="s">
        <v>140</v>
      </c>
      <c r="G4" s="1192" t="s">
        <v>7</v>
      </c>
      <c r="H4" s="1192" t="s">
        <v>217</v>
      </c>
      <c r="I4" s="1192" t="s">
        <v>178</v>
      </c>
      <c r="J4" s="1176" t="s">
        <v>2472</v>
      </c>
      <c r="K4" s="1176" t="s">
        <v>2429</v>
      </c>
      <c r="L4" s="1176" t="s">
        <v>2431</v>
      </c>
    </row>
    <row r="5" spans="1:12" ht="58.5" customHeight="1">
      <c r="A5" s="193" t="s">
        <v>9</v>
      </c>
      <c r="B5" s="1178"/>
      <c r="C5" s="1179"/>
      <c r="D5" s="264" t="s">
        <v>574</v>
      </c>
      <c r="E5" s="193" t="s">
        <v>11</v>
      </c>
      <c r="F5" s="261">
        <v>1885</v>
      </c>
      <c r="G5" s="262"/>
      <c r="H5" s="1187"/>
      <c r="I5" s="1187">
        <f>F5*H5</f>
        <v>0</v>
      </c>
      <c r="J5" s="1028"/>
      <c r="K5" s="292" t="s">
        <v>2430</v>
      </c>
      <c r="L5" s="1313" t="s">
        <v>2430</v>
      </c>
    </row>
    <row r="6" spans="1:12" ht="58.5" customHeight="1">
      <c r="A6" s="193" t="s">
        <v>12</v>
      </c>
      <c r="B6" s="285"/>
      <c r="C6" s="1179"/>
      <c r="D6" s="260" t="s">
        <v>259</v>
      </c>
      <c r="E6" s="193" t="s">
        <v>11</v>
      </c>
      <c r="F6" s="287">
        <v>3510</v>
      </c>
      <c r="G6" s="262"/>
      <c r="H6" s="1187"/>
      <c r="I6" s="1187">
        <f t="shared" ref="I6:I12" si="0">F6*H6</f>
        <v>0</v>
      </c>
      <c r="J6" s="1044"/>
      <c r="K6" s="292" t="s">
        <v>2430</v>
      </c>
      <c r="L6" s="1313" t="s">
        <v>2430</v>
      </c>
    </row>
    <row r="7" spans="1:12" ht="58.5" customHeight="1">
      <c r="A7" s="193" t="s">
        <v>13</v>
      </c>
      <c r="B7" s="1206"/>
      <c r="C7" s="1179"/>
      <c r="D7" s="1023" t="s">
        <v>555</v>
      </c>
      <c r="E7" s="193" t="s">
        <v>11</v>
      </c>
      <c r="F7" s="261">
        <v>5</v>
      </c>
      <c r="G7" s="262"/>
      <c r="H7" s="1187"/>
      <c r="I7" s="1187">
        <f t="shared" si="0"/>
        <v>0</v>
      </c>
      <c r="J7" s="1044"/>
      <c r="K7" s="292" t="s">
        <v>2430</v>
      </c>
      <c r="L7" s="1313" t="s">
        <v>2430</v>
      </c>
    </row>
    <row r="8" spans="1:12" ht="58.5" customHeight="1">
      <c r="A8" s="193" t="s">
        <v>16</v>
      </c>
      <c r="B8" s="1045"/>
      <c r="C8" s="1179"/>
      <c r="D8" s="260" t="s">
        <v>561</v>
      </c>
      <c r="E8" s="1006" t="s">
        <v>11</v>
      </c>
      <c r="F8" s="1207">
        <v>5</v>
      </c>
      <c r="G8" s="262"/>
      <c r="H8" s="1187"/>
      <c r="I8" s="1187">
        <f t="shared" si="0"/>
        <v>0</v>
      </c>
      <c r="J8" s="1044"/>
      <c r="K8" s="292" t="s">
        <v>2430</v>
      </c>
      <c r="L8" s="1313" t="s">
        <v>2430</v>
      </c>
    </row>
    <row r="9" spans="1:12" s="12" customFormat="1" ht="42" customHeight="1">
      <c r="A9" s="193" t="s">
        <v>19</v>
      </c>
      <c r="B9" s="285"/>
      <c r="C9" s="1179"/>
      <c r="D9" s="260" t="s">
        <v>239</v>
      </c>
      <c r="E9" s="193" t="s">
        <v>11</v>
      </c>
      <c r="F9" s="287">
        <v>10</v>
      </c>
      <c r="G9" s="262"/>
      <c r="H9" s="1187"/>
      <c r="I9" s="1187">
        <f t="shared" si="0"/>
        <v>0</v>
      </c>
      <c r="J9" s="1206"/>
      <c r="K9" s="292" t="s">
        <v>2430</v>
      </c>
      <c r="L9" s="1313" t="s">
        <v>2430</v>
      </c>
    </row>
    <row r="10" spans="1:12" s="12" customFormat="1" ht="40.5" customHeight="1">
      <c r="A10" s="193" t="s">
        <v>21</v>
      </c>
      <c r="B10" s="1209"/>
      <c r="C10" s="1210"/>
      <c r="D10" s="929" t="s">
        <v>262</v>
      </c>
      <c r="E10" s="193" t="s">
        <v>11</v>
      </c>
      <c r="F10" s="1211">
        <v>100</v>
      </c>
      <c r="G10" s="262"/>
      <c r="H10" s="1187"/>
      <c r="I10" s="1187">
        <f t="shared" si="0"/>
        <v>0</v>
      </c>
      <c r="J10" s="1197"/>
      <c r="K10" s="292" t="s">
        <v>2430</v>
      </c>
      <c r="L10" s="1313" t="s">
        <v>2430</v>
      </c>
    </row>
    <row r="11" spans="1:12" s="12" customFormat="1" ht="42" customHeight="1">
      <c r="A11" s="193" t="s">
        <v>22</v>
      </c>
      <c r="B11" s="1209"/>
      <c r="C11" s="1210"/>
      <c r="D11" s="929" t="s">
        <v>263</v>
      </c>
      <c r="E11" s="193" t="s">
        <v>11</v>
      </c>
      <c r="F11" s="1211">
        <v>10</v>
      </c>
      <c r="G11" s="262"/>
      <c r="H11" s="1187"/>
      <c r="I11" s="1187">
        <f t="shared" si="0"/>
        <v>0</v>
      </c>
      <c r="J11" s="1197"/>
      <c r="K11" s="292" t="s">
        <v>2430</v>
      </c>
      <c r="L11" s="1313" t="s">
        <v>2430</v>
      </c>
    </row>
    <row r="12" spans="1:12" s="42" customFormat="1" ht="58.5" customHeight="1">
      <c r="A12" s="193" t="s">
        <v>24</v>
      </c>
      <c r="B12" s="285"/>
      <c r="C12" s="1179"/>
      <c r="D12" s="260" t="s">
        <v>240</v>
      </c>
      <c r="E12" s="193" t="s">
        <v>11</v>
      </c>
      <c r="F12" s="287">
        <v>30</v>
      </c>
      <c r="G12" s="262"/>
      <c r="H12" s="1187"/>
      <c r="I12" s="1187">
        <f t="shared" si="0"/>
        <v>0</v>
      </c>
      <c r="J12" s="1212"/>
      <c r="K12" s="292" t="s">
        <v>2430</v>
      </c>
      <c r="L12" s="1313" t="s">
        <v>2430</v>
      </c>
    </row>
    <row r="13" spans="1:12">
      <c r="A13" s="305"/>
      <c r="B13" s="306"/>
      <c r="C13" s="164"/>
      <c r="D13" s="21" t="s">
        <v>136</v>
      </c>
      <c r="E13" s="305"/>
      <c r="F13" s="307"/>
      <c r="G13" s="22"/>
      <c r="H13" s="1188"/>
      <c r="I13" s="47">
        <f>SUM(I5:I12)</f>
        <v>0</v>
      </c>
      <c r="J13" s="311"/>
      <c r="K13" s="312"/>
      <c r="L13" s="312"/>
    </row>
    <row r="14" spans="1:12" ht="33" customHeight="1">
      <c r="A14" s="305"/>
      <c r="B14" s="1180" t="s">
        <v>195</v>
      </c>
      <c r="C14" s="164"/>
      <c r="D14" s="310"/>
      <c r="E14" s="305"/>
      <c r="F14" s="307"/>
      <c r="G14" s="164"/>
      <c r="H14" s="305"/>
      <c r="I14" s="305"/>
      <c r="J14" s="311"/>
      <c r="K14" s="312"/>
      <c r="L14" s="312"/>
    </row>
    <row r="15" spans="1:12">
      <c r="A15" s="305"/>
      <c r="B15" s="1181" t="s">
        <v>246</v>
      </c>
      <c r="C15" s="137"/>
      <c r="D15" s="1182"/>
      <c r="E15" s="305"/>
      <c r="F15" s="307"/>
      <c r="G15" s="164"/>
      <c r="H15" s="305"/>
      <c r="I15" s="305"/>
      <c r="J15" s="311"/>
      <c r="K15" s="312"/>
      <c r="L15" s="312"/>
    </row>
    <row r="16" spans="1:12">
      <c r="A16" s="308"/>
      <c r="B16" s="1181" t="s">
        <v>247</v>
      </c>
      <c r="C16" s="137"/>
      <c r="D16" s="1182"/>
      <c r="E16" s="305"/>
      <c r="F16" s="307"/>
      <c r="G16" s="164"/>
      <c r="H16" s="305"/>
      <c r="I16" s="305"/>
      <c r="J16" s="311"/>
      <c r="K16" s="312"/>
      <c r="L16" s="312"/>
    </row>
    <row r="17" spans="1:12">
      <c r="A17" s="308"/>
      <c r="B17" s="137" t="s">
        <v>248</v>
      </c>
      <c r="C17" s="164"/>
      <c r="D17" s="310"/>
      <c r="E17" s="310"/>
      <c r="F17" s="307"/>
      <c r="G17" s="164"/>
      <c r="H17" s="305"/>
      <c r="I17" s="305"/>
      <c r="J17" s="311"/>
      <c r="K17" s="312"/>
      <c r="L17" s="312"/>
    </row>
    <row r="18" spans="1:12">
      <c r="A18" s="305"/>
      <c r="B18" s="1181" t="s">
        <v>228</v>
      </c>
      <c r="C18" s="1185"/>
      <c r="D18" s="1181"/>
      <c r="E18" s="305"/>
      <c r="F18" s="307"/>
      <c r="G18" s="164"/>
      <c r="H18" s="305"/>
      <c r="I18" s="305"/>
      <c r="J18" s="311"/>
      <c r="K18" s="312"/>
      <c r="L18" s="312"/>
    </row>
  </sheetData>
  <phoneticPr fontId="101" type="noConversion"/>
  <pageMargins left="0.25" right="0.25" top="0.75" bottom="0.75" header="0.3" footer="0.3"/>
  <pageSetup paperSize="9" scale="76" fitToHeight="0" orientation="landscape" r:id="rId1"/>
  <headerFooter>
    <oddHeader>&amp;C&amp;"-,Pogrubiony"&amp;12FORMULARZ ASORTYMENTOWO - CENOWY&amp;R&amp;12Załącznik nr 2 do SWZ
Załącznik nr ...... do umowy</oddHead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2">
    <pageSetUpPr fitToPage="1"/>
  </sheetPr>
  <dimension ref="A1:L69"/>
  <sheetViews>
    <sheetView zoomScaleNormal="100" workbookViewId="0">
      <selection activeCell="J4" sqref="J4"/>
    </sheetView>
  </sheetViews>
  <sheetFormatPr defaultRowHeight="15"/>
  <cols>
    <col min="1" max="1" width="4.5703125" customWidth="1"/>
    <col min="2" max="2" width="24.5703125" customWidth="1"/>
    <col min="3" max="3" width="10.85546875" customWidth="1"/>
    <col min="4" max="4" width="29.5703125" customWidth="1"/>
    <col min="5" max="5" width="4.85546875" customWidth="1"/>
    <col min="6" max="6" width="8.42578125" customWidth="1"/>
    <col min="7" max="7" width="5.42578125" customWidth="1"/>
    <col min="8" max="8" width="11" customWidth="1"/>
    <col min="9" max="9" width="15" customWidth="1"/>
    <col min="10" max="10" width="30.5703125" customWidth="1"/>
    <col min="11" max="11" width="27.85546875" customWidth="1"/>
    <col min="12" max="12" width="27.28515625" customWidth="1"/>
  </cols>
  <sheetData>
    <row r="1" spans="1:12">
      <c r="A1" s="46"/>
      <c r="B1" s="45"/>
      <c r="C1" s="45"/>
      <c r="D1" s="46"/>
      <c r="E1" s="46"/>
      <c r="F1" s="46"/>
      <c r="G1" s="46"/>
      <c r="H1" s="46"/>
      <c r="I1" s="46"/>
      <c r="J1" s="44"/>
      <c r="K1" s="44"/>
    </row>
    <row r="2" spans="1:12" ht="15.75">
      <c r="A2" s="158"/>
      <c r="B2" s="1106" t="s">
        <v>2263</v>
      </c>
      <c r="C2" s="158"/>
      <c r="E2" s="158"/>
      <c r="F2" s="158"/>
      <c r="G2" s="158"/>
      <c r="H2" s="159"/>
      <c r="I2" s="158"/>
      <c r="J2" s="118"/>
      <c r="K2" s="118"/>
    </row>
    <row r="3" spans="1:12">
      <c r="A3" s="3"/>
      <c r="B3" s="75"/>
      <c r="C3" s="76"/>
      <c r="D3" s="34"/>
      <c r="E3" s="40"/>
      <c r="F3" s="40"/>
      <c r="G3" s="40"/>
      <c r="H3" s="40"/>
      <c r="I3" s="40"/>
      <c r="J3" s="75"/>
      <c r="K3" s="75"/>
    </row>
    <row r="4" spans="1:12" ht="279.75" customHeight="1">
      <c r="A4" s="1192" t="s">
        <v>0</v>
      </c>
      <c r="B4" s="1193" t="s">
        <v>1</v>
      </c>
      <c r="C4" s="1192" t="s">
        <v>2</v>
      </c>
      <c r="D4" s="1193" t="s">
        <v>3</v>
      </c>
      <c r="E4" s="1192" t="s">
        <v>4</v>
      </c>
      <c r="F4" s="1192" t="s">
        <v>140</v>
      </c>
      <c r="G4" s="1192" t="s">
        <v>7</v>
      </c>
      <c r="H4" s="1192" t="s">
        <v>217</v>
      </c>
      <c r="I4" s="1192" t="s">
        <v>178</v>
      </c>
      <c r="J4" s="1176" t="s">
        <v>2472</v>
      </c>
      <c r="K4" s="1176" t="s">
        <v>2429</v>
      </c>
      <c r="L4" s="1176" t="s">
        <v>2431</v>
      </c>
    </row>
    <row r="5" spans="1:12" ht="38.25">
      <c r="A5" s="193" t="s">
        <v>9</v>
      </c>
      <c r="B5" s="285"/>
      <c r="C5" s="286"/>
      <c r="D5" s="260" t="s">
        <v>275</v>
      </c>
      <c r="E5" s="193" t="s">
        <v>11</v>
      </c>
      <c r="F5" s="287">
        <v>15</v>
      </c>
      <c r="G5" s="262"/>
      <c r="H5" s="1158"/>
      <c r="I5" s="1158">
        <f t="shared" ref="I5:I33" si="0">SUM(F5*H5)</f>
        <v>0</v>
      </c>
      <c r="J5" s="1028"/>
      <c r="K5" s="292" t="s">
        <v>2430</v>
      </c>
      <c r="L5" s="1313" t="s">
        <v>2430</v>
      </c>
    </row>
    <row r="6" spans="1:12" ht="38.25">
      <c r="A6" s="193" t="s">
        <v>12</v>
      </c>
      <c r="B6" s="285"/>
      <c r="C6" s="286"/>
      <c r="D6" s="588" t="s">
        <v>1879</v>
      </c>
      <c r="E6" s="193" t="s">
        <v>11</v>
      </c>
      <c r="F6" s="287">
        <v>15</v>
      </c>
      <c r="G6" s="262"/>
      <c r="H6" s="1158"/>
      <c r="I6" s="1158">
        <f t="shared" si="0"/>
        <v>0</v>
      </c>
      <c r="J6" s="1044"/>
      <c r="K6" s="292" t="s">
        <v>2430</v>
      </c>
      <c r="L6" s="1313" t="s">
        <v>2430</v>
      </c>
    </row>
    <row r="7" spans="1:12" ht="38.25">
      <c r="A7" s="193" t="s">
        <v>13</v>
      </c>
      <c r="B7" s="285"/>
      <c r="C7" s="286"/>
      <c r="D7" s="588" t="s">
        <v>1878</v>
      </c>
      <c r="E7" s="193" t="s">
        <v>11</v>
      </c>
      <c r="F7" s="287">
        <v>45</v>
      </c>
      <c r="G7" s="262"/>
      <c r="H7" s="1158"/>
      <c r="I7" s="1158">
        <f t="shared" si="0"/>
        <v>0</v>
      </c>
      <c r="J7" s="1044"/>
      <c r="K7" s="292" t="s">
        <v>2430</v>
      </c>
      <c r="L7" s="1313" t="s">
        <v>2430</v>
      </c>
    </row>
    <row r="8" spans="1:12" ht="63.75">
      <c r="A8" s="193" t="s">
        <v>16</v>
      </c>
      <c r="B8" s="285"/>
      <c r="C8" s="286"/>
      <c r="D8" s="588" t="s">
        <v>2044</v>
      </c>
      <c r="E8" s="193" t="s">
        <v>11</v>
      </c>
      <c r="F8" s="287">
        <v>25</v>
      </c>
      <c r="G8" s="262"/>
      <c r="H8" s="1158"/>
      <c r="I8" s="1158">
        <f t="shared" si="0"/>
        <v>0</v>
      </c>
      <c r="J8" s="1044"/>
      <c r="K8" s="292" t="s">
        <v>2430</v>
      </c>
      <c r="L8" s="1313" t="s">
        <v>2430</v>
      </c>
    </row>
    <row r="9" spans="1:12" ht="25.5">
      <c r="A9" s="193" t="s">
        <v>19</v>
      </c>
      <c r="B9" s="285"/>
      <c r="C9" s="286"/>
      <c r="D9" s="588" t="s">
        <v>274</v>
      </c>
      <c r="E9" s="193" t="s">
        <v>11</v>
      </c>
      <c r="F9" s="287">
        <v>2000</v>
      </c>
      <c r="G9" s="262"/>
      <c r="H9" s="1158"/>
      <c r="I9" s="1158">
        <f t="shared" si="0"/>
        <v>0</v>
      </c>
      <c r="J9" s="1044"/>
      <c r="K9" s="292" t="s">
        <v>2430</v>
      </c>
      <c r="L9" s="1313" t="s">
        <v>2430</v>
      </c>
    </row>
    <row r="10" spans="1:12" ht="25.5">
      <c r="A10" s="193" t="s">
        <v>21</v>
      </c>
      <c r="B10" s="285"/>
      <c r="C10" s="286"/>
      <c r="D10" s="588" t="s">
        <v>276</v>
      </c>
      <c r="E10" s="193" t="s">
        <v>11</v>
      </c>
      <c r="F10" s="287">
        <v>8700</v>
      </c>
      <c r="G10" s="262"/>
      <c r="H10" s="1158"/>
      <c r="I10" s="1158">
        <f t="shared" si="0"/>
        <v>0</v>
      </c>
      <c r="J10" s="1044"/>
      <c r="K10" s="292" t="s">
        <v>2430</v>
      </c>
      <c r="L10" s="1313" t="s">
        <v>2430</v>
      </c>
    </row>
    <row r="11" spans="1:12" ht="25.5">
      <c r="A11" s="193" t="s">
        <v>22</v>
      </c>
      <c r="B11" s="285"/>
      <c r="C11" s="286"/>
      <c r="D11" s="588" t="s">
        <v>277</v>
      </c>
      <c r="E11" s="193" t="s">
        <v>11</v>
      </c>
      <c r="F11" s="287">
        <v>100</v>
      </c>
      <c r="G11" s="262"/>
      <c r="H11" s="1158"/>
      <c r="I11" s="1158">
        <f t="shared" si="0"/>
        <v>0</v>
      </c>
      <c r="J11" s="1044"/>
      <c r="K11" s="292" t="s">
        <v>2430</v>
      </c>
      <c r="L11" s="1313" t="s">
        <v>2430</v>
      </c>
    </row>
    <row r="12" spans="1:12" ht="51.75">
      <c r="A12" s="193" t="s">
        <v>24</v>
      </c>
      <c r="B12" s="285"/>
      <c r="C12" s="286"/>
      <c r="D12" s="928" t="s">
        <v>278</v>
      </c>
      <c r="E12" s="193" t="s">
        <v>11</v>
      </c>
      <c r="F12" s="287">
        <v>10</v>
      </c>
      <c r="G12" s="262"/>
      <c r="H12" s="1158"/>
      <c r="I12" s="1158">
        <f t="shared" si="0"/>
        <v>0</v>
      </c>
      <c r="J12" s="1044"/>
      <c r="K12" s="292" t="s">
        <v>2430</v>
      </c>
      <c r="L12" s="1313" t="s">
        <v>2430</v>
      </c>
    </row>
    <row r="13" spans="1:12" ht="25.5">
      <c r="A13" s="193" t="s">
        <v>26</v>
      </c>
      <c r="B13" s="285"/>
      <c r="C13" s="286"/>
      <c r="D13" s="588" t="s">
        <v>279</v>
      </c>
      <c r="E13" s="193" t="s">
        <v>11</v>
      </c>
      <c r="F13" s="287">
        <v>10</v>
      </c>
      <c r="G13" s="262"/>
      <c r="H13" s="1158"/>
      <c r="I13" s="1158">
        <f t="shared" si="0"/>
        <v>0</v>
      </c>
      <c r="J13" s="1044"/>
      <c r="K13" s="292" t="s">
        <v>2430</v>
      </c>
      <c r="L13" s="1313" t="s">
        <v>2430</v>
      </c>
    </row>
    <row r="14" spans="1:12" ht="25.5">
      <c r="A14" s="193" t="s">
        <v>28</v>
      </c>
      <c r="B14" s="285"/>
      <c r="C14" s="286"/>
      <c r="D14" s="588" t="s">
        <v>280</v>
      </c>
      <c r="E14" s="193" t="s">
        <v>11</v>
      </c>
      <c r="F14" s="287">
        <v>100</v>
      </c>
      <c r="G14" s="262"/>
      <c r="H14" s="1158"/>
      <c r="I14" s="1158">
        <f t="shared" si="0"/>
        <v>0</v>
      </c>
      <c r="J14" s="1044"/>
      <c r="K14" s="292" t="s">
        <v>2430</v>
      </c>
      <c r="L14" s="1313" t="s">
        <v>2430</v>
      </c>
    </row>
    <row r="15" spans="1:12" ht="38.25">
      <c r="A15" s="193" t="s">
        <v>30</v>
      </c>
      <c r="B15" s="285"/>
      <c r="C15" s="286"/>
      <c r="D15" s="1196" t="s">
        <v>281</v>
      </c>
      <c r="E15" s="193" t="s">
        <v>11</v>
      </c>
      <c r="F15" s="287">
        <v>5</v>
      </c>
      <c r="G15" s="262"/>
      <c r="H15" s="1158"/>
      <c r="I15" s="1158">
        <f t="shared" si="0"/>
        <v>0</v>
      </c>
      <c r="J15" s="1044"/>
      <c r="K15" s="292" t="s">
        <v>2430</v>
      </c>
      <c r="L15" s="1313" t="s">
        <v>2430</v>
      </c>
    </row>
    <row r="16" spans="1:12" ht="38.25">
      <c r="A16" s="193" t="s">
        <v>32</v>
      </c>
      <c r="B16" s="285"/>
      <c r="C16" s="286"/>
      <c r="D16" s="260" t="s">
        <v>282</v>
      </c>
      <c r="E16" s="193" t="s">
        <v>11</v>
      </c>
      <c r="F16" s="287">
        <v>255</v>
      </c>
      <c r="G16" s="262"/>
      <c r="H16" s="1158"/>
      <c r="I16" s="1158">
        <f t="shared" si="0"/>
        <v>0</v>
      </c>
      <c r="J16" s="1044"/>
      <c r="K16" s="292" t="s">
        <v>2430</v>
      </c>
      <c r="L16" s="1313" t="s">
        <v>2430</v>
      </c>
    </row>
    <row r="17" spans="1:12" ht="38.25">
      <c r="A17" s="193" t="s">
        <v>33</v>
      </c>
      <c r="B17" s="285"/>
      <c r="C17" s="286"/>
      <c r="D17" s="588" t="s">
        <v>283</v>
      </c>
      <c r="E17" s="193" t="s">
        <v>211</v>
      </c>
      <c r="F17" s="287">
        <v>10000</v>
      </c>
      <c r="G17" s="262"/>
      <c r="H17" s="1158"/>
      <c r="I17" s="1158">
        <f t="shared" si="0"/>
        <v>0</v>
      </c>
      <c r="J17" s="1044"/>
      <c r="K17" s="292" t="s">
        <v>2430</v>
      </c>
      <c r="L17" s="1313" t="s">
        <v>2430</v>
      </c>
    </row>
    <row r="18" spans="1:12" ht="38.25">
      <c r="A18" s="193" t="s">
        <v>35</v>
      </c>
      <c r="B18" s="285"/>
      <c r="C18" s="286"/>
      <c r="D18" s="588" t="s">
        <v>284</v>
      </c>
      <c r="E18" s="193" t="s">
        <v>211</v>
      </c>
      <c r="F18" s="287">
        <v>100</v>
      </c>
      <c r="G18" s="262"/>
      <c r="H18" s="1158"/>
      <c r="I18" s="1158">
        <f t="shared" si="0"/>
        <v>0</v>
      </c>
      <c r="J18" s="1044"/>
      <c r="K18" s="292" t="s">
        <v>2430</v>
      </c>
      <c r="L18" s="1313" t="s">
        <v>2430</v>
      </c>
    </row>
    <row r="19" spans="1:12" ht="38.25">
      <c r="A19" s="193" t="s">
        <v>37</v>
      </c>
      <c r="B19" s="285"/>
      <c r="C19" s="286"/>
      <c r="D19" s="588" t="s">
        <v>285</v>
      </c>
      <c r="E19" s="193" t="s">
        <v>211</v>
      </c>
      <c r="F19" s="287">
        <v>50</v>
      </c>
      <c r="G19" s="262"/>
      <c r="H19" s="1158"/>
      <c r="I19" s="1158">
        <f t="shared" si="0"/>
        <v>0</v>
      </c>
      <c r="J19" s="1044"/>
      <c r="K19" s="292" t="s">
        <v>2430</v>
      </c>
      <c r="L19" s="1313" t="s">
        <v>2430</v>
      </c>
    </row>
    <row r="20" spans="1:12" ht="38.25">
      <c r="A20" s="193" t="s">
        <v>39</v>
      </c>
      <c r="B20" s="285"/>
      <c r="C20" s="286"/>
      <c r="D20" s="588" t="s">
        <v>286</v>
      </c>
      <c r="E20" s="193" t="s">
        <v>211</v>
      </c>
      <c r="F20" s="287">
        <v>6000</v>
      </c>
      <c r="G20" s="262"/>
      <c r="H20" s="1158"/>
      <c r="I20" s="1158">
        <f t="shared" si="0"/>
        <v>0</v>
      </c>
      <c r="J20" s="1044"/>
      <c r="K20" s="292" t="s">
        <v>2430</v>
      </c>
      <c r="L20" s="1313" t="s">
        <v>2430</v>
      </c>
    </row>
    <row r="21" spans="1:12" ht="38.25">
      <c r="A21" s="193" t="s">
        <v>41</v>
      </c>
      <c r="B21" s="285"/>
      <c r="C21" s="286"/>
      <c r="D21" s="588" t="s">
        <v>287</v>
      </c>
      <c r="E21" s="193" t="s">
        <v>211</v>
      </c>
      <c r="F21" s="287">
        <v>7750</v>
      </c>
      <c r="G21" s="262"/>
      <c r="H21" s="1158"/>
      <c r="I21" s="1158">
        <f t="shared" si="0"/>
        <v>0</v>
      </c>
      <c r="J21" s="1044"/>
      <c r="K21" s="292" t="s">
        <v>2430</v>
      </c>
      <c r="L21" s="1313" t="s">
        <v>2430</v>
      </c>
    </row>
    <row r="22" spans="1:12" ht="38.25">
      <c r="A22" s="193" t="s">
        <v>43</v>
      </c>
      <c r="B22" s="285"/>
      <c r="C22" s="286"/>
      <c r="D22" s="588" t="s">
        <v>288</v>
      </c>
      <c r="E22" s="193" t="s">
        <v>211</v>
      </c>
      <c r="F22" s="287">
        <v>5200</v>
      </c>
      <c r="G22" s="262"/>
      <c r="H22" s="1158"/>
      <c r="I22" s="1158">
        <f t="shared" si="0"/>
        <v>0</v>
      </c>
      <c r="J22" s="1044"/>
      <c r="K22" s="292" t="s">
        <v>2430</v>
      </c>
      <c r="L22" s="1313" t="s">
        <v>2430</v>
      </c>
    </row>
    <row r="23" spans="1:12" ht="25.5">
      <c r="A23" s="193" t="s">
        <v>45</v>
      </c>
      <c r="B23" s="285"/>
      <c r="C23" s="286"/>
      <c r="D23" s="588" t="s">
        <v>2091</v>
      </c>
      <c r="E23" s="193" t="s">
        <v>11</v>
      </c>
      <c r="F23" s="287">
        <v>5</v>
      </c>
      <c r="G23" s="262"/>
      <c r="H23" s="1158"/>
      <c r="I23" s="1158">
        <f t="shared" si="0"/>
        <v>0</v>
      </c>
      <c r="J23" s="1044"/>
      <c r="K23" s="292" t="s">
        <v>2430</v>
      </c>
      <c r="L23" s="1313" t="s">
        <v>2430</v>
      </c>
    </row>
    <row r="24" spans="1:12" ht="26.25">
      <c r="A24" s="193" t="s">
        <v>46</v>
      </c>
      <c r="B24" s="285"/>
      <c r="C24" s="286"/>
      <c r="D24" s="790" t="s">
        <v>2092</v>
      </c>
      <c r="E24" s="193" t="s">
        <v>11</v>
      </c>
      <c r="F24" s="287">
        <v>100</v>
      </c>
      <c r="G24" s="262"/>
      <c r="H24" s="1158"/>
      <c r="I24" s="1158">
        <f t="shared" si="0"/>
        <v>0</v>
      </c>
      <c r="J24" s="1044"/>
      <c r="K24" s="292" t="s">
        <v>2430</v>
      </c>
      <c r="L24" s="1313" t="s">
        <v>2430</v>
      </c>
    </row>
    <row r="25" spans="1:12" ht="26.25">
      <c r="A25" s="193" t="s">
        <v>48</v>
      </c>
      <c r="B25" s="285"/>
      <c r="C25" s="286"/>
      <c r="D25" s="428" t="s">
        <v>2093</v>
      </c>
      <c r="E25" s="193" t="s">
        <v>11</v>
      </c>
      <c r="F25" s="287">
        <v>50</v>
      </c>
      <c r="G25" s="262"/>
      <c r="H25" s="1158"/>
      <c r="I25" s="1158">
        <f t="shared" si="0"/>
        <v>0</v>
      </c>
      <c r="J25" s="1044"/>
      <c r="K25" s="292" t="s">
        <v>2430</v>
      </c>
      <c r="L25" s="1313" t="s">
        <v>2430</v>
      </c>
    </row>
    <row r="26" spans="1:12" ht="51">
      <c r="A26" s="193" t="s">
        <v>50</v>
      </c>
      <c r="B26" s="285"/>
      <c r="C26" s="286"/>
      <c r="D26" s="588" t="s">
        <v>289</v>
      </c>
      <c r="E26" s="193" t="s">
        <v>211</v>
      </c>
      <c r="F26" s="287">
        <v>4700</v>
      </c>
      <c r="G26" s="262"/>
      <c r="H26" s="1158"/>
      <c r="I26" s="1158">
        <f t="shared" si="0"/>
        <v>0</v>
      </c>
      <c r="J26" s="1044"/>
      <c r="K26" s="292" t="s">
        <v>2430</v>
      </c>
      <c r="L26" s="1313" t="s">
        <v>2430</v>
      </c>
    </row>
    <row r="27" spans="1:12" ht="51">
      <c r="A27" s="193" t="s">
        <v>52</v>
      </c>
      <c r="B27" s="285"/>
      <c r="C27" s="286"/>
      <c r="D27" s="588" t="s">
        <v>290</v>
      </c>
      <c r="E27" s="193" t="s">
        <v>211</v>
      </c>
      <c r="F27" s="287">
        <v>3150</v>
      </c>
      <c r="G27" s="262"/>
      <c r="H27" s="1158"/>
      <c r="I27" s="1158">
        <f t="shared" si="0"/>
        <v>0</v>
      </c>
      <c r="J27" s="1044"/>
      <c r="K27" s="292" t="s">
        <v>2430</v>
      </c>
      <c r="L27" s="1313" t="s">
        <v>2430</v>
      </c>
    </row>
    <row r="28" spans="1:12" ht="51">
      <c r="A28" s="193" t="s">
        <v>54</v>
      </c>
      <c r="B28" s="285"/>
      <c r="C28" s="286"/>
      <c r="D28" s="588" t="s">
        <v>291</v>
      </c>
      <c r="E28" s="193" t="s">
        <v>211</v>
      </c>
      <c r="F28" s="287">
        <v>2250</v>
      </c>
      <c r="G28" s="262"/>
      <c r="H28" s="1158"/>
      <c r="I28" s="1158">
        <f t="shared" si="0"/>
        <v>0</v>
      </c>
      <c r="J28" s="1044"/>
      <c r="K28" s="292" t="s">
        <v>2430</v>
      </c>
      <c r="L28" s="1313" t="s">
        <v>2430</v>
      </c>
    </row>
    <row r="29" spans="1:12" ht="51">
      <c r="A29" s="193" t="s">
        <v>56</v>
      </c>
      <c r="B29" s="285"/>
      <c r="C29" s="286"/>
      <c r="D29" s="588" t="s">
        <v>292</v>
      </c>
      <c r="E29" s="193" t="s">
        <v>211</v>
      </c>
      <c r="F29" s="287">
        <v>50</v>
      </c>
      <c r="G29" s="262"/>
      <c r="H29" s="1158"/>
      <c r="I29" s="1158">
        <f t="shared" si="0"/>
        <v>0</v>
      </c>
      <c r="J29" s="1044"/>
      <c r="K29" s="292" t="s">
        <v>2430</v>
      </c>
      <c r="L29" s="1313" t="s">
        <v>2430</v>
      </c>
    </row>
    <row r="30" spans="1:12" ht="51">
      <c r="A30" s="193" t="s">
        <v>58</v>
      </c>
      <c r="B30" s="285"/>
      <c r="C30" s="286"/>
      <c r="D30" s="588" t="s">
        <v>293</v>
      </c>
      <c r="E30" s="193" t="s">
        <v>211</v>
      </c>
      <c r="F30" s="287">
        <v>50</v>
      </c>
      <c r="G30" s="262"/>
      <c r="H30" s="1158"/>
      <c r="I30" s="1158">
        <f t="shared" si="0"/>
        <v>0</v>
      </c>
      <c r="J30" s="1044"/>
      <c r="K30" s="292" t="s">
        <v>2430</v>
      </c>
      <c r="L30" s="1313" t="s">
        <v>2430</v>
      </c>
    </row>
    <row r="31" spans="1:12" ht="51">
      <c r="A31" s="193" t="s">
        <v>60</v>
      </c>
      <c r="B31" s="285"/>
      <c r="C31" s="286"/>
      <c r="D31" s="588" t="s">
        <v>2094</v>
      </c>
      <c r="E31" s="193" t="s">
        <v>211</v>
      </c>
      <c r="F31" s="287">
        <v>16120</v>
      </c>
      <c r="G31" s="262"/>
      <c r="H31" s="1158"/>
      <c r="I31" s="1158">
        <f t="shared" si="0"/>
        <v>0</v>
      </c>
      <c r="J31" s="1044"/>
      <c r="K31" s="292" t="s">
        <v>2430</v>
      </c>
      <c r="L31" s="1313" t="s">
        <v>2430</v>
      </c>
    </row>
    <row r="32" spans="1:12" s="18" customFormat="1" ht="25.5">
      <c r="A32" s="193" t="s">
        <v>62</v>
      </c>
      <c r="B32" s="285"/>
      <c r="C32" s="286"/>
      <c r="D32" s="588" t="s">
        <v>257</v>
      </c>
      <c r="E32" s="193" t="s">
        <v>11</v>
      </c>
      <c r="F32" s="287">
        <v>125</v>
      </c>
      <c r="G32" s="262"/>
      <c r="H32" s="1158"/>
      <c r="I32" s="1158">
        <f t="shared" si="0"/>
        <v>0</v>
      </c>
      <c r="J32" s="1197"/>
      <c r="K32" s="292" t="s">
        <v>2430</v>
      </c>
      <c r="L32" s="1313" t="s">
        <v>2430</v>
      </c>
    </row>
    <row r="33" spans="1:12" ht="38.25">
      <c r="A33" s="193" t="s">
        <v>64</v>
      </c>
      <c r="B33" s="285"/>
      <c r="C33" s="286"/>
      <c r="D33" s="588" t="s">
        <v>294</v>
      </c>
      <c r="E33" s="193" t="s">
        <v>211</v>
      </c>
      <c r="F33" s="287">
        <v>725</v>
      </c>
      <c r="G33" s="262"/>
      <c r="H33" s="1158"/>
      <c r="I33" s="1158">
        <f t="shared" si="0"/>
        <v>0</v>
      </c>
      <c r="J33" s="1044"/>
      <c r="K33" s="292" t="s">
        <v>2430</v>
      </c>
      <c r="L33" s="1313" t="s">
        <v>2430</v>
      </c>
    </row>
    <row r="34" spans="1:12" ht="38.25">
      <c r="A34" s="193" t="s">
        <v>66</v>
      </c>
      <c r="B34" s="285"/>
      <c r="C34" s="286"/>
      <c r="D34" s="588" t="s">
        <v>295</v>
      </c>
      <c r="E34" s="193" t="s">
        <v>211</v>
      </c>
      <c r="F34" s="287">
        <v>15350</v>
      </c>
      <c r="G34" s="262"/>
      <c r="H34" s="1158"/>
      <c r="I34" s="880">
        <f t="shared" ref="I34:I63" si="1">F34*H34</f>
        <v>0</v>
      </c>
      <c r="J34" s="1044"/>
      <c r="K34" s="292" t="s">
        <v>2430</v>
      </c>
      <c r="L34" s="1313" t="s">
        <v>2430</v>
      </c>
    </row>
    <row r="35" spans="1:12" ht="38.25">
      <c r="A35" s="193" t="s">
        <v>68</v>
      </c>
      <c r="B35" s="285"/>
      <c r="C35" s="286"/>
      <c r="D35" s="588" t="s">
        <v>1816</v>
      </c>
      <c r="E35" s="193" t="s">
        <v>211</v>
      </c>
      <c r="F35" s="287">
        <v>10900</v>
      </c>
      <c r="G35" s="262"/>
      <c r="H35" s="1158"/>
      <c r="I35" s="880">
        <f t="shared" si="1"/>
        <v>0</v>
      </c>
      <c r="J35" s="1044"/>
      <c r="K35" s="292" t="s">
        <v>2430</v>
      </c>
      <c r="L35" s="1313" t="s">
        <v>2430</v>
      </c>
    </row>
    <row r="36" spans="1:12" ht="25.5">
      <c r="A36" s="193" t="s">
        <v>69</v>
      </c>
      <c r="B36" s="285"/>
      <c r="C36" s="286"/>
      <c r="D36" s="588" t="s">
        <v>296</v>
      </c>
      <c r="E36" s="193" t="s">
        <v>11</v>
      </c>
      <c r="F36" s="287">
        <v>110</v>
      </c>
      <c r="G36" s="262"/>
      <c r="H36" s="1158"/>
      <c r="I36" s="880">
        <f t="shared" si="1"/>
        <v>0</v>
      </c>
      <c r="J36" s="1044"/>
      <c r="K36" s="292" t="s">
        <v>2430</v>
      </c>
      <c r="L36" s="1313" t="s">
        <v>2430</v>
      </c>
    </row>
    <row r="37" spans="1:12" ht="38.25">
      <c r="A37" s="193" t="s">
        <v>71</v>
      </c>
      <c r="B37" s="285"/>
      <c r="C37" s="286"/>
      <c r="D37" s="588" t="s">
        <v>1877</v>
      </c>
      <c r="E37" s="193" t="s">
        <v>11</v>
      </c>
      <c r="F37" s="287">
        <v>510</v>
      </c>
      <c r="G37" s="262"/>
      <c r="H37" s="1158"/>
      <c r="I37" s="880">
        <f t="shared" si="1"/>
        <v>0</v>
      </c>
      <c r="J37" s="1044"/>
      <c r="K37" s="292" t="s">
        <v>2430</v>
      </c>
      <c r="L37" s="1313" t="s">
        <v>2430</v>
      </c>
    </row>
    <row r="38" spans="1:12" ht="38.25">
      <c r="A38" s="193" t="s">
        <v>73</v>
      </c>
      <c r="B38" s="285"/>
      <c r="C38" s="286"/>
      <c r="D38" s="260" t="s">
        <v>297</v>
      </c>
      <c r="E38" s="193" t="s">
        <v>18</v>
      </c>
      <c r="F38" s="287">
        <v>450</v>
      </c>
      <c r="G38" s="262"/>
      <c r="H38" s="1158"/>
      <c r="I38" s="880">
        <f t="shared" si="1"/>
        <v>0</v>
      </c>
      <c r="J38" s="1044"/>
      <c r="K38" s="292" t="s">
        <v>2430</v>
      </c>
      <c r="L38" s="1313" t="s">
        <v>2430</v>
      </c>
    </row>
    <row r="39" spans="1:12" ht="51">
      <c r="A39" s="193" t="s">
        <v>75</v>
      </c>
      <c r="B39" s="285"/>
      <c r="C39" s="286"/>
      <c r="D39" s="260" t="s">
        <v>298</v>
      </c>
      <c r="E39" s="193" t="s">
        <v>18</v>
      </c>
      <c r="F39" s="287">
        <v>675</v>
      </c>
      <c r="G39" s="262"/>
      <c r="H39" s="1158"/>
      <c r="I39" s="880">
        <f t="shared" si="1"/>
        <v>0</v>
      </c>
      <c r="J39" s="1044"/>
      <c r="K39" s="292" t="s">
        <v>2430</v>
      </c>
      <c r="L39" s="1313" t="s">
        <v>2430</v>
      </c>
    </row>
    <row r="40" spans="1:12" ht="38.25">
      <c r="A40" s="193" t="s">
        <v>77</v>
      </c>
      <c r="B40" s="376"/>
      <c r="C40" s="286"/>
      <c r="D40" s="546" t="s">
        <v>1238</v>
      </c>
      <c r="E40" s="547" t="s">
        <v>211</v>
      </c>
      <c r="F40" s="384">
        <v>10500</v>
      </c>
      <c r="G40" s="262"/>
      <c r="H40" s="1158"/>
      <c r="I40" s="880">
        <f>F40*H40</f>
        <v>0</v>
      </c>
      <c r="J40" s="1044"/>
      <c r="K40" s="292" t="s">
        <v>2430</v>
      </c>
      <c r="L40" s="1313" t="s">
        <v>2430</v>
      </c>
    </row>
    <row r="41" spans="1:12" ht="25.5">
      <c r="A41" s="193" t="s">
        <v>79</v>
      </c>
      <c r="B41" s="285"/>
      <c r="C41" s="286"/>
      <c r="D41" s="588" t="s">
        <v>299</v>
      </c>
      <c r="E41" s="193" t="s">
        <v>11</v>
      </c>
      <c r="F41" s="287">
        <v>155</v>
      </c>
      <c r="G41" s="262"/>
      <c r="H41" s="1158"/>
      <c r="I41" s="880">
        <f t="shared" si="1"/>
        <v>0</v>
      </c>
      <c r="J41" s="1044"/>
      <c r="K41" s="292" t="s">
        <v>2430</v>
      </c>
      <c r="L41" s="1313" t="s">
        <v>2430</v>
      </c>
    </row>
    <row r="42" spans="1:12" ht="25.5">
      <c r="A42" s="193" t="s">
        <v>81</v>
      </c>
      <c r="B42" s="285"/>
      <c r="C42" s="286"/>
      <c r="D42" s="588" t="s">
        <v>300</v>
      </c>
      <c r="E42" s="193" t="s">
        <v>220</v>
      </c>
      <c r="F42" s="287">
        <v>15</v>
      </c>
      <c r="G42" s="262"/>
      <c r="H42" s="1158"/>
      <c r="I42" s="880">
        <f t="shared" si="1"/>
        <v>0</v>
      </c>
      <c r="J42" s="1044"/>
      <c r="K42" s="292" t="s">
        <v>2430</v>
      </c>
      <c r="L42" s="1313" t="s">
        <v>2430</v>
      </c>
    </row>
    <row r="43" spans="1:12" ht="38.25">
      <c r="A43" s="193" t="s">
        <v>83</v>
      </c>
      <c r="B43" s="285"/>
      <c r="C43" s="286"/>
      <c r="D43" s="588" t="s">
        <v>301</v>
      </c>
      <c r="E43" s="193" t="s">
        <v>11</v>
      </c>
      <c r="F43" s="287">
        <v>5</v>
      </c>
      <c r="G43" s="262"/>
      <c r="H43" s="1158"/>
      <c r="I43" s="880">
        <f t="shared" si="1"/>
        <v>0</v>
      </c>
      <c r="J43" s="1044"/>
      <c r="K43" s="292" t="s">
        <v>2430</v>
      </c>
      <c r="L43" s="1313" t="s">
        <v>2430</v>
      </c>
    </row>
    <row r="44" spans="1:12" ht="25.5">
      <c r="A44" s="193" t="s">
        <v>85</v>
      </c>
      <c r="B44" s="285"/>
      <c r="C44" s="286"/>
      <c r="D44" s="588" t="s">
        <v>302</v>
      </c>
      <c r="E44" s="193" t="s">
        <v>11</v>
      </c>
      <c r="F44" s="287">
        <v>10</v>
      </c>
      <c r="G44" s="262"/>
      <c r="H44" s="1158"/>
      <c r="I44" s="880">
        <f t="shared" si="1"/>
        <v>0</v>
      </c>
      <c r="J44" s="1044"/>
      <c r="K44" s="292" t="s">
        <v>2430</v>
      </c>
      <c r="L44" s="1313" t="s">
        <v>2430</v>
      </c>
    </row>
    <row r="45" spans="1:12" ht="38.25">
      <c r="A45" s="193" t="s">
        <v>87</v>
      </c>
      <c r="B45" s="285"/>
      <c r="C45" s="286"/>
      <c r="D45" s="588" t="s">
        <v>2043</v>
      </c>
      <c r="E45" s="193" t="s">
        <v>11</v>
      </c>
      <c r="F45" s="287">
        <v>235</v>
      </c>
      <c r="G45" s="262"/>
      <c r="H45" s="1158"/>
      <c r="I45" s="880">
        <f t="shared" si="1"/>
        <v>0</v>
      </c>
      <c r="J45" s="1179"/>
      <c r="K45" s="292" t="s">
        <v>2430</v>
      </c>
      <c r="L45" s="1313" t="s">
        <v>2430</v>
      </c>
    </row>
    <row r="46" spans="1:12" ht="51">
      <c r="A46" s="193" t="s">
        <v>89</v>
      </c>
      <c r="B46" s="285"/>
      <c r="C46" s="286"/>
      <c r="D46" s="260" t="s">
        <v>303</v>
      </c>
      <c r="E46" s="193" t="s">
        <v>18</v>
      </c>
      <c r="F46" s="287">
        <v>415</v>
      </c>
      <c r="G46" s="262"/>
      <c r="H46" s="1158"/>
      <c r="I46" s="880">
        <f t="shared" si="1"/>
        <v>0</v>
      </c>
      <c r="J46" s="1044"/>
      <c r="K46" s="292" t="s">
        <v>2430</v>
      </c>
      <c r="L46" s="1313" t="s">
        <v>2430</v>
      </c>
    </row>
    <row r="47" spans="1:12" s="481" customFormat="1" ht="51">
      <c r="A47" s="193" t="s">
        <v>91</v>
      </c>
      <c r="B47" s="586"/>
      <c r="C47" s="587"/>
      <c r="D47" s="893" t="s">
        <v>1155</v>
      </c>
      <c r="E47" s="547" t="s">
        <v>11</v>
      </c>
      <c r="F47" s="1102">
        <v>5</v>
      </c>
      <c r="G47" s="378"/>
      <c r="H47" s="589"/>
      <c r="I47" s="880">
        <f t="shared" si="1"/>
        <v>0</v>
      </c>
      <c r="J47" s="580"/>
      <c r="K47" s="292" t="s">
        <v>2430</v>
      </c>
      <c r="L47" s="1313" t="s">
        <v>2430</v>
      </c>
    </row>
    <row r="48" spans="1:12" s="481" customFormat="1" ht="51">
      <c r="A48" s="193" t="s">
        <v>93</v>
      </c>
      <c r="B48" s="586"/>
      <c r="C48" s="587"/>
      <c r="D48" s="1199" t="s">
        <v>1156</v>
      </c>
      <c r="E48" s="547" t="s">
        <v>11</v>
      </c>
      <c r="F48" s="1102">
        <v>10</v>
      </c>
      <c r="G48" s="378"/>
      <c r="H48" s="589"/>
      <c r="I48" s="880">
        <f t="shared" si="1"/>
        <v>0</v>
      </c>
      <c r="J48" s="580"/>
      <c r="K48" s="292" t="s">
        <v>2430</v>
      </c>
      <c r="L48" s="1313" t="s">
        <v>2430</v>
      </c>
    </row>
    <row r="49" spans="1:12" s="481" customFormat="1" ht="51">
      <c r="A49" s="193" t="s">
        <v>95</v>
      </c>
      <c r="B49" s="586"/>
      <c r="C49" s="587"/>
      <c r="D49" s="1200" t="s">
        <v>1157</v>
      </c>
      <c r="E49" s="939" t="s">
        <v>11</v>
      </c>
      <c r="F49" s="1201">
        <v>15</v>
      </c>
      <c r="G49" s="378"/>
      <c r="H49" s="589"/>
      <c r="I49" s="880">
        <f t="shared" si="1"/>
        <v>0</v>
      </c>
      <c r="J49" s="557"/>
      <c r="K49" s="292" t="s">
        <v>2430</v>
      </c>
      <c r="L49" s="1313" t="s">
        <v>2430</v>
      </c>
    </row>
    <row r="50" spans="1:12" s="481" customFormat="1" ht="51">
      <c r="A50" s="193" t="s">
        <v>96</v>
      </c>
      <c r="B50" s="586"/>
      <c r="C50" s="587"/>
      <c r="D50" s="1200" t="s">
        <v>1158</v>
      </c>
      <c r="E50" s="939" t="s">
        <v>11</v>
      </c>
      <c r="F50" s="1102">
        <v>5</v>
      </c>
      <c r="G50" s="378"/>
      <c r="H50" s="589"/>
      <c r="I50" s="880">
        <f t="shared" si="1"/>
        <v>0</v>
      </c>
      <c r="J50" s="557"/>
      <c r="K50" s="292" t="s">
        <v>2430</v>
      </c>
      <c r="L50" s="1313" t="s">
        <v>2430</v>
      </c>
    </row>
    <row r="51" spans="1:12" s="481" customFormat="1" ht="51">
      <c r="A51" s="193" t="s">
        <v>98</v>
      </c>
      <c r="B51" s="586"/>
      <c r="C51" s="587"/>
      <c r="D51" s="1200" t="s">
        <v>1159</v>
      </c>
      <c r="E51" s="547" t="s">
        <v>11</v>
      </c>
      <c r="F51" s="1102">
        <v>5</v>
      </c>
      <c r="G51" s="378"/>
      <c r="H51" s="589"/>
      <c r="I51" s="880">
        <f t="shared" si="1"/>
        <v>0</v>
      </c>
      <c r="J51" s="557"/>
      <c r="K51" s="292" t="s">
        <v>2430</v>
      </c>
      <c r="L51" s="1313" t="s">
        <v>2430</v>
      </c>
    </row>
    <row r="52" spans="1:12" s="481" customFormat="1" ht="51">
      <c r="A52" s="193" t="s">
        <v>100</v>
      </c>
      <c r="B52" s="559"/>
      <c r="C52" s="587"/>
      <c r="D52" s="1134" t="s">
        <v>1160</v>
      </c>
      <c r="E52" s="547" t="s">
        <v>11</v>
      </c>
      <c r="F52" s="1102">
        <v>5</v>
      </c>
      <c r="G52" s="378"/>
      <c r="H52" s="589"/>
      <c r="I52" s="880">
        <f t="shared" si="1"/>
        <v>0</v>
      </c>
      <c r="J52" s="557"/>
      <c r="K52" s="292" t="s">
        <v>2430</v>
      </c>
      <c r="L52" s="1313" t="s">
        <v>2430</v>
      </c>
    </row>
    <row r="53" spans="1:12" ht="38.25">
      <c r="A53" s="193" t="s">
        <v>102</v>
      </c>
      <c r="B53" s="285"/>
      <c r="C53" s="286"/>
      <c r="D53" s="260" t="s">
        <v>304</v>
      </c>
      <c r="E53" s="193" t="s">
        <v>18</v>
      </c>
      <c r="F53" s="287">
        <v>750</v>
      </c>
      <c r="G53" s="262"/>
      <c r="H53" s="1158"/>
      <c r="I53" s="880">
        <f t="shared" si="1"/>
        <v>0</v>
      </c>
      <c r="J53" s="1044"/>
      <c r="K53" s="292" t="s">
        <v>2430</v>
      </c>
      <c r="L53" s="1313" t="s">
        <v>2430</v>
      </c>
    </row>
    <row r="54" spans="1:12" ht="25.5">
      <c r="A54" s="193" t="s">
        <v>104</v>
      </c>
      <c r="B54" s="285"/>
      <c r="C54" s="286"/>
      <c r="D54" s="588" t="s">
        <v>305</v>
      </c>
      <c r="E54" s="1165" t="s">
        <v>11</v>
      </c>
      <c r="F54" s="287">
        <v>100</v>
      </c>
      <c r="G54" s="262"/>
      <c r="H54" s="1158"/>
      <c r="I54" s="880">
        <f t="shared" si="1"/>
        <v>0</v>
      </c>
      <c r="J54" s="1044"/>
      <c r="K54" s="292" t="s">
        <v>2430</v>
      </c>
      <c r="L54" s="1313" t="s">
        <v>2430</v>
      </c>
    </row>
    <row r="55" spans="1:12" ht="51">
      <c r="A55" s="193" t="s">
        <v>106</v>
      </c>
      <c r="B55" s="285"/>
      <c r="C55" s="286"/>
      <c r="D55" s="1167" t="s">
        <v>1817</v>
      </c>
      <c r="E55" s="193" t="s">
        <v>11</v>
      </c>
      <c r="F55" s="287">
        <v>730</v>
      </c>
      <c r="G55" s="262"/>
      <c r="H55" s="1158"/>
      <c r="I55" s="880">
        <f t="shared" si="1"/>
        <v>0</v>
      </c>
      <c r="J55" s="1044"/>
      <c r="K55" s="292" t="s">
        <v>2430</v>
      </c>
      <c r="L55" s="1313" t="s">
        <v>2430</v>
      </c>
    </row>
    <row r="56" spans="1:12" ht="38.25">
      <c r="A56" s="193" t="s">
        <v>108</v>
      </c>
      <c r="B56" s="285"/>
      <c r="C56" s="286"/>
      <c r="D56" s="588" t="s">
        <v>306</v>
      </c>
      <c r="E56" s="193" t="s">
        <v>11</v>
      </c>
      <c r="F56" s="287">
        <v>5</v>
      </c>
      <c r="G56" s="262"/>
      <c r="H56" s="1158"/>
      <c r="I56" s="880">
        <f t="shared" si="1"/>
        <v>0</v>
      </c>
      <c r="J56" s="1044"/>
      <c r="K56" s="292" t="s">
        <v>2430</v>
      </c>
      <c r="L56" s="1313" t="s">
        <v>2430</v>
      </c>
    </row>
    <row r="57" spans="1:12" ht="38.25">
      <c r="A57" s="193" t="s">
        <v>110</v>
      </c>
      <c r="B57" s="285"/>
      <c r="C57" s="286"/>
      <c r="D57" s="1138" t="s">
        <v>307</v>
      </c>
      <c r="E57" s="1165" t="s">
        <v>11</v>
      </c>
      <c r="F57" s="287">
        <v>5</v>
      </c>
      <c r="G57" s="262"/>
      <c r="H57" s="1158"/>
      <c r="I57" s="880">
        <f t="shared" si="1"/>
        <v>0</v>
      </c>
      <c r="J57" s="1044"/>
      <c r="K57" s="292" t="s">
        <v>2430</v>
      </c>
      <c r="L57" s="1313" t="s">
        <v>2430</v>
      </c>
    </row>
    <row r="58" spans="1:12" ht="25.5">
      <c r="A58" s="193" t="s">
        <v>112</v>
      </c>
      <c r="B58" s="285"/>
      <c r="C58" s="286"/>
      <c r="D58" s="1138" t="s">
        <v>308</v>
      </c>
      <c r="E58" s="1165" t="s">
        <v>11</v>
      </c>
      <c r="F58" s="287">
        <v>5</v>
      </c>
      <c r="G58" s="262"/>
      <c r="H58" s="1158"/>
      <c r="I58" s="880">
        <f t="shared" si="1"/>
        <v>0</v>
      </c>
      <c r="J58" s="1044"/>
      <c r="K58" s="292" t="s">
        <v>2430</v>
      </c>
      <c r="L58" s="1313" t="s">
        <v>2430</v>
      </c>
    </row>
    <row r="59" spans="1:12" ht="25.5">
      <c r="A59" s="193" t="s">
        <v>114</v>
      </c>
      <c r="B59" s="285"/>
      <c r="C59" s="286"/>
      <c r="D59" s="588" t="s">
        <v>309</v>
      </c>
      <c r="E59" s="193" t="s">
        <v>11</v>
      </c>
      <c r="F59" s="287">
        <v>30</v>
      </c>
      <c r="G59" s="262"/>
      <c r="H59" s="1158"/>
      <c r="I59" s="880">
        <f t="shared" si="1"/>
        <v>0</v>
      </c>
      <c r="J59" s="1044"/>
      <c r="K59" s="292" t="s">
        <v>2430</v>
      </c>
      <c r="L59" s="1313" t="s">
        <v>2430</v>
      </c>
    </row>
    <row r="60" spans="1:12" ht="25.5">
      <c r="A60" s="193" t="s">
        <v>116</v>
      </c>
      <c r="B60" s="285"/>
      <c r="C60" s="286"/>
      <c r="D60" s="260" t="s">
        <v>310</v>
      </c>
      <c r="E60" s="193" t="s">
        <v>11</v>
      </c>
      <c r="F60" s="287">
        <v>5</v>
      </c>
      <c r="G60" s="262"/>
      <c r="H60" s="1158"/>
      <c r="I60" s="880">
        <f t="shared" si="1"/>
        <v>0</v>
      </c>
      <c r="J60" s="1044"/>
      <c r="K60" s="292" t="s">
        <v>2430</v>
      </c>
      <c r="L60" s="1313" t="s">
        <v>2430</v>
      </c>
    </row>
    <row r="61" spans="1:12" ht="25.5">
      <c r="A61" s="193" t="s">
        <v>118</v>
      </c>
      <c r="B61" s="285"/>
      <c r="C61" s="286"/>
      <c r="D61" s="588" t="s">
        <v>311</v>
      </c>
      <c r="E61" s="193" t="s">
        <v>11</v>
      </c>
      <c r="F61" s="287">
        <v>5</v>
      </c>
      <c r="G61" s="262"/>
      <c r="H61" s="1158"/>
      <c r="I61" s="880">
        <f t="shared" si="1"/>
        <v>0</v>
      </c>
      <c r="J61" s="1044"/>
      <c r="K61" s="292" t="s">
        <v>2430</v>
      </c>
      <c r="L61" s="1313" t="s">
        <v>2430</v>
      </c>
    </row>
    <row r="62" spans="1:12" ht="38.25">
      <c r="A62" s="193" t="s">
        <v>120</v>
      </c>
      <c r="B62" s="285"/>
      <c r="C62" s="286"/>
      <c r="D62" s="588" t="s">
        <v>268</v>
      </c>
      <c r="E62" s="193" t="s">
        <v>11</v>
      </c>
      <c r="F62" s="287">
        <v>25</v>
      </c>
      <c r="G62" s="262"/>
      <c r="H62" s="1203"/>
      <c r="I62" s="880">
        <f t="shared" si="1"/>
        <v>0</v>
      </c>
      <c r="J62" s="1202"/>
      <c r="K62" s="292" t="s">
        <v>2430</v>
      </c>
      <c r="L62" s="1313" t="s">
        <v>2430</v>
      </c>
    </row>
    <row r="63" spans="1:12" ht="25.5">
      <c r="A63" s="193" t="s">
        <v>122</v>
      </c>
      <c r="B63" s="285"/>
      <c r="C63" s="286"/>
      <c r="D63" s="260" t="s">
        <v>312</v>
      </c>
      <c r="E63" s="193" t="s">
        <v>11</v>
      </c>
      <c r="F63" s="287">
        <v>15</v>
      </c>
      <c r="G63" s="262"/>
      <c r="H63" s="1158"/>
      <c r="I63" s="880">
        <f t="shared" si="1"/>
        <v>0</v>
      </c>
      <c r="J63" s="1044"/>
      <c r="K63" s="292" t="s">
        <v>2430</v>
      </c>
      <c r="L63" s="1313" t="s">
        <v>2430</v>
      </c>
    </row>
    <row r="64" spans="1:12" ht="27" customHeight="1">
      <c r="A64" s="305"/>
      <c r="B64" s="306"/>
      <c r="C64" s="164"/>
      <c r="D64" s="1169" t="s">
        <v>136</v>
      </c>
      <c r="E64" s="1189"/>
      <c r="F64" s="1190"/>
      <c r="G64" s="1172"/>
      <c r="H64" s="1205"/>
      <c r="I64" s="1174">
        <f>SUM(I5:I63)</f>
        <v>0</v>
      </c>
      <c r="J64" s="311"/>
      <c r="K64" s="308"/>
      <c r="L64" s="312"/>
    </row>
    <row r="65" spans="1:12">
      <c r="A65" s="305"/>
      <c r="B65" s="1180" t="s">
        <v>195</v>
      </c>
      <c r="C65" s="164"/>
      <c r="D65" s="310"/>
      <c r="E65" s="305"/>
      <c r="F65" s="307"/>
      <c r="G65" s="164"/>
      <c r="H65" s="305"/>
      <c r="I65" s="305"/>
      <c r="J65" s="311"/>
      <c r="K65" s="308"/>
      <c r="L65" s="312"/>
    </row>
    <row r="66" spans="1:12">
      <c r="A66" s="305"/>
      <c r="B66" s="1181" t="s">
        <v>246</v>
      </c>
      <c r="C66" s="137"/>
      <c r="D66" s="1182"/>
      <c r="E66" s="305"/>
      <c r="F66" s="307"/>
      <c r="G66" s="164"/>
      <c r="H66" s="305"/>
      <c r="I66" s="305"/>
      <c r="J66" s="311"/>
      <c r="K66" s="308"/>
      <c r="L66" s="312"/>
    </row>
    <row r="67" spans="1:12">
      <c r="A67" s="308"/>
      <c r="B67" s="1181" t="s">
        <v>247</v>
      </c>
      <c r="C67" s="137"/>
      <c r="D67" s="1182"/>
      <c r="E67" s="305"/>
      <c r="F67" s="307"/>
      <c r="G67" s="164"/>
      <c r="H67" s="305"/>
      <c r="I67" s="305"/>
      <c r="J67" s="311"/>
      <c r="K67" s="308"/>
      <c r="L67" s="312"/>
    </row>
    <row r="68" spans="1:12">
      <c r="A68" s="308"/>
      <c r="B68" s="137" t="s">
        <v>248</v>
      </c>
      <c r="C68" s="164"/>
      <c r="D68" s="310"/>
      <c r="E68" s="310"/>
      <c r="F68" s="307"/>
      <c r="G68" s="164"/>
      <c r="H68" s="305"/>
      <c r="I68" s="305"/>
      <c r="J68" s="311"/>
      <c r="K68" s="308"/>
      <c r="L68" s="312"/>
    </row>
    <row r="69" spans="1:12">
      <c r="A69" s="305"/>
      <c r="B69" s="1181" t="s">
        <v>228</v>
      </c>
      <c r="C69" s="1185"/>
      <c r="D69" s="1181"/>
      <c r="E69" s="305"/>
      <c r="F69" s="307"/>
      <c r="G69" s="164"/>
      <c r="H69" s="305"/>
      <c r="I69" s="305"/>
      <c r="J69" s="311"/>
      <c r="K69" s="308"/>
      <c r="L69" s="312"/>
    </row>
  </sheetData>
  <phoneticPr fontId="101" type="noConversion"/>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4" zoomScaleNormal="100" workbookViewId="0">
      <selection activeCell="J4" sqref="J4"/>
    </sheetView>
  </sheetViews>
  <sheetFormatPr defaultRowHeight="15"/>
  <cols>
    <col min="1" max="1" width="6.5703125" customWidth="1"/>
    <col min="2" max="2" width="21.42578125" customWidth="1"/>
    <col min="3" max="3" width="12" customWidth="1"/>
    <col min="4" max="4" width="24.42578125" customWidth="1"/>
    <col min="5" max="5" width="5.42578125" customWidth="1"/>
    <col min="6" max="6" width="8.42578125" customWidth="1"/>
    <col min="7" max="7" width="5.42578125" customWidth="1"/>
    <col min="8" max="8" width="11" customWidth="1"/>
    <col min="9" max="9" width="15" customWidth="1"/>
    <col min="10" max="10" width="26.28515625" customWidth="1"/>
    <col min="11" max="11" width="27.140625" customWidth="1"/>
    <col min="12" max="12" width="27.5703125" customWidth="1"/>
  </cols>
  <sheetData>
    <row r="1" spans="1:12">
      <c r="A1" s="46"/>
      <c r="B1" s="45"/>
      <c r="C1" s="45"/>
      <c r="D1" s="46"/>
      <c r="E1" s="46"/>
      <c r="F1" s="46"/>
      <c r="G1" s="46"/>
      <c r="H1" s="46"/>
      <c r="I1" s="46"/>
      <c r="J1" s="44"/>
    </row>
    <row r="2" spans="1:12" ht="15.75">
      <c r="A2" s="158"/>
      <c r="B2" s="1106" t="s">
        <v>2264</v>
      </c>
      <c r="C2" s="158"/>
      <c r="D2" s="118"/>
      <c r="E2" s="158"/>
      <c r="F2" s="118"/>
      <c r="G2" s="158"/>
      <c r="H2" s="158"/>
      <c r="I2" s="159"/>
      <c r="J2" s="118"/>
    </row>
    <row r="3" spans="1:12">
      <c r="A3" s="3"/>
      <c r="B3" s="75"/>
      <c r="C3" s="76"/>
      <c r="D3" s="34"/>
      <c r="E3" s="40"/>
      <c r="F3" s="40"/>
      <c r="G3" s="40"/>
      <c r="H3" s="40"/>
      <c r="I3" s="40"/>
      <c r="J3" s="75"/>
    </row>
    <row r="4" spans="1:12" ht="286.5" customHeight="1">
      <c r="A4" s="1192" t="s">
        <v>0</v>
      </c>
      <c r="B4" s="1193" t="s">
        <v>1</v>
      </c>
      <c r="C4" s="1192" t="s">
        <v>2</v>
      </c>
      <c r="D4" s="1193" t="s">
        <v>3</v>
      </c>
      <c r="E4" s="1192" t="s">
        <v>4</v>
      </c>
      <c r="F4" s="1192" t="s">
        <v>140</v>
      </c>
      <c r="G4" s="1192" t="s">
        <v>7</v>
      </c>
      <c r="H4" s="1192" t="s">
        <v>217</v>
      </c>
      <c r="I4" s="1192" t="s">
        <v>178</v>
      </c>
      <c r="J4" s="1176" t="s">
        <v>2472</v>
      </c>
      <c r="K4" s="1176" t="s">
        <v>2429</v>
      </c>
      <c r="L4" s="1176" t="s">
        <v>2431</v>
      </c>
    </row>
    <row r="5" spans="1:12" ht="52.5" customHeight="1">
      <c r="A5" s="193" t="s">
        <v>9</v>
      </c>
      <c r="B5" s="1178"/>
      <c r="C5" s="1179"/>
      <c r="D5" s="264" t="s">
        <v>2102</v>
      </c>
      <c r="E5" s="193" t="s">
        <v>11</v>
      </c>
      <c r="F5" s="261">
        <v>110</v>
      </c>
      <c r="G5" s="262"/>
      <c r="H5" s="1187"/>
      <c r="I5" s="1187">
        <f>SUM(F5*H5)</f>
        <v>0</v>
      </c>
      <c r="J5" s="1028"/>
      <c r="K5" s="292" t="s">
        <v>2430</v>
      </c>
      <c r="L5" s="1313" t="s">
        <v>2430</v>
      </c>
    </row>
    <row r="6" spans="1:12" ht="52.5" customHeight="1">
      <c r="A6" s="193" t="s">
        <v>12</v>
      </c>
      <c r="B6" s="1178"/>
      <c r="C6" s="1179"/>
      <c r="D6" s="264" t="s">
        <v>2103</v>
      </c>
      <c r="E6" s="193" t="s">
        <v>11</v>
      </c>
      <c r="F6" s="287">
        <v>440</v>
      </c>
      <c r="G6" s="262"/>
      <c r="H6" s="1187"/>
      <c r="I6" s="1187">
        <f>SUM(F6*H6)</f>
        <v>0</v>
      </c>
      <c r="J6" s="1044"/>
      <c r="K6" s="292" t="s">
        <v>2430</v>
      </c>
      <c r="L6" s="1313" t="s">
        <v>2430</v>
      </c>
    </row>
    <row r="7" spans="1:12" ht="25.5" customHeight="1">
      <c r="A7" s="305"/>
      <c r="B7" s="306"/>
      <c r="C7" s="164"/>
      <c r="D7" s="1169" t="s">
        <v>136</v>
      </c>
      <c r="E7" s="1189"/>
      <c r="F7" s="1190"/>
      <c r="G7" s="1172"/>
      <c r="H7" s="1191"/>
      <c r="I7" s="1174">
        <f>SUM(I5:I6)</f>
        <v>0</v>
      </c>
      <c r="J7" s="311"/>
      <c r="K7" s="312"/>
      <c r="L7" s="312"/>
    </row>
    <row r="8" spans="1:12">
      <c r="A8" s="305"/>
      <c r="B8" s="1180"/>
      <c r="C8" s="164"/>
      <c r="D8" s="310"/>
      <c r="E8" s="305"/>
      <c r="F8" s="307"/>
      <c r="G8" s="164"/>
      <c r="H8" s="305"/>
      <c r="I8" s="305"/>
      <c r="J8" s="311"/>
      <c r="K8" s="312"/>
      <c r="L8" s="312"/>
    </row>
    <row r="9" spans="1:12">
      <c r="A9" s="24"/>
      <c r="B9" s="48"/>
      <c r="C9" s="3"/>
      <c r="D9" s="34"/>
      <c r="E9" s="34"/>
      <c r="F9" s="4"/>
      <c r="G9" s="3"/>
      <c r="H9" s="1"/>
      <c r="I9" s="1"/>
      <c r="J9" s="23"/>
    </row>
    <row r="10" spans="1:12">
      <c r="A10" s="1"/>
      <c r="B10" s="25" t="s">
        <v>228</v>
      </c>
      <c r="C10" s="26"/>
      <c r="D10" s="25"/>
      <c r="E10" s="1"/>
      <c r="F10" s="4"/>
      <c r="G10" s="3"/>
      <c r="H10" s="1"/>
      <c r="I10" s="1"/>
      <c r="J10" s="23"/>
    </row>
    <row r="11" spans="1:12">
      <c r="A11" s="1"/>
      <c r="B11" s="24"/>
      <c r="C11" s="24"/>
      <c r="D11" s="24"/>
      <c r="E11" s="1"/>
      <c r="F11" s="4"/>
      <c r="G11" s="3"/>
      <c r="H11" s="1"/>
      <c r="I11" s="1"/>
      <c r="J11" s="23"/>
    </row>
    <row r="12" spans="1:12">
      <c r="A12" s="1"/>
      <c r="B12" s="24"/>
      <c r="C12" s="24"/>
      <c r="D12" s="143"/>
      <c r="E12" s="143"/>
      <c r="F12" s="4"/>
      <c r="G12" s="3"/>
      <c r="H12" s="1"/>
      <c r="I12" s="1"/>
      <c r="J12" s="23"/>
    </row>
    <row r="13" spans="1:12">
      <c r="A13" s="1"/>
      <c r="B13" s="2"/>
      <c r="C13" s="3"/>
      <c r="D13" s="34"/>
      <c r="E13" s="27"/>
      <c r="G13" s="4"/>
      <c r="H13" s="3"/>
      <c r="J13" s="23"/>
    </row>
  </sheetData>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Normal="100" workbookViewId="0">
      <selection activeCell="J4" sqref="J4"/>
    </sheetView>
  </sheetViews>
  <sheetFormatPr defaultRowHeight="15"/>
  <cols>
    <col min="1" max="1" width="5.42578125" customWidth="1"/>
    <col min="2" max="2" width="22.42578125" customWidth="1"/>
    <col min="3" max="3" width="11.7109375" customWidth="1"/>
    <col min="4" max="4" width="32.42578125" customWidth="1"/>
    <col min="5" max="5" width="4.42578125" customWidth="1"/>
    <col min="6" max="6" width="7" customWidth="1"/>
    <col min="7" max="7" width="5.85546875" customWidth="1"/>
    <col min="8" max="8" width="12.7109375" customWidth="1"/>
    <col min="9" max="9" width="14.140625" customWidth="1"/>
    <col min="10" max="10" width="31.5703125" customWidth="1"/>
    <col min="11" max="11" width="29.140625" customWidth="1"/>
    <col min="12" max="12" width="33" customWidth="1"/>
    <col min="13" max="17" width="8.5703125" customWidth="1"/>
  </cols>
  <sheetData>
    <row r="1" spans="1:17" ht="15.75">
      <c r="A1" s="1"/>
      <c r="B1" s="2"/>
      <c r="C1" s="3"/>
      <c r="D1" s="2"/>
      <c r="E1" s="1"/>
      <c r="F1" s="4"/>
      <c r="G1" s="3"/>
      <c r="H1" s="1"/>
      <c r="I1" s="1"/>
      <c r="J1" s="5"/>
      <c r="K1" s="1"/>
      <c r="L1" s="1"/>
      <c r="M1" s="1"/>
      <c r="N1" s="1"/>
      <c r="O1" s="1"/>
      <c r="P1" s="1"/>
      <c r="Q1" s="1"/>
    </row>
    <row r="2" spans="1:17" ht="15.75">
      <c r="A2" s="1790" t="s">
        <v>2237</v>
      </c>
      <c r="B2" s="1790"/>
      <c r="C2" s="1791"/>
      <c r="D2" s="6"/>
      <c r="E2" s="6"/>
      <c r="F2" s="6"/>
      <c r="G2" s="6"/>
      <c r="H2" s="6"/>
      <c r="I2" s="6"/>
      <c r="J2" s="5"/>
      <c r="K2" s="6"/>
      <c r="L2" s="6"/>
      <c r="M2" s="6"/>
      <c r="N2" s="6"/>
      <c r="O2" s="6"/>
      <c r="P2" s="6"/>
      <c r="Q2" s="6"/>
    </row>
    <row r="3" spans="1:17" ht="15.75">
      <c r="A3" s="1"/>
      <c r="B3" s="8"/>
      <c r="C3" s="8"/>
      <c r="D3" s="8"/>
      <c r="E3" s="1"/>
      <c r="F3" s="4"/>
      <c r="G3" s="3"/>
      <c r="H3" s="1"/>
      <c r="I3" s="1"/>
      <c r="J3" s="5"/>
      <c r="K3" s="8"/>
      <c r="L3" s="8"/>
      <c r="M3" s="8"/>
      <c r="N3" s="8"/>
      <c r="O3" s="8"/>
      <c r="P3" s="8"/>
      <c r="Q3" s="8"/>
    </row>
    <row r="4" spans="1:17" ht="212.25" customHeight="1">
      <c r="A4" s="1192" t="s">
        <v>0</v>
      </c>
      <c r="B4" s="1192" t="s">
        <v>1</v>
      </c>
      <c r="C4" s="1192" t="s">
        <v>2</v>
      </c>
      <c r="D4" s="1192" t="s">
        <v>3</v>
      </c>
      <c r="E4" s="1192" t="s">
        <v>4</v>
      </c>
      <c r="F4" s="1192" t="s">
        <v>5</v>
      </c>
      <c r="G4" s="1192" t="s">
        <v>7</v>
      </c>
      <c r="H4" s="1192" t="s">
        <v>6</v>
      </c>
      <c r="I4" s="1192" t="s">
        <v>8</v>
      </c>
      <c r="J4" s="1176" t="s">
        <v>2472</v>
      </c>
      <c r="K4" s="1176" t="s">
        <v>2429</v>
      </c>
      <c r="L4" s="1176" t="s">
        <v>2431</v>
      </c>
      <c r="M4" s="9"/>
      <c r="N4" s="9"/>
      <c r="O4" s="9"/>
      <c r="P4" s="9"/>
      <c r="Q4" s="9"/>
    </row>
    <row r="5" spans="1:17" ht="25.5">
      <c r="A5" s="193" t="s">
        <v>9</v>
      </c>
      <c r="B5" s="285"/>
      <c r="C5" s="1308"/>
      <c r="D5" s="260" t="s">
        <v>27</v>
      </c>
      <c r="E5" s="193" t="s">
        <v>11</v>
      </c>
      <c r="F5" s="287">
        <v>7</v>
      </c>
      <c r="G5" s="262"/>
      <c r="H5" s="1158"/>
      <c r="I5" s="1158">
        <f>F5*H5</f>
        <v>0</v>
      </c>
      <c r="J5" s="1028"/>
      <c r="K5" s="292" t="s">
        <v>2430</v>
      </c>
      <c r="L5" s="1313" t="s">
        <v>2430</v>
      </c>
      <c r="M5" s="10"/>
      <c r="N5" s="813"/>
      <c r="O5" s="12"/>
      <c r="P5" s="12"/>
      <c r="Q5" s="12"/>
    </row>
    <row r="6" spans="1:17" ht="25.5">
      <c r="A6" s="193" t="s">
        <v>12</v>
      </c>
      <c r="B6" s="559"/>
      <c r="C6" s="579"/>
      <c r="D6" s="551" t="s">
        <v>1681</v>
      </c>
      <c r="E6" s="377" t="s">
        <v>11</v>
      </c>
      <c r="F6" s="1102">
        <v>20</v>
      </c>
      <c r="G6" s="378"/>
      <c r="H6" s="589"/>
      <c r="I6" s="589">
        <f>SUM(F6*H6)</f>
        <v>0</v>
      </c>
      <c r="J6" s="1309"/>
      <c r="K6" s="292" t="s">
        <v>2430</v>
      </c>
      <c r="L6" s="1313" t="s">
        <v>2430</v>
      </c>
      <c r="M6" s="10"/>
      <c r="N6" s="813"/>
      <c r="O6" s="12"/>
      <c r="P6" s="12"/>
      <c r="Q6" s="12"/>
    </row>
    <row r="7" spans="1:17" ht="38.25">
      <c r="A7" s="193" t="s">
        <v>13</v>
      </c>
      <c r="B7" s="285"/>
      <c r="C7" s="285"/>
      <c r="D7" s="260" t="s">
        <v>40</v>
      </c>
      <c r="E7" s="193" t="s">
        <v>11</v>
      </c>
      <c r="F7" s="287">
        <v>180</v>
      </c>
      <c r="G7" s="262"/>
      <c r="H7" s="1158"/>
      <c r="I7" s="1158">
        <f t="shared" ref="I7:I17" si="0">F7*H7</f>
        <v>0</v>
      </c>
      <c r="J7" s="1208"/>
      <c r="K7" s="292" t="s">
        <v>2430</v>
      </c>
      <c r="L7" s="1313" t="s">
        <v>2430</v>
      </c>
      <c r="M7" s="10"/>
      <c r="N7" s="813"/>
      <c r="O7" s="12"/>
      <c r="P7" s="12"/>
      <c r="Q7" s="12"/>
    </row>
    <row r="8" spans="1:17" ht="38.25">
      <c r="A8" s="193" t="s">
        <v>16</v>
      </c>
      <c r="B8" s="285"/>
      <c r="C8" s="285"/>
      <c r="D8" s="260" t="s">
        <v>42</v>
      </c>
      <c r="E8" s="193" t="s">
        <v>11</v>
      </c>
      <c r="F8" s="287">
        <v>190</v>
      </c>
      <c r="G8" s="262"/>
      <c r="H8" s="1158"/>
      <c r="I8" s="1158">
        <f t="shared" si="0"/>
        <v>0</v>
      </c>
      <c r="J8" s="1208"/>
      <c r="K8" s="292" t="s">
        <v>2430</v>
      </c>
      <c r="L8" s="1313" t="s">
        <v>2430</v>
      </c>
      <c r="M8" s="10"/>
      <c r="N8" s="813"/>
      <c r="O8" s="11"/>
      <c r="P8" s="11"/>
      <c r="Q8" s="11"/>
    </row>
    <row r="9" spans="1:17" ht="25.5">
      <c r="A9" s="193" t="s">
        <v>19</v>
      </c>
      <c r="B9" s="285"/>
      <c r="C9" s="285"/>
      <c r="D9" s="260" t="s">
        <v>2234</v>
      </c>
      <c r="E9" s="193" t="s">
        <v>11</v>
      </c>
      <c r="F9" s="287">
        <v>555</v>
      </c>
      <c r="G9" s="262"/>
      <c r="H9" s="1158"/>
      <c r="I9" s="1158">
        <f t="shared" si="0"/>
        <v>0</v>
      </c>
      <c r="J9" s="1208"/>
      <c r="K9" s="292" t="s">
        <v>2430</v>
      </c>
      <c r="L9" s="1313" t="s">
        <v>2430</v>
      </c>
      <c r="M9" s="10"/>
      <c r="N9" s="813"/>
      <c r="O9" s="11"/>
      <c r="P9" s="11"/>
      <c r="Q9" s="11"/>
    </row>
    <row r="10" spans="1:17" ht="25.5">
      <c r="A10" s="193" t="s">
        <v>21</v>
      </c>
      <c r="B10" s="285"/>
      <c r="C10" s="285"/>
      <c r="D10" s="260" t="s">
        <v>44</v>
      </c>
      <c r="E10" s="193" t="s">
        <v>11</v>
      </c>
      <c r="F10" s="287">
        <v>1107</v>
      </c>
      <c r="G10" s="262"/>
      <c r="H10" s="1158"/>
      <c r="I10" s="1158">
        <f t="shared" si="0"/>
        <v>0</v>
      </c>
      <c r="J10" s="1208"/>
      <c r="K10" s="292" t="s">
        <v>2430</v>
      </c>
      <c r="L10" s="1313" t="s">
        <v>2430</v>
      </c>
      <c r="M10" s="10"/>
      <c r="N10" s="813"/>
      <c r="O10" s="12"/>
      <c r="P10" s="12"/>
      <c r="Q10" s="12"/>
    </row>
    <row r="11" spans="1:17" ht="25.5">
      <c r="A11" s="193" t="s">
        <v>22</v>
      </c>
      <c r="B11" s="285"/>
      <c r="C11" s="285"/>
      <c r="D11" s="260" t="s">
        <v>57</v>
      </c>
      <c r="E11" s="193" t="s">
        <v>11</v>
      </c>
      <c r="F11" s="287">
        <v>60</v>
      </c>
      <c r="G11" s="262"/>
      <c r="H11" s="1158"/>
      <c r="I11" s="1158">
        <f t="shared" si="0"/>
        <v>0</v>
      </c>
      <c r="J11" s="1208"/>
      <c r="K11" s="292" t="s">
        <v>2430</v>
      </c>
      <c r="L11" s="1313" t="s">
        <v>2430</v>
      </c>
      <c r="M11" s="10"/>
      <c r="N11" s="813"/>
      <c r="O11" s="15"/>
      <c r="P11" s="15"/>
      <c r="Q11" s="15"/>
    </row>
    <row r="12" spans="1:17" ht="51">
      <c r="A12" s="193" t="s">
        <v>24</v>
      </c>
      <c r="B12" s="285"/>
      <c r="C12" s="285"/>
      <c r="D12" s="260" t="s">
        <v>67</v>
      </c>
      <c r="E12" s="193" t="s">
        <v>18</v>
      </c>
      <c r="F12" s="287">
        <v>5</v>
      </c>
      <c r="G12" s="262"/>
      <c r="H12" s="1158"/>
      <c r="I12" s="1158">
        <f t="shared" si="0"/>
        <v>0</v>
      </c>
      <c r="J12" s="1208"/>
      <c r="K12" s="292" t="s">
        <v>2430</v>
      </c>
      <c r="L12" s="1313" t="s">
        <v>2430</v>
      </c>
      <c r="M12" s="10"/>
      <c r="N12" s="813"/>
      <c r="O12" s="11"/>
      <c r="P12" s="11"/>
      <c r="Q12" s="11"/>
    </row>
    <row r="13" spans="1:17" ht="15.75">
      <c r="A13" s="193" t="s">
        <v>26</v>
      </c>
      <c r="B13" s="285"/>
      <c r="C13" s="285"/>
      <c r="D13" s="1310" t="s">
        <v>2236</v>
      </c>
      <c r="E13" s="193" t="s">
        <v>11</v>
      </c>
      <c r="F13" s="287">
        <v>5</v>
      </c>
      <c r="G13" s="262"/>
      <c r="H13" s="1158"/>
      <c r="I13" s="1158">
        <f t="shared" si="0"/>
        <v>0</v>
      </c>
      <c r="J13" s="1208"/>
      <c r="K13" s="292" t="s">
        <v>2430</v>
      </c>
      <c r="L13" s="1313" t="s">
        <v>2430</v>
      </c>
      <c r="M13" s="10"/>
      <c r="N13" s="813"/>
      <c r="O13" s="11"/>
      <c r="P13" s="11"/>
      <c r="Q13" s="11"/>
    </row>
    <row r="14" spans="1:17" ht="38.25">
      <c r="A14" s="193" t="s">
        <v>28</v>
      </c>
      <c r="B14" s="285"/>
      <c r="C14" s="286"/>
      <c r="D14" s="260" t="s">
        <v>84</v>
      </c>
      <c r="E14" s="193" t="s">
        <v>11</v>
      </c>
      <c r="F14" s="287">
        <v>126</v>
      </c>
      <c r="G14" s="262"/>
      <c r="H14" s="1158"/>
      <c r="I14" s="1158">
        <f t="shared" si="0"/>
        <v>0</v>
      </c>
      <c r="J14" s="1208"/>
      <c r="K14" s="292" t="s">
        <v>2430</v>
      </c>
      <c r="L14" s="1313" t="s">
        <v>2430</v>
      </c>
      <c r="M14" s="10"/>
      <c r="N14" s="813"/>
      <c r="O14" s="12"/>
      <c r="P14" s="12"/>
      <c r="Q14" s="12"/>
    </row>
    <row r="15" spans="1:17" ht="25.5">
      <c r="A15" s="193" t="s">
        <v>30</v>
      </c>
      <c r="B15" s="285"/>
      <c r="C15" s="285"/>
      <c r="D15" s="260" t="s">
        <v>90</v>
      </c>
      <c r="E15" s="193" t="s">
        <v>11</v>
      </c>
      <c r="F15" s="287">
        <v>691</v>
      </c>
      <c r="G15" s="262"/>
      <c r="H15" s="1158"/>
      <c r="I15" s="1158">
        <f t="shared" si="0"/>
        <v>0</v>
      </c>
      <c r="J15" s="1208"/>
      <c r="K15" s="292" t="s">
        <v>2430</v>
      </c>
      <c r="L15" s="1313" t="s">
        <v>2430</v>
      </c>
      <c r="M15" s="10"/>
      <c r="N15" s="813"/>
      <c r="O15" s="12"/>
      <c r="P15" s="12"/>
      <c r="Q15" s="12"/>
    </row>
    <row r="16" spans="1:17" ht="25.5">
      <c r="A16" s="193" t="s">
        <v>32</v>
      </c>
      <c r="B16" s="285"/>
      <c r="C16" s="285"/>
      <c r="D16" s="1196" t="s">
        <v>97</v>
      </c>
      <c r="E16" s="193" t="s">
        <v>11</v>
      </c>
      <c r="F16" s="287">
        <v>405</v>
      </c>
      <c r="G16" s="262"/>
      <c r="H16" s="1158"/>
      <c r="I16" s="1158">
        <f t="shared" si="0"/>
        <v>0</v>
      </c>
      <c r="J16" s="1208"/>
      <c r="K16" s="292" t="s">
        <v>2430</v>
      </c>
      <c r="L16" s="1313" t="s">
        <v>2430</v>
      </c>
      <c r="M16" s="10"/>
      <c r="N16" s="813"/>
      <c r="O16" s="12"/>
      <c r="P16" s="12"/>
      <c r="Q16" s="12"/>
    </row>
    <row r="17" spans="1:17" s="397" customFormat="1" ht="25.5">
      <c r="A17" s="193" t="s">
        <v>33</v>
      </c>
      <c r="B17" s="285"/>
      <c r="C17" s="285"/>
      <c r="D17" s="260" t="s">
        <v>99</v>
      </c>
      <c r="E17" s="193" t="s">
        <v>11</v>
      </c>
      <c r="F17" s="287">
        <v>90</v>
      </c>
      <c r="G17" s="262"/>
      <c r="H17" s="1158"/>
      <c r="I17" s="1158">
        <f t="shared" si="0"/>
        <v>0</v>
      </c>
      <c r="J17" s="1208"/>
      <c r="K17" s="292" t="s">
        <v>2430</v>
      </c>
      <c r="L17" s="1313" t="s">
        <v>2430</v>
      </c>
    </row>
    <row r="18" spans="1:17" ht="15.75">
      <c r="A18" s="305"/>
      <c r="B18" s="306"/>
      <c r="C18" s="164"/>
      <c r="D18" s="21" t="s">
        <v>136</v>
      </c>
      <c r="E18" s="305"/>
      <c r="F18" s="307"/>
      <c r="G18" s="22"/>
      <c r="H18" s="1188"/>
      <c r="I18" s="47">
        <f>SUM(I5:I17)</f>
        <v>0</v>
      </c>
      <c r="J18" s="1231"/>
      <c r="K18" s="1231"/>
      <c r="L18" s="1231"/>
      <c r="M18" s="10"/>
      <c r="N18" s="24"/>
      <c r="O18" s="24"/>
      <c r="P18" s="24"/>
      <c r="Q18" s="24"/>
    </row>
    <row r="19" spans="1:17" ht="15.75">
      <c r="A19" s="1181" t="s">
        <v>177</v>
      </c>
      <c r="B19" s="1185"/>
      <c r="C19" s="1181"/>
      <c r="D19" s="136"/>
      <c r="E19" s="305"/>
      <c r="F19" s="307"/>
      <c r="G19" s="164"/>
      <c r="H19" s="305"/>
      <c r="I19" s="305"/>
      <c r="J19" s="1231"/>
      <c r="K19" s="1231"/>
      <c r="L19" s="1231"/>
      <c r="M19" s="10"/>
      <c r="N19" s="24"/>
      <c r="O19" s="24"/>
      <c r="P19" s="24"/>
      <c r="Q19" s="24"/>
    </row>
  </sheetData>
  <sortState ref="B5:O17">
    <sortCondition ref="D5:D17"/>
  </sortState>
  <mergeCells count="1">
    <mergeCell ref="A2:C2"/>
  </mergeCells>
  <phoneticPr fontId="101" type="noConversion"/>
  <pageMargins left="0.25" right="0.25" top="0.75" bottom="0.75" header="0.3" footer="0.3"/>
  <pageSetup paperSize="9" scale="67" fitToHeight="0" orientation="landscape" r:id="rId1"/>
  <headerFooter>
    <oddHeader>&amp;C&amp;"-,Pogrubiony"&amp;12FORMULARZ ASORTYMENTOWO - CENOWY&amp;R&amp;12Załącznik nr 2 do SWZ
Załącznik nr ...... do umowy</oddHeader>
    <oddFooter>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activeCell="J4" sqref="J4"/>
    </sheetView>
  </sheetViews>
  <sheetFormatPr defaultRowHeight="15"/>
  <cols>
    <col min="1" max="1" width="6.5703125" customWidth="1"/>
    <col min="2" max="2" width="27.5703125" customWidth="1"/>
    <col min="3" max="3" width="16.42578125" customWidth="1"/>
    <col min="4" max="4" width="20.28515625" customWidth="1"/>
    <col min="5" max="5" width="5.42578125" customWidth="1"/>
    <col min="6" max="6" width="8.42578125" customWidth="1"/>
    <col min="7" max="7" width="5.42578125" customWidth="1"/>
    <col min="8" max="8" width="11" customWidth="1"/>
    <col min="9" max="9" width="15" customWidth="1"/>
    <col min="10" max="10" width="26.42578125" customWidth="1"/>
    <col min="11" max="11" width="22.42578125" customWidth="1"/>
    <col min="12" max="12" width="25.5703125" customWidth="1"/>
  </cols>
  <sheetData>
    <row r="1" spans="1:12">
      <c r="A1" s="46"/>
      <c r="B1" s="45"/>
      <c r="C1" s="45"/>
      <c r="D1" s="46"/>
      <c r="E1" s="46"/>
      <c r="F1" s="46"/>
      <c r="G1" s="46"/>
      <c r="H1" s="46"/>
      <c r="I1" s="46"/>
      <c r="J1" s="44"/>
    </row>
    <row r="2" spans="1:12" ht="15.75">
      <c r="A2" s="158"/>
      <c r="B2" s="1106" t="s">
        <v>2265</v>
      </c>
      <c r="C2" s="158"/>
      <c r="D2" s="118"/>
      <c r="E2" s="158"/>
      <c r="F2" s="118"/>
      <c r="G2" s="158"/>
      <c r="H2" s="158"/>
      <c r="I2" s="159"/>
      <c r="J2" s="118"/>
    </row>
    <row r="3" spans="1:12">
      <c r="A3" s="3"/>
      <c r="B3" s="75"/>
      <c r="C3" s="76"/>
      <c r="D3" s="34"/>
      <c r="E3" s="40"/>
      <c r="F3" s="40"/>
      <c r="G3" s="40"/>
      <c r="H3" s="40"/>
      <c r="I3" s="40"/>
      <c r="J3" s="75"/>
    </row>
    <row r="4" spans="1:12" ht="331.5">
      <c r="A4" s="1192" t="s">
        <v>0</v>
      </c>
      <c r="B4" s="1193" t="s">
        <v>1</v>
      </c>
      <c r="C4" s="1192" t="s">
        <v>2</v>
      </c>
      <c r="D4" s="1193" t="s">
        <v>3</v>
      </c>
      <c r="E4" s="1192" t="s">
        <v>4</v>
      </c>
      <c r="F4" s="1192" t="s">
        <v>140</v>
      </c>
      <c r="G4" s="1192" t="s">
        <v>7</v>
      </c>
      <c r="H4" s="1192" t="s">
        <v>217</v>
      </c>
      <c r="I4" s="1192" t="s">
        <v>178</v>
      </c>
      <c r="J4" s="1176" t="s">
        <v>2472</v>
      </c>
      <c r="K4" s="1176" t="s">
        <v>2429</v>
      </c>
      <c r="L4" s="1176" t="s">
        <v>2431</v>
      </c>
    </row>
    <row r="5" spans="1:12" ht="68.25" customHeight="1">
      <c r="A5" s="193" t="s">
        <v>9</v>
      </c>
      <c r="B5" s="1178"/>
      <c r="C5" s="1179"/>
      <c r="D5" s="1194" t="s">
        <v>2150</v>
      </c>
      <c r="E5" s="193" t="s">
        <v>2151</v>
      </c>
      <c r="F5" s="261">
        <v>3500</v>
      </c>
      <c r="G5" s="262"/>
      <c r="H5" s="1187"/>
      <c r="I5" s="1187">
        <f>SUM(F5*H5)</f>
        <v>0</v>
      </c>
      <c r="J5" s="1028"/>
      <c r="K5" s="292" t="s">
        <v>2430</v>
      </c>
      <c r="L5" s="1313" t="s">
        <v>2430</v>
      </c>
    </row>
    <row r="6" spans="1:12" ht="32.25" customHeight="1">
      <c r="A6" s="305"/>
      <c r="B6" s="306"/>
      <c r="C6" s="164"/>
      <c r="D6" s="1169" t="s">
        <v>136</v>
      </c>
      <c r="E6" s="1189"/>
      <c r="F6" s="1190"/>
      <c r="G6" s="1172"/>
      <c r="H6" s="1191"/>
      <c r="I6" s="1174">
        <f>SUM(I5:I5)</f>
        <v>0</v>
      </c>
      <c r="J6" s="311"/>
      <c r="K6" s="312"/>
      <c r="L6" s="312"/>
    </row>
    <row r="7" spans="1:12">
      <c r="A7" s="305"/>
      <c r="B7" s="1180"/>
      <c r="C7" s="164"/>
      <c r="D7" s="310"/>
      <c r="E7" s="305"/>
      <c r="F7" s="307"/>
      <c r="G7" s="164"/>
      <c r="H7" s="305"/>
      <c r="I7" s="305"/>
      <c r="J7" s="311"/>
      <c r="K7" s="312"/>
      <c r="L7" s="312"/>
    </row>
    <row r="8" spans="1:12">
      <c r="A8" s="305"/>
      <c r="B8" s="1181"/>
      <c r="C8" s="137"/>
      <c r="D8" s="1182"/>
      <c r="E8" s="305"/>
      <c r="F8" s="307"/>
      <c r="G8" s="164"/>
      <c r="H8" s="305"/>
      <c r="I8" s="305"/>
      <c r="J8" s="311"/>
      <c r="K8" s="312"/>
      <c r="L8" s="312"/>
    </row>
    <row r="9" spans="1:12">
      <c r="A9" s="308"/>
      <c r="B9" s="1181"/>
      <c r="C9" s="137"/>
      <c r="D9" s="1182"/>
      <c r="E9" s="305"/>
      <c r="F9" s="307"/>
      <c r="G9" s="164"/>
      <c r="H9" s="305"/>
      <c r="I9" s="305"/>
      <c r="J9" s="311"/>
      <c r="K9" s="312"/>
      <c r="L9" s="312"/>
    </row>
    <row r="10" spans="1:12">
      <c r="A10" s="1183" t="s">
        <v>195</v>
      </c>
      <c r="B10" s="82"/>
      <c r="C10" s="1184"/>
      <c r="D10" s="164"/>
      <c r="E10" s="310"/>
      <c r="F10" s="307"/>
      <c r="G10" s="164"/>
      <c r="H10" s="305"/>
      <c r="I10" s="305"/>
      <c r="J10" s="311"/>
      <c r="K10" s="312"/>
      <c r="L10" s="312"/>
    </row>
    <row r="11" spans="1:12">
      <c r="A11" s="137" t="s">
        <v>2423</v>
      </c>
      <c r="B11" s="137"/>
      <c r="C11" s="310"/>
      <c r="D11" s="164"/>
      <c r="E11" s="305"/>
      <c r="F11" s="307"/>
      <c r="G11" s="164"/>
      <c r="H11" s="305"/>
      <c r="I11" s="305"/>
      <c r="J11" s="311"/>
      <c r="K11" s="312"/>
      <c r="L11" s="312"/>
    </row>
    <row r="12" spans="1:12">
      <c r="A12" s="1181" t="s">
        <v>2424</v>
      </c>
      <c r="B12" s="1185"/>
      <c r="C12" s="1181"/>
      <c r="D12" s="164"/>
      <c r="E12" s="305"/>
      <c r="F12" s="307"/>
      <c r="G12" s="164"/>
      <c r="H12" s="305"/>
      <c r="I12" s="305"/>
      <c r="J12" s="311"/>
      <c r="K12" s="312"/>
      <c r="L12" s="312"/>
    </row>
  </sheetData>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9">
    <pageSetUpPr fitToPage="1"/>
  </sheetPr>
  <dimension ref="A1:L45"/>
  <sheetViews>
    <sheetView zoomScaleNormal="100" workbookViewId="0">
      <selection activeCell="J4" sqref="J4"/>
    </sheetView>
  </sheetViews>
  <sheetFormatPr defaultColWidth="8.85546875" defaultRowHeight="12.75"/>
  <cols>
    <col min="1" max="1" width="4.85546875" style="1" customWidth="1"/>
    <col min="2" max="2" width="23.7109375" style="2" customWidth="1"/>
    <col min="3" max="3" width="13.42578125" style="33" customWidth="1"/>
    <col min="4" max="4" width="29.7109375" style="34" customWidth="1"/>
    <col min="5" max="5" width="7.42578125" style="1" customWidth="1"/>
    <col min="6" max="6" width="8.42578125" style="4" customWidth="1"/>
    <col min="7" max="7" width="5.42578125" style="3" customWidth="1"/>
    <col min="8" max="8" width="11" style="1" customWidth="1"/>
    <col min="9" max="9" width="15" style="1" customWidth="1"/>
    <col min="10" max="10" width="26.28515625" style="23" customWidth="1"/>
    <col min="11" max="11" width="19" style="24" customWidth="1"/>
    <col min="12" max="12" width="31.140625" style="24" customWidth="1"/>
    <col min="13" max="201" width="8.85546875" style="24" customWidth="1"/>
    <col min="202" max="202" width="6.5703125" style="24" customWidth="1"/>
    <col min="203" max="203" width="28.5703125" style="24" customWidth="1"/>
    <col min="204" max="204" width="36" style="24" customWidth="1"/>
    <col min="205" max="205" width="5.42578125" style="24" customWidth="1"/>
    <col min="206" max="206" width="6.5703125" style="24" customWidth="1"/>
    <col min="207" max="207" width="8.85546875" style="24" customWidth="1"/>
    <col min="208" max="208" width="12.5703125" style="24" customWidth="1"/>
    <col min="209" max="209" width="15.85546875" style="24" customWidth="1"/>
    <col min="210" max="212" width="0" style="24" hidden="1" customWidth="1"/>
    <col min="213" max="213" width="11.5703125" style="24" customWidth="1"/>
    <col min="214" max="16384" width="8.85546875" style="24"/>
  </cols>
  <sheetData>
    <row r="1" spans="1:12" ht="11.25">
      <c r="A1" s="111"/>
      <c r="B1" s="85"/>
      <c r="C1" s="24"/>
      <c r="D1" s="110"/>
      <c r="E1" s="111"/>
      <c r="F1" s="111"/>
      <c r="G1" s="111"/>
      <c r="H1" s="165"/>
      <c r="I1" s="165"/>
      <c r="J1" s="24"/>
    </row>
    <row r="2" spans="1:12" s="118" customFormat="1" ht="63" customHeight="1">
      <c r="A2" s="161"/>
      <c r="B2" s="1803" t="s">
        <v>2266</v>
      </c>
      <c r="C2" s="1803"/>
      <c r="D2" s="1803"/>
      <c r="F2" s="167"/>
      <c r="G2" s="161"/>
      <c r="H2" s="161"/>
      <c r="I2" s="161"/>
    </row>
    <row r="3" spans="1:12" s="75" customFormat="1" ht="11.25">
      <c r="C3" s="113"/>
      <c r="D3" s="56"/>
      <c r="F3" s="168"/>
    </row>
    <row r="4" spans="1:12" s="9" customFormat="1" ht="242.25" customHeight="1">
      <c r="A4" s="1192" t="s">
        <v>0</v>
      </c>
      <c r="B4" s="1192" t="s">
        <v>1</v>
      </c>
      <c r="C4" s="1192" t="s">
        <v>2</v>
      </c>
      <c r="D4" s="1192" t="s">
        <v>3</v>
      </c>
      <c r="E4" s="1192" t="s">
        <v>4</v>
      </c>
      <c r="F4" s="1192" t="s">
        <v>140</v>
      </c>
      <c r="G4" s="1192" t="s">
        <v>7</v>
      </c>
      <c r="H4" s="1192" t="s">
        <v>217</v>
      </c>
      <c r="I4" s="1192" t="s">
        <v>178</v>
      </c>
      <c r="J4" s="1176" t="s">
        <v>2472</v>
      </c>
      <c r="K4" s="1176" t="s">
        <v>2429</v>
      </c>
      <c r="L4" s="1176" t="s">
        <v>2431</v>
      </c>
    </row>
    <row r="5" spans="1:12" s="19" customFormat="1" ht="25.5">
      <c r="A5" s="245" t="s">
        <v>9</v>
      </c>
      <c r="B5" s="246"/>
      <c r="C5" s="247"/>
      <c r="D5" s="1022" t="s">
        <v>326</v>
      </c>
      <c r="E5" s="193" t="s">
        <v>220</v>
      </c>
      <c r="F5" s="287">
        <v>650</v>
      </c>
      <c r="G5" s="262"/>
      <c r="H5" s="288"/>
      <c r="I5" s="1158">
        <f t="shared" ref="I5:I33" si="0">SUM(F5*H5)</f>
        <v>0</v>
      </c>
      <c r="J5" s="1028"/>
      <c r="K5" s="292" t="s">
        <v>2430</v>
      </c>
      <c r="L5" s="1313" t="s">
        <v>2430</v>
      </c>
    </row>
    <row r="6" spans="1:12" s="17" customFormat="1" ht="25.5">
      <c r="A6" s="245" t="s">
        <v>12</v>
      </c>
      <c r="B6" s="246"/>
      <c r="C6" s="247"/>
      <c r="D6" s="1022" t="s">
        <v>327</v>
      </c>
      <c r="E6" s="193" t="s">
        <v>220</v>
      </c>
      <c r="F6" s="287">
        <v>1800</v>
      </c>
      <c r="G6" s="262"/>
      <c r="H6" s="288"/>
      <c r="I6" s="1158">
        <f t="shared" si="0"/>
        <v>0</v>
      </c>
      <c r="J6" s="804"/>
      <c r="K6" s="292" t="s">
        <v>2430</v>
      </c>
      <c r="L6" s="1313" t="s">
        <v>2430</v>
      </c>
    </row>
    <row r="7" spans="1:12" s="18" customFormat="1" ht="25.5">
      <c r="A7" s="245" t="s">
        <v>13</v>
      </c>
      <c r="B7" s="246"/>
      <c r="C7" s="247"/>
      <c r="D7" s="1022" t="s">
        <v>328</v>
      </c>
      <c r="E7" s="193" t="s">
        <v>220</v>
      </c>
      <c r="F7" s="287">
        <v>3200</v>
      </c>
      <c r="G7" s="262"/>
      <c r="H7" s="288"/>
      <c r="I7" s="1158">
        <f t="shared" si="0"/>
        <v>0</v>
      </c>
      <c r="J7" s="817"/>
      <c r="K7" s="292" t="s">
        <v>2430</v>
      </c>
      <c r="L7" s="1313" t="s">
        <v>2430</v>
      </c>
    </row>
    <row r="8" spans="1:12" s="18" customFormat="1" ht="38.25">
      <c r="A8" s="245" t="s">
        <v>16</v>
      </c>
      <c r="B8" s="251"/>
      <c r="C8" s="247"/>
      <c r="D8" s="264" t="s">
        <v>321</v>
      </c>
      <c r="E8" s="193" t="s">
        <v>211</v>
      </c>
      <c r="F8" s="261">
        <v>48360</v>
      </c>
      <c r="G8" s="262"/>
      <c r="H8" s="288"/>
      <c r="I8" s="1187">
        <f t="shared" si="0"/>
        <v>0</v>
      </c>
      <c r="J8" s="817"/>
      <c r="K8" s="292" t="s">
        <v>2430</v>
      </c>
      <c r="L8" s="1313" t="s">
        <v>2430</v>
      </c>
    </row>
    <row r="9" spans="1:12" s="11" customFormat="1" ht="38.25">
      <c r="A9" s="245" t="s">
        <v>19</v>
      </c>
      <c r="B9" s="246"/>
      <c r="C9" s="247"/>
      <c r="D9" s="1022" t="s">
        <v>329</v>
      </c>
      <c r="E9" s="193" t="s">
        <v>211</v>
      </c>
      <c r="F9" s="287">
        <v>10200</v>
      </c>
      <c r="G9" s="262"/>
      <c r="H9" s="288"/>
      <c r="I9" s="1158">
        <f t="shared" si="0"/>
        <v>0</v>
      </c>
      <c r="J9" s="819"/>
      <c r="K9" s="292" t="s">
        <v>2430</v>
      </c>
      <c r="L9" s="1313" t="s">
        <v>2430</v>
      </c>
    </row>
    <row r="10" spans="1:12" s="11" customFormat="1" ht="38.25">
      <c r="A10" s="245" t="s">
        <v>21</v>
      </c>
      <c r="B10" s="246"/>
      <c r="C10" s="247"/>
      <c r="D10" s="1022" t="s">
        <v>330</v>
      </c>
      <c r="E10" s="193" t="s">
        <v>211</v>
      </c>
      <c r="F10" s="287">
        <v>4200</v>
      </c>
      <c r="G10" s="262"/>
      <c r="H10" s="288"/>
      <c r="I10" s="1158">
        <f t="shared" si="0"/>
        <v>0</v>
      </c>
      <c r="J10" s="819"/>
      <c r="K10" s="292" t="s">
        <v>2430</v>
      </c>
      <c r="L10" s="1313" t="s">
        <v>2430</v>
      </c>
    </row>
    <row r="11" spans="1:12" s="12" customFormat="1" ht="38.25">
      <c r="A11" s="245" t="s">
        <v>22</v>
      </c>
      <c r="B11" s="246"/>
      <c r="C11" s="247"/>
      <c r="D11" s="1216" t="s">
        <v>331</v>
      </c>
      <c r="E11" s="193" t="s">
        <v>211</v>
      </c>
      <c r="F11" s="287">
        <v>1440</v>
      </c>
      <c r="G11" s="262"/>
      <c r="H11" s="288"/>
      <c r="I11" s="1158">
        <f t="shared" si="0"/>
        <v>0</v>
      </c>
      <c r="J11" s="803"/>
      <c r="K11" s="292" t="s">
        <v>2430</v>
      </c>
      <c r="L11" s="1313" t="s">
        <v>2430</v>
      </c>
    </row>
    <row r="12" spans="1:12" s="157" customFormat="1" ht="38.25">
      <c r="A12" s="245" t="s">
        <v>24</v>
      </c>
      <c r="B12" s="246"/>
      <c r="C12" s="247"/>
      <c r="D12" s="260" t="s">
        <v>332</v>
      </c>
      <c r="E12" s="193" t="s">
        <v>211</v>
      </c>
      <c r="F12" s="287">
        <v>6200</v>
      </c>
      <c r="G12" s="262"/>
      <c r="H12" s="288"/>
      <c r="I12" s="1158">
        <f t="shared" si="0"/>
        <v>0</v>
      </c>
      <c r="J12" s="818"/>
      <c r="K12" s="292" t="s">
        <v>2430</v>
      </c>
      <c r="L12" s="1313" t="s">
        <v>2430</v>
      </c>
    </row>
    <row r="13" spans="1:12" s="157" customFormat="1" ht="38.25">
      <c r="A13" s="245" t="s">
        <v>26</v>
      </c>
      <c r="B13" s="246"/>
      <c r="C13" s="247"/>
      <c r="D13" s="260" t="s">
        <v>333</v>
      </c>
      <c r="E13" s="193" t="s">
        <v>211</v>
      </c>
      <c r="F13" s="287">
        <v>4850</v>
      </c>
      <c r="G13" s="262"/>
      <c r="H13" s="288"/>
      <c r="I13" s="1158">
        <f t="shared" si="0"/>
        <v>0</v>
      </c>
      <c r="J13" s="818"/>
      <c r="K13" s="292" t="s">
        <v>2430</v>
      </c>
      <c r="L13" s="1313" t="s">
        <v>2430</v>
      </c>
    </row>
    <row r="14" spans="1:12" s="160" customFormat="1" ht="26.25">
      <c r="A14" s="245" t="s">
        <v>28</v>
      </c>
      <c r="B14" s="246"/>
      <c r="C14" s="247"/>
      <c r="D14" s="1022" t="s">
        <v>334</v>
      </c>
      <c r="E14" s="193" t="s">
        <v>211</v>
      </c>
      <c r="F14" s="287">
        <v>13080</v>
      </c>
      <c r="G14" s="262"/>
      <c r="H14" s="288"/>
      <c r="I14" s="1158">
        <f t="shared" si="0"/>
        <v>0</v>
      </c>
      <c r="J14" s="821"/>
      <c r="K14" s="292" t="s">
        <v>2430</v>
      </c>
      <c r="L14" s="1313" t="s">
        <v>2430</v>
      </c>
    </row>
    <row r="15" spans="1:12" s="162" customFormat="1" ht="26.25">
      <c r="A15" s="245" t="s">
        <v>30</v>
      </c>
      <c r="B15" s="246"/>
      <c r="C15" s="247"/>
      <c r="D15" s="1022" t="s">
        <v>335</v>
      </c>
      <c r="E15" s="193" t="s">
        <v>211</v>
      </c>
      <c r="F15" s="287">
        <v>23040</v>
      </c>
      <c r="G15" s="262"/>
      <c r="H15" s="288"/>
      <c r="I15" s="1158">
        <f t="shared" si="0"/>
        <v>0</v>
      </c>
      <c r="J15" s="820"/>
      <c r="K15" s="292" t="s">
        <v>2430</v>
      </c>
      <c r="L15" s="1313" t="s">
        <v>2430</v>
      </c>
    </row>
    <row r="16" spans="1:12" s="162" customFormat="1" ht="64.5">
      <c r="A16" s="245" t="s">
        <v>32</v>
      </c>
      <c r="B16" s="246"/>
      <c r="C16" s="253"/>
      <c r="D16" s="1216" t="s">
        <v>336</v>
      </c>
      <c r="E16" s="193" t="s">
        <v>211</v>
      </c>
      <c r="F16" s="287">
        <v>75000</v>
      </c>
      <c r="G16" s="262"/>
      <c r="H16" s="288"/>
      <c r="I16" s="1158">
        <f t="shared" si="0"/>
        <v>0</v>
      </c>
      <c r="J16" s="820"/>
      <c r="K16" s="292" t="s">
        <v>2430</v>
      </c>
      <c r="L16" s="1313" t="s">
        <v>2430</v>
      </c>
    </row>
    <row r="17" spans="1:12" s="162" customFormat="1" ht="64.5">
      <c r="A17" s="245" t="s">
        <v>33</v>
      </c>
      <c r="B17" s="246"/>
      <c r="C17" s="253"/>
      <c r="D17" s="1216" t="s">
        <v>337</v>
      </c>
      <c r="E17" s="193" t="s">
        <v>211</v>
      </c>
      <c r="F17" s="287">
        <v>7440</v>
      </c>
      <c r="G17" s="262"/>
      <c r="H17" s="288"/>
      <c r="I17" s="1158">
        <f t="shared" si="0"/>
        <v>0</v>
      </c>
      <c r="J17" s="820"/>
      <c r="K17" s="292" t="s">
        <v>2430</v>
      </c>
      <c r="L17" s="1313" t="s">
        <v>2430</v>
      </c>
    </row>
    <row r="18" spans="1:12" customFormat="1" ht="25.5">
      <c r="A18" s="245" t="s">
        <v>35</v>
      </c>
      <c r="B18" s="246"/>
      <c r="C18" s="253"/>
      <c r="D18" s="260" t="s">
        <v>2089</v>
      </c>
      <c r="E18" s="193" t="s">
        <v>11</v>
      </c>
      <c r="F18" s="287">
        <v>25</v>
      </c>
      <c r="G18" s="262"/>
      <c r="H18" s="288"/>
      <c r="I18" s="1158">
        <f t="shared" si="0"/>
        <v>0</v>
      </c>
      <c r="J18" s="195"/>
      <c r="K18" s="292" t="s">
        <v>2430</v>
      </c>
      <c r="L18" s="1313" t="s">
        <v>2430</v>
      </c>
    </row>
    <row r="19" spans="1:12" customFormat="1" ht="25.5">
      <c r="A19" s="245" t="s">
        <v>37</v>
      </c>
      <c r="B19" s="246"/>
      <c r="C19" s="253"/>
      <c r="D19" s="260" t="s">
        <v>2090</v>
      </c>
      <c r="E19" s="193" t="s">
        <v>11</v>
      </c>
      <c r="F19" s="287">
        <v>350</v>
      </c>
      <c r="G19" s="262"/>
      <c r="H19" s="288"/>
      <c r="I19" s="1158">
        <f t="shared" si="0"/>
        <v>0</v>
      </c>
      <c r="J19" s="195"/>
      <c r="K19" s="292" t="s">
        <v>2430</v>
      </c>
      <c r="L19" s="1313" t="s">
        <v>2430</v>
      </c>
    </row>
    <row r="20" spans="1:12" s="162" customFormat="1" ht="51">
      <c r="A20" s="245" t="s">
        <v>39</v>
      </c>
      <c r="B20" s="246"/>
      <c r="C20" s="253"/>
      <c r="D20" s="588" t="s">
        <v>338</v>
      </c>
      <c r="E20" s="193" t="s">
        <v>11</v>
      </c>
      <c r="F20" s="287">
        <v>25</v>
      </c>
      <c r="G20" s="262"/>
      <c r="H20" s="288"/>
      <c r="I20" s="1158">
        <f t="shared" si="0"/>
        <v>0</v>
      </c>
      <c r="J20" s="820"/>
      <c r="K20" s="292" t="s">
        <v>2430</v>
      </c>
      <c r="L20" s="1313" t="s">
        <v>2430</v>
      </c>
    </row>
    <row r="21" spans="1:12" s="162" customFormat="1" ht="51">
      <c r="A21" s="245" t="s">
        <v>41</v>
      </c>
      <c r="B21" s="246"/>
      <c r="C21" s="253"/>
      <c r="D21" s="588" t="s">
        <v>339</v>
      </c>
      <c r="E21" s="193" t="s">
        <v>11</v>
      </c>
      <c r="F21" s="287">
        <v>435</v>
      </c>
      <c r="G21" s="262"/>
      <c r="H21" s="288"/>
      <c r="I21" s="1158">
        <f t="shared" si="0"/>
        <v>0</v>
      </c>
      <c r="J21" s="820"/>
      <c r="K21" s="292" t="s">
        <v>2430</v>
      </c>
      <c r="L21" s="1313" t="s">
        <v>2430</v>
      </c>
    </row>
    <row r="22" spans="1:12" s="17" customFormat="1" ht="25.5">
      <c r="A22" s="245" t="s">
        <v>43</v>
      </c>
      <c r="B22" s="246"/>
      <c r="C22" s="253"/>
      <c r="D22" s="1216" t="s">
        <v>340</v>
      </c>
      <c r="E22" s="193" t="s">
        <v>11</v>
      </c>
      <c r="F22" s="287">
        <v>215</v>
      </c>
      <c r="G22" s="262"/>
      <c r="H22" s="288"/>
      <c r="I22" s="1158">
        <f t="shared" si="0"/>
        <v>0</v>
      </c>
      <c r="J22" s="804"/>
      <c r="K22" s="292" t="s">
        <v>2430</v>
      </c>
      <c r="L22" s="1313" t="s">
        <v>2430</v>
      </c>
    </row>
    <row r="23" spans="1:12" s="18" customFormat="1" ht="25.5">
      <c r="A23" s="245" t="s">
        <v>45</v>
      </c>
      <c r="B23" s="246"/>
      <c r="C23" s="253"/>
      <c r="D23" s="1216" t="s">
        <v>341</v>
      </c>
      <c r="E23" s="193" t="s">
        <v>11</v>
      </c>
      <c r="F23" s="287">
        <v>5</v>
      </c>
      <c r="G23" s="262"/>
      <c r="H23" s="288"/>
      <c r="I23" s="1158">
        <f t="shared" si="0"/>
        <v>0</v>
      </c>
      <c r="J23" s="817"/>
      <c r="K23" s="292" t="s">
        <v>2430</v>
      </c>
      <c r="L23" s="1313" t="s">
        <v>2430</v>
      </c>
    </row>
    <row r="24" spans="1:12" s="12" customFormat="1" ht="25.5">
      <c r="A24" s="245" t="s">
        <v>46</v>
      </c>
      <c r="B24" s="246"/>
      <c r="C24" s="253"/>
      <c r="D24" s="1216" t="s">
        <v>342</v>
      </c>
      <c r="E24" s="193" t="s">
        <v>11</v>
      </c>
      <c r="F24" s="287">
        <v>130</v>
      </c>
      <c r="G24" s="262"/>
      <c r="H24" s="288"/>
      <c r="I24" s="1158">
        <f t="shared" si="0"/>
        <v>0</v>
      </c>
      <c r="J24" s="803"/>
      <c r="K24" s="292" t="s">
        <v>2430</v>
      </c>
      <c r="L24" s="1313" t="s">
        <v>2430</v>
      </c>
    </row>
    <row r="25" spans="1:12" s="12" customFormat="1" ht="38.25">
      <c r="A25" s="245" t="s">
        <v>48</v>
      </c>
      <c r="B25" s="246"/>
      <c r="C25" s="253"/>
      <c r="D25" s="1216" t="s">
        <v>343</v>
      </c>
      <c r="E25" s="193" t="s">
        <v>11</v>
      </c>
      <c r="F25" s="287">
        <v>5</v>
      </c>
      <c r="G25" s="262"/>
      <c r="H25" s="288"/>
      <c r="I25" s="1158">
        <f t="shared" si="0"/>
        <v>0</v>
      </c>
      <c r="J25" s="803"/>
      <c r="K25" s="292" t="s">
        <v>2430</v>
      </c>
      <c r="L25" s="1313" t="s">
        <v>2430</v>
      </c>
    </row>
    <row r="26" spans="1:12" s="12" customFormat="1" ht="38.25">
      <c r="A26" s="245" t="s">
        <v>50</v>
      </c>
      <c r="B26" s="246"/>
      <c r="C26" s="253"/>
      <c r="D26" s="1216" t="s">
        <v>344</v>
      </c>
      <c r="E26" s="193" t="s">
        <v>11</v>
      </c>
      <c r="F26" s="287">
        <v>235</v>
      </c>
      <c r="G26" s="262"/>
      <c r="H26" s="288"/>
      <c r="I26" s="1158">
        <f t="shared" si="0"/>
        <v>0</v>
      </c>
      <c r="J26" s="803"/>
      <c r="K26" s="292" t="s">
        <v>2430</v>
      </c>
      <c r="L26" s="1313" t="s">
        <v>2430</v>
      </c>
    </row>
    <row r="27" spans="1:12" s="12" customFormat="1" ht="38.25">
      <c r="A27" s="245" t="s">
        <v>52</v>
      </c>
      <c r="B27" s="246"/>
      <c r="C27" s="253"/>
      <c r="D27" s="1216" t="s">
        <v>1998</v>
      </c>
      <c r="E27" s="193" t="s">
        <v>11</v>
      </c>
      <c r="F27" s="287">
        <v>115</v>
      </c>
      <c r="G27" s="262"/>
      <c r="H27" s="288"/>
      <c r="I27" s="1158">
        <f t="shared" si="0"/>
        <v>0</v>
      </c>
      <c r="J27" s="803"/>
      <c r="K27" s="292" t="s">
        <v>2430</v>
      </c>
      <c r="L27" s="1313" t="s">
        <v>2430</v>
      </c>
    </row>
    <row r="28" spans="1:12" s="12" customFormat="1" ht="25.5">
      <c r="A28" s="245" t="s">
        <v>54</v>
      </c>
      <c r="B28" s="246"/>
      <c r="C28" s="253"/>
      <c r="D28" s="588" t="s">
        <v>345</v>
      </c>
      <c r="E28" s="193" t="s">
        <v>346</v>
      </c>
      <c r="F28" s="287">
        <v>3500</v>
      </c>
      <c r="G28" s="262"/>
      <c r="H28" s="288"/>
      <c r="I28" s="1158">
        <f t="shared" si="0"/>
        <v>0</v>
      </c>
      <c r="J28" s="803"/>
      <c r="K28" s="292" t="s">
        <v>2430</v>
      </c>
      <c r="L28" s="1313" t="s">
        <v>2430</v>
      </c>
    </row>
    <row r="29" spans="1:12" s="12" customFormat="1" ht="25.5">
      <c r="A29" s="245" t="s">
        <v>56</v>
      </c>
      <c r="B29" s="246"/>
      <c r="C29" s="253"/>
      <c r="D29" s="588" t="s">
        <v>2000</v>
      </c>
      <c r="E29" s="193" t="s">
        <v>11</v>
      </c>
      <c r="F29" s="287">
        <v>10</v>
      </c>
      <c r="G29" s="262"/>
      <c r="H29" s="288"/>
      <c r="I29" s="1158">
        <f t="shared" si="0"/>
        <v>0</v>
      </c>
      <c r="J29" s="803"/>
      <c r="K29" s="292" t="s">
        <v>2430</v>
      </c>
      <c r="L29" s="1313" t="s">
        <v>2430</v>
      </c>
    </row>
    <row r="30" spans="1:12" s="12" customFormat="1" ht="38.25">
      <c r="A30" s="245" t="s">
        <v>58</v>
      </c>
      <c r="B30" s="246"/>
      <c r="C30" s="253"/>
      <c r="D30" s="588" t="s">
        <v>283</v>
      </c>
      <c r="E30" s="193" t="s">
        <v>11</v>
      </c>
      <c r="F30" s="287">
        <v>10000</v>
      </c>
      <c r="G30" s="262"/>
      <c r="H30" s="288"/>
      <c r="I30" s="1158">
        <f t="shared" si="0"/>
        <v>0</v>
      </c>
      <c r="J30" s="803"/>
      <c r="K30" s="292" t="s">
        <v>2430</v>
      </c>
      <c r="L30" s="1313" t="s">
        <v>2430</v>
      </c>
    </row>
    <row r="31" spans="1:12" s="12" customFormat="1" ht="25.5">
      <c r="A31" s="245" t="s">
        <v>60</v>
      </c>
      <c r="B31" s="246"/>
      <c r="C31" s="247"/>
      <c r="D31" s="1216" t="s">
        <v>347</v>
      </c>
      <c r="E31" s="193" t="s">
        <v>11</v>
      </c>
      <c r="F31" s="287">
        <v>1350</v>
      </c>
      <c r="G31" s="262"/>
      <c r="H31" s="288"/>
      <c r="I31" s="1158">
        <f t="shared" si="0"/>
        <v>0</v>
      </c>
      <c r="J31" s="803"/>
      <c r="K31" s="292" t="s">
        <v>2430</v>
      </c>
      <c r="L31" s="1313" t="s">
        <v>2430</v>
      </c>
    </row>
    <row r="32" spans="1:12" s="12" customFormat="1" ht="51">
      <c r="A32" s="245" t="s">
        <v>62</v>
      </c>
      <c r="B32" s="246"/>
      <c r="C32" s="247"/>
      <c r="D32" s="260" t="s">
        <v>348</v>
      </c>
      <c r="E32" s="193" t="s">
        <v>18</v>
      </c>
      <c r="F32" s="287">
        <v>30000</v>
      </c>
      <c r="G32" s="262"/>
      <c r="H32" s="288"/>
      <c r="I32" s="1158">
        <f t="shared" si="0"/>
        <v>0</v>
      </c>
      <c r="J32" s="803"/>
      <c r="K32" s="292" t="s">
        <v>2430</v>
      </c>
      <c r="L32" s="1313" t="s">
        <v>2430</v>
      </c>
    </row>
    <row r="33" spans="1:12" s="12" customFormat="1" ht="25.5">
      <c r="A33" s="245" t="s">
        <v>64</v>
      </c>
      <c r="B33" s="246"/>
      <c r="C33" s="247"/>
      <c r="D33" s="260" t="s">
        <v>349</v>
      </c>
      <c r="E33" s="193" t="s">
        <v>11</v>
      </c>
      <c r="F33" s="287">
        <v>200</v>
      </c>
      <c r="G33" s="262"/>
      <c r="H33" s="288"/>
      <c r="I33" s="1158">
        <f t="shared" si="0"/>
        <v>0</v>
      </c>
      <c r="J33" s="803"/>
      <c r="K33" s="292" t="s">
        <v>2430</v>
      </c>
      <c r="L33" s="1313" t="s">
        <v>2430</v>
      </c>
    </row>
    <row r="34" spans="1:12" s="12" customFormat="1" ht="25.5">
      <c r="A34" s="245" t="s">
        <v>66</v>
      </c>
      <c r="B34" s="246"/>
      <c r="C34" s="247"/>
      <c r="D34" s="260" t="s">
        <v>350</v>
      </c>
      <c r="E34" s="193" t="s">
        <v>11</v>
      </c>
      <c r="F34" s="287">
        <v>60</v>
      </c>
      <c r="G34" s="262"/>
      <c r="H34" s="288"/>
      <c r="I34" s="1158">
        <f>F34*H34</f>
        <v>0</v>
      </c>
      <c r="J34" s="803"/>
      <c r="K34" s="292" t="s">
        <v>2430</v>
      </c>
      <c r="L34" s="1313" t="s">
        <v>2430</v>
      </c>
    </row>
    <row r="35" spans="1:12" s="12" customFormat="1" ht="25.5">
      <c r="A35" s="245" t="s">
        <v>68</v>
      </c>
      <c r="B35" s="255"/>
      <c r="C35" s="247"/>
      <c r="D35" s="260" t="s">
        <v>351</v>
      </c>
      <c r="E35" s="193" t="s">
        <v>11</v>
      </c>
      <c r="F35" s="287">
        <v>5</v>
      </c>
      <c r="G35" s="262"/>
      <c r="H35" s="288"/>
      <c r="I35" s="1158">
        <f>F35*H35</f>
        <v>0</v>
      </c>
      <c r="J35" s="803"/>
      <c r="K35" s="292" t="s">
        <v>2430</v>
      </c>
      <c r="L35" s="1313" t="s">
        <v>2430</v>
      </c>
    </row>
    <row r="36" spans="1:12" s="12" customFormat="1" ht="51">
      <c r="A36" s="245" t="s">
        <v>69</v>
      </c>
      <c r="B36" s="246"/>
      <c r="C36" s="253"/>
      <c r="D36" s="260" t="s">
        <v>550</v>
      </c>
      <c r="E36" s="193" t="s">
        <v>11</v>
      </c>
      <c r="F36" s="287">
        <v>550</v>
      </c>
      <c r="G36" s="262"/>
      <c r="H36" s="288"/>
      <c r="I36" s="1158">
        <f>SUM(F36*H36)</f>
        <v>0</v>
      </c>
      <c r="J36" s="803"/>
      <c r="K36" s="292" t="s">
        <v>2430</v>
      </c>
      <c r="L36" s="1313" t="s">
        <v>2430</v>
      </c>
    </row>
    <row r="37" spans="1:12" s="12" customFormat="1">
      <c r="A37" s="245" t="s">
        <v>71</v>
      </c>
      <c r="B37" s="246"/>
      <c r="C37" s="253"/>
      <c r="D37" s="260" t="s">
        <v>352</v>
      </c>
      <c r="E37" s="193" t="s">
        <v>11</v>
      </c>
      <c r="F37" s="287">
        <v>20</v>
      </c>
      <c r="G37" s="262"/>
      <c r="H37" s="288"/>
      <c r="I37" s="1158">
        <f>SUM(F37*H37)</f>
        <v>0</v>
      </c>
      <c r="J37" s="803"/>
      <c r="K37" s="292" t="s">
        <v>2430</v>
      </c>
      <c r="L37" s="1313" t="s">
        <v>2430</v>
      </c>
    </row>
    <row r="38" spans="1:12" s="44" customFormat="1" ht="36" customHeight="1">
      <c r="A38" s="43"/>
      <c r="B38" s="77"/>
      <c r="C38" s="8"/>
      <c r="D38" s="1169" t="s">
        <v>136</v>
      </c>
      <c r="E38" s="1360"/>
      <c r="F38" s="1361"/>
      <c r="G38" s="1362"/>
      <c r="H38" s="1363"/>
      <c r="I38" s="1253">
        <f>SUM(I5:I37)</f>
        <v>0</v>
      </c>
    </row>
    <row r="39" spans="1:12">
      <c r="C39" s="1"/>
      <c r="J39" s="24"/>
    </row>
    <row r="40" spans="1:12" s="40" customFormat="1">
      <c r="A40" s="89"/>
      <c r="G40" s="29"/>
      <c r="H40" s="29"/>
      <c r="I40" s="98"/>
      <c r="J40" s="99"/>
      <c r="K40" s="99"/>
      <c r="L40" s="99"/>
    </row>
    <row r="41" spans="1:12" s="40" customFormat="1">
      <c r="A41" s="89"/>
      <c r="B41" s="64" t="s">
        <v>195</v>
      </c>
      <c r="C41" s="3"/>
      <c r="D41" s="34"/>
      <c r="E41" s="1"/>
      <c r="F41" s="28"/>
      <c r="G41" s="29"/>
      <c r="H41" s="29"/>
      <c r="I41" s="98"/>
      <c r="J41" s="99"/>
      <c r="K41" s="99"/>
      <c r="L41" s="99"/>
    </row>
    <row r="42" spans="1:12">
      <c r="B42" s="25" t="s">
        <v>246</v>
      </c>
      <c r="C42" s="48"/>
      <c r="D42" s="65"/>
      <c r="E42" s="40"/>
      <c r="F42" s="28"/>
    </row>
    <row r="43" spans="1:12">
      <c r="B43" s="25" t="s">
        <v>247</v>
      </c>
      <c r="C43" s="48"/>
      <c r="D43" s="65"/>
      <c r="E43" s="28"/>
    </row>
    <row r="44" spans="1:12">
      <c r="B44" s="48" t="s">
        <v>248</v>
      </c>
      <c r="C44" s="3"/>
      <c r="E44" s="28"/>
    </row>
    <row r="45" spans="1:12">
      <c r="B45" s="25" t="s">
        <v>228</v>
      </c>
      <c r="C45" s="26"/>
      <c r="D45" s="25"/>
    </row>
  </sheetData>
  <mergeCells count="1">
    <mergeCell ref="B2:D2"/>
  </mergeCells>
  <phoneticPr fontId="101" type="noConversion"/>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opLeftCell="A2" zoomScaleNormal="100" workbookViewId="0">
      <selection activeCell="J7" sqref="J7"/>
    </sheetView>
  </sheetViews>
  <sheetFormatPr defaultRowHeight="15"/>
  <cols>
    <col min="1" max="1" width="4.85546875" customWidth="1"/>
    <col min="2" max="2" width="23" customWidth="1"/>
    <col min="3" max="3" width="12.140625" customWidth="1"/>
    <col min="4" max="4" width="25.7109375" customWidth="1"/>
    <col min="5" max="5" width="7.42578125" customWidth="1"/>
    <col min="6" max="6" width="8.42578125" customWidth="1"/>
    <col min="7" max="7" width="5.42578125" customWidth="1"/>
    <col min="8" max="8" width="11" customWidth="1"/>
    <col min="9" max="9" width="15" customWidth="1"/>
    <col min="10" max="10" width="26.28515625" customWidth="1"/>
    <col min="11" max="11" width="27.42578125" customWidth="1"/>
    <col min="12" max="12" width="33" customWidth="1"/>
  </cols>
  <sheetData>
    <row r="1" spans="1:12">
      <c r="A1" s="909"/>
      <c r="B1" s="909"/>
      <c r="C1" s="909"/>
      <c r="D1" s="909"/>
      <c r="E1" s="909"/>
      <c r="F1" s="909"/>
      <c r="G1" s="909"/>
      <c r="H1" s="909"/>
      <c r="I1" s="909"/>
      <c r="J1" s="909"/>
    </row>
    <row r="2" spans="1:12" ht="15.75">
      <c r="A2" s="1155"/>
      <c r="B2" s="1804"/>
      <c r="C2" s="1804"/>
      <c r="D2" s="911"/>
      <c r="E2" s="911"/>
      <c r="F2" s="910"/>
      <c r="G2" s="912"/>
      <c r="H2" s="913"/>
      <c r="I2" s="1805"/>
      <c r="J2" s="1805"/>
    </row>
    <row r="3" spans="1:12" ht="15.75">
      <c r="A3" s="910"/>
      <c r="B3" s="1366" t="s">
        <v>2267</v>
      </c>
      <c r="C3" s="914"/>
      <c r="D3" s="911"/>
      <c r="E3" s="911"/>
      <c r="F3" s="910"/>
      <c r="G3" s="912"/>
      <c r="H3" s="913"/>
      <c r="I3" s="1805"/>
      <c r="J3" s="1805"/>
    </row>
    <row r="4" spans="1:12">
      <c r="A4" s="910"/>
      <c r="B4" s="1806"/>
      <c r="C4" s="1807"/>
      <c r="D4" s="1807"/>
      <c r="E4" s="1807"/>
      <c r="F4" s="1807"/>
      <c r="G4" s="1807"/>
      <c r="H4" s="1807"/>
      <c r="I4" s="1807"/>
      <c r="J4" s="1807"/>
    </row>
    <row r="5" spans="1:12">
      <c r="A5" s="910"/>
      <c r="B5" s="910"/>
      <c r="C5" s="910"/>
      <c r="D5" s="911"/>
      <c r="E5" s="911"/>
      <c r="F5" s="910"/>
      <c r="G5" s="912"/>
      <c r="H5" s="913"/>
      <c r="I5" s="909"/>
      <c r="J5" s="909"/>
    </row>
    <row r="6" spans="1:12">
      <c r="A6" s="910"/>
      <c r="B6" s="914"/>
      <c r="C6" s="914"/>
      <c r="D6" s="1137"/>
      <c r="E6" s="911"/>
      <c r="F6" s="910"/>
      <c r="G6" s="912"/>
      <c r="H6" s="913"/>
      <c r="I6" s="913"/>
      <c r="J6" s="913"/>
    </row>
    <row r="7" spans="1:12" ht="242.25">
      <c r="A7" s="1192" t="s">
        <v>0</v>
      </c>
      <c r="B7" s="1192" t="s">
        <v>1</v>
      </c>
      <c r="C7" s="1192" t="s">
        <v>2</v>
      </c>
      <c r="D7" s="1192" t="s">
        <v>3</v>
      </c>
      <c r="E7" s="1192" t="s">
        <v>4</v>
      </c>
      <c r="F7" s="1192" t="s">
        <v>140</v>
      </c>
      <c r="G7" s="1192" t="s">
        <v>7</v>
      </c>
      <c r="H7" s="1192" t="s">
        <v>217</v>
      </c>
      <c r="I7" s="1192" t="s">
        <v>178</v>
      </c>
      <c r="J7" s="1176" t="s">
        <v>2472</v>
      </c>
      <c r="K7" s="1176" t="s">
        <v>2429</v>
      </c>
      <c r="L7" s="1176" t="s">
        <v>2431</v>
      </c>
    </row>
    <row r="8" spans="1:12" ht="51.75">
      <c r="A8" s="915" t="s">
        <v>9</v>
      </c>
      <c r="B8" s="915"/>
      <c r="C8" s="915"/>
      <c r="D8" s="916" t="s">
        <v>1956</v>
      </c>
      <c r="E8" s="915" t="s">
        <v>11</v>
      </c>
      <c r="F8" s="917">
        <v>70</v>
      </c>
      <c r="G8" s="918"/>
      <c r="H8" s="919"/>
      <c r="I8" s="1364">
        <f>F8*H8</f>
        <v>0</v>
      </c>
      <c r="J8" s="1028"/>
      <c r="K8" s="292" t="s">
        <v>2430</v>
      </c>
      <c r="L8" s="1313" t="s">
        <v>2430</v>
      </c>
    </row>
    <row r="9" spans="1:12">
      <c r="A9" s="909"/>
      <c r="B9" s="921"/>
      <c r="C9" s="921"/>
      <c r="D9" s="922" t="s">
        <v>136</v>
      </c>
      <c r="E9" s="921"/>
      <c r="F9" s="921"/>
      <c r="G9" s="921"/>
      <c r="H9" s="921"/>
      <c r="I9" s="1365">
        <f>SUM(I8:I8)</f>
        <v>0</v>
      </c>
      <c r="J9" s="924"/>
    </row>
    <row r="10" spans="1:12">
      <c r="A10" s="909"/>
      <c r="B10" s="909"/>
      <c r="C10" s="909"/>
      <c r="D10" s="909"/>
      <c r="E10" s="909"/>
      <c r="F10" s="909"/>
      <c r="G10" s="909"/>
      <c r="H10" s="909"/>
      <c r="I10" s="909"/>
      <c r="J10" s="909"/>
    </row>
    <row r="11" spans="1:12">
      <c r="A11" s="909"/>
      <c r="B11" s="909"/>
      <c r="C11" s="909"/>
      <c r="D11" s="909"/>
      <c r="E11" s="909"/>
      <c r="F11" s="909"/>
      <c r="G11" s="909"/>
      <c r="H11" s="909"/>
      <c r="I11" s="909"/>
      <c r="J11" s="909"/>
    </row>
    <row r="12" spans="1:12">
      <c r="A12" s="909"/>
      <c r="B12" s="909"/>
      <c r="C12" s="909"/>
      <c r="D12" s="909"/>
      <c r="E12" s="909"/>
      <c r="F12" s="909"/>
      <c r="G12" s="909"/>
      <c r="H12" s="909"/>
      <c r="I12" s="909"/>
      <c r="J12" s="909"/>
    </row>
    <row r="13" spans="1:12">
      <c r="A13" s="909"/>
      <c r="B13" s="909"/>
      <c r="C13" s="909"/>
      <c r="D13" s="909"/>
      <c r="E13" s="909"/>
      <c r="F13" s="909"/>
      <c r="G13" s="909"/>
      <c r="H13" s="909"/>
      <c r="I13" s="909"/>
      <c r="J13" s="909"/>
    </row>
    <row r="14" spans="1:12">
      <c r="A14" s="909"/>
      <c r="B14" s="909"/>
      <c r="C14" s="909"/>
      <c r="D14" s="909"/>
      <c r="E14" s="909"/>
      <c r="F14" s="909"/>
      <c r="G14" s="909"/>
      <c r="H14" s="909"/>
      <c r="I14" s="909"/>
      <c r="J14" s="909"/>
    </row>
    <row r="15" spans="1:12">
      <c r="A15" s="909"/>
      <c r="B15" s="909"/>
      <c r="C15" s="909"/>
      <c r="D15" s="909"/>
      <c r="E15" s="909"/>
      <c r="F15" s="909"/>
      <c r="G15" s="909"/>
      <c r="H15" s="909"/>
      <c r="I15" s="909"/>
      <c r="J15" s="909"/>
    </row>
    <row r="16" spans="1:12">
      <c r="A16" s="909"/>
      <c r="B16" s="909"/>
      <c r="C16" s="909"/>
      <c r="D16" s="909"/>
      <c r="E16" s="909"/>
      <c r="F16" s="909"/>
      <c r="G16" s="909"/>
      <c r="H16" s="909"/>
      <c r="I16" s="909"/>
      <c r="J16" s="909"/>
    </row>
    <row r="17" spans="1:10">
      <c r="A17" s="909"/>
      <c r="B17" s="909"/>
      <c r="C17" s="909"/>
      <c r="D17" s="909"/>
      <c r="E17" s="909"/>
      <c r="F17" s="909"/>
      <c r="G17" s="909"/>
      <c r="H17" s="909"/>
      <c r="I17" s="909"/>
      <c r="J17" s="909"/>
    </row>
    <row r="18" spans="1:10">
      <c r="A18" s="909"/>
      <c r="B18" s="909"/>
      <c r="C18" s="909"/>
      <c r="D18" s="909"/>
      <c r="E18" s="909"/>
      <c r="F18" s="909"/>
      <c r="G18" s="909"/>
      <c r="H18" s="909"/>
      <c r="I18" s="909"/>
      <c r="J18" s="909"/>
    </row>
    <row r="19" spans="1:10">
      <c r="A19" s="909"/>
      <c r="B19" s="909"/>
      <c r="C19" s="909"/>
      <c r="D19" s="909"/>
      <c r="E19" s="909"/>
      <c r="F19" s="909"/>
      <c r="G19" s="909"/>
      <c r="H19" s="909"/>
      <c r="I19" s="909"/>
      <c r="J19" s="909"/>
    </row>
    <row r="20" spans="1:10">
      <c r="A20" s="909"/>
      <c r="B20" s="909"/>
      <c r="C20" s="909"/>
      <c r="D20" s="909"/>
      <c r="E20" s="909"/>
      <c r="F20" s="909"/>
      <c r="G20" s="909"/>
      <c r="H20" s="909"/>
      <c r="I20" s="909"/>
      <c r="J20" s="909"/>
    </row>
    <row r="21" spans="1:10">
      <c r="A21" s="909"/>
      <c r="B21" s="909"/>
      <c r="C21" s="909"/>
      <c r="D21" s="909"/>
      <c r="E21" s="909"/>
      <c r="F21" s="909"/>
      <c r="G21" s="909"/>
      <c r="H21" s="909"/>
      <c r="I21" s="909"/>
      <c r="J21" s="909"/>
    </row>
  </sheetData>
  <mergeCells count="3">
    <mergeCell ref="B2:C2"/>
    <mergeCell ref="I2:J3"/>
    <mergeCell ref="B4:J4"/>
  </mergeCells>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topLeftCell="A2" zoomScaleNormal="100" workbookViewId="0">
      <selection activeCell="J7" sqref="J7"/>
    </sheetView>
  </sheetViews>
  <sheetFormatPr defaultRowHeight="15"/>
  <cols>
    <col min="1" max="1" width="4.85546875" customWidth="1"/>
    <col min="2" max="2" width="22.140625" customWidth="1"/>
    <col min="3" max="3" width="13.28515625" customWidth="1"/>
    <col min="4" max="4" width="29.85546875" customWidth="1"/>
    <col min="5" max="5" width="7.42578125" customWidth="1"/>
    <col min="6" max="6" width="8.42578125" customWidth="1"/>
    <col min="7" max="7" width="5.42578125" customWidth="1"/>
    <col min="8" max="8" width="12.7109375" customWidth="1"/>
    <col min="9" max="9" width="15" customWidth="1"/>
    <col min="10" max="10" width="26.28515625" customWidth="1"/>
    <col min="11" max="11" width="19.5703125" customWidth="1"/>
    <col min="12" max="12" width="27" customWidth="1"/>
  </cols>
  <sheetData>
    <row r="1" spans="1:12">
      <c r="A1" s="909"/>
      <c r="B1" s="909"/>
      <c r="C1" s="909"/>
      <c r="D1" s="909"/>
      <c r="E1" s="909"/>
      <c r="F1" s="909"/>
      <c r="G1" s="909"/>
      <c r="H1" s="909"/>
      <c r="I1" s="909"/>
      <c r="J1" s="909"/>
    </row>
    <row r="2" spans="1:12" ht="15.75">
      <c r="A2" s="1155"/>
      <c r="B2" s="1804"/>
      <c r="C2" s="1804"/>
      <c r="D2" s="911"/>
      <c r="E2" s="911"/>
      <c r="F2" s="910"/>
      <c r="G2" s="912"/>
      <c r="H2" s="913"/>
      <c r="I2" s="1805"/>
      <c r="J2" s="1805"/>
    </row>
    <row r="3" spans="1:12">
      <c r="A3" s="910"/>
      <c r="B3" s="914" t="s">
        <v>2268</v>
      </c>
      <c r="C3" s="914"/>
      <c r="D3" s="911"/>
      <c r="E3" s="911"/>
      <c r="F3" s="910"/>
      <c r="G3" s="912"/>
      <c r="H3" s="913"/>
      <c r="I3" s="1805"/>
      <c r="J3" s="1805"/>
    </row>
    <row r="4" spans="1:12">
      <c r="A4" s="910"/>
      <c r="B4" s="1806"/>
      <c r="C4" s="1807"/>
      <c r="D4" s="1807"/>
      <c r="E4" s="1807"/>
      <c r="F4" s="1807"/>
      <c r="G4" s="1807"/>
      <c r="H4" s="1807"/>
      <c r="I4" s="1807"/>
      <c r="J4" s="1807"/>
    </row>
    <row r="5" spans="1:12">
      <c r="A5" s="910"/>
      <c r="B5" s="910"/>
      <c r="C5" s="910"/>
      <c r="D5" s="911"/>
      <c r="E5" s="911"/>
      <c r="F5" s="910"/>
      <c r="G5" s="912"/>
      <c r="H5" s="913"/>
      <c r="I5" s="909"/>
      <c r="J5" s="909"/>
    </row>
    <row r="6" spans="1:12">
      <c r="A6" s="910"/>
      <c r="B6" s="914"/>
      <c r="C6" s="914"/>
      <c r="D6" s="1137"/>
      <c r="E6" s="911"/>
      <c r="F6" s="910"/>
      <c r="G6" s="912"/>
      <c r="H6" s="913"/>
      <c r="I6" s="913"/>
      <c r="J6" s="913"/>
    </row>
    <row r="7" spans="1:12" ht="288" customHeight="1">
      <c r="A7" s="1192" t="s">
        <v>0</v>
      </c>
      <c r="B7" s="1192" t="s">
        <v>1</v>
      </c>
      <c r="C7" s="1192" t="s">
        <v>2</v>
      </c>
      <c r="D7" s="1192" t="s">
        <v>3</v>
      </c>
      <c r="E7" s="1192" t="s">
        <v>4</v>
      </c>
      <c r="F7" s="1192" t="s">
        <v>140</v>
      </c>
      <c r="G7" s="1192" t="s">
        <v>7</v>
      </c>
      <c r="H7" s="1192" t="s">
        <v>217</v>
      </c>
      <c r="I7" s="1192" t="s">
        <v>178</v>
      </c>
      <c r="J7" s="1176" t="s">
        <v>2472</v>
      </c>
      <c r="K7" s="1176" t="s">
        <v>2429</v>
      </c>
      <c r="L7" s="1176" t="s">
        <v>2431</v>
      </c>
    </row>
    <row r="8" spans="1:12" ht="89.25" customHeight="1">
      <c r="A8" s="915" t="s">
        <v>9</v>
      </c>
      <c r="B8" s="915"/>
      <c r="C8" s="915"/>
      <c r="D8" s="884" t="s">
        <v>2045</v>
      </c>
      <c r="E8" s="915" t="s">
        <v>11</v>
      </c>
      <c r="F8" s="917">
        <v>115</v>
      </c>
      <c r="G8" s="918"/>
      <c r="H8" s="919"/>
      <c r="I8" s="920">
        <f>F8*H8</f>
        <v>0</v>
      </c>
      <c r="J8" s="1028"/>
      <c r="K8" s="292" t="s">
        <v>2430</v>
      </c>
      <c r="L8" s="1313" t="s">
        <v>2430</v>
      </c>
    </row>
    <row r="9" spans="1:12">
      <c r="A9" s="909"/>
      <c r="B9" s="921"/>
      <c r="C9" s="921"/>
      <c r="D9" s="922" t="s">
        <v>136</v>
      </c>
      <c r="E9" s="921"/>
      <c r="F9" s="921"/>
      <c r="G9" s="921"/>
      <c r="H9" s="921"/>
      <c r="I9" s="923">
        <f>SUM(I8:I8)</f>
        <v>0</v>
      </c>
      <c r="J9" s="924"/>
    </row>
    <row r="10" spans="1:12">
      <c r="A10" s="909"/>
      <c r="B10" s="909"/>
      <c r="C10" s="909"/>
      <c r="D10" s="909"/>
      <c r="E10" s="909"/>
      <c r="F10" s="909"/>
      <c r="G10" s="909"/>
      <c r="H10" s="909"/>
      <c r="I10" s="909"/>
      <c r="J10" s="909"/>
    </row>
  </sheetData>
  <mergeCells count="3">
    <mergeCell ref="B2:C2"/>
    <mergeCell ref="I2:J3"/>
    <mergeCell ref="B4:J4"/>
  </mergeCells>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topLeftCell="A36" zoomScaleNormal="100" workbookViewId="0">
      <selection activeCell="M48" sqref="M48"/>
    </sheetView>
  </sheetViews>
  <sheetFormatPr defaultRowHeight="15"/>
  <cols>
    <col min="1" max="1" width="6.7109375" style="822" customWidth="1"/>
    <col min="2" max="2" width="14" style="822" customWidth="1"/>
    <col min="3" max="3" width="15.7109375" style="822" customWidth="1"/>
    <col min="4" max="4" width="30" style="822" customWidth="1"/>
    <col min="5" max="5" width="10.28515625" style="822" customWidth="1"/>
    <col min="6" max="7" width="8.28515625" style="822" customWidth="1"/>
    <col min="8" max="8" width="13.85546875" style="822" customWidth="1"/>
    <col min="9" max="9" width="15.7109375" style="822" customWidth="1"/>
    <col min="10" max="10" width="26.28515625" style="822" customWidth="1"/>
    <col min="11" max="11" width="22.28515625" style="822" customWidth="1"/>
    <col min="12" max="12" width="27.7109375" style="822" customWidth="1"/>
    <col min="13" max="16384" width="9.140625" style="822"/>
  </cols>
  <sheetData>
    <row r="1" spans="1:12" ht="18.75">
      <c r="E1" s="823"/>
      <c r="F1" s="823"/>
      <c r="G1" s="823"/>
      <c r="H1" s="823"/>
      <c r="I1" s="823"/>
      <c r="J1" s="823"/>
      <c r="K1" s="824"/>
      <c r="L1" s="824"/>
    </row>
    <row r="2" spans="1:12" ht="15.75">
      <c r="A2" s="825"/>
      <c r="B2" s="825"/>
      <c r="C2" s="825"/>
      <c r="D2" s="826"/>
      <c r="E2" s="827"/>
      <c r="F2" s="828"/>
      <c r="G2" s="828"/>
      <c r="H2" s="828"/>
      <c r="I2" s="828"/>
      <c r="J2" s="828"/>
      <c r="K2" s="824"/>
      <c r="L2" s="824"/>
    </row>
    <row r="3" spans="1:12" ht="18.75">
      <c r="A3" s="823" t="s">
        <v>2269</v>
      </c>
      <c r="B3" s="823"/>
      <c r="C3" s="823"/>
      <c r="D3" s="823"/>
      <c r="E3" s="829"/>
      <c r="F3" s="830"/>
      <c r="G3" s="830"/>
      <c r="H3" s="830"/>
      <c r="I3" s="828"/>
      <c r="J3" s="831"/>
      <c r="K3" s="824"/>
      <c r="L3" s="824"/>
    </row>
    <row r="4" spans="1:12" ht="18.75">
      <c r="A4" s="832"/>
      <c r="B4" s="833"/>
      <c r="C4" s="832"/>
      <c r="D4" s="832"/>
      <c r="E4" s="832"/>
      <c r="F4" s="832"/>
      <c r="G4" s="832"/>
      <c r="H4" s="832"/>
      <c r="I4" s="832"/>
      <c r="J4" s="832"/>
      <c r="K4" s="824"/>
      <c r="L4" s="824"/>
    </row>
    <row r="5" spans="1:12" ht="306">
      <c r="A5" s="1192" t="s">
        <v>1886</v>
      </c>
      <c r="B5" s="1192" t="s">
        <v>1887</v>
      </c>
      <c r="C5" s="1192" t="s">
        <v>2</v>
      </c>
      <c r="D5" s="1192" t="s">
        <v>3</v>
      </c>
      <c r="E5" s="1192" t="s">
        <v>1888</v>
      </c>
      <c r="F5" s="1192" t="s">
        <v>140</v>
      </c>
      <c r="G5" s="1192" t="s">
        <v>1890</v>
      </c>
      <c r="H5" s="1192" t="s">
        <v>1889</v>
      </c>
      <c r="I5" s="1192" t="s">
        <v>1891</v>
      </c>
      <c r="J5" s="1176" t="s">
        <v>2472</v>
      </c>
      <c r="K5" s="1176" t="s">
        <v>2429</v>
      </c>
      <c r="L5" s="1176" t="s">
        <v>2431</v>
      </c>
    </row>
    <row r="6" spans="1:12" ht="25.5">
      <c r="A6" s="834" t="s">
        <v>9</v>
      </c>
      <c r="B6" s="835"/>
      <c r="C6" s="835"/>
      <c r="D6" s="1136" t="s">
        <v>1892</v>
      </c>
      <c r="E6" s="1370" t="s">
        <v>15</v>
      </c>
      <c r="F6" s="1370">
        <v>12</v>
      </c>
      <c r="G6" s="1136"/>
      <c r="H6" s="836"/>
      <c r="I6" s="836">
        <f>H6*F6</f>
        <v>0</v>
      </c>
      <c r="J6" s="1028"/>
      <c r="K6" s="292" t="s">
        <v>2430</v>
      </c>
      <c r="L6" s="1313" t="s">
        <v>2430</v>
      </c>
    </row>
    <row r="7" spans="1:12" ht="25.5">
      <c r="A7" s="834" t="s">
        <v>12</v>
      </c>
      <c r="B7" s="835"/>
      <c r="C7" s="835"/>
      <c r="D7" s="1136" t="s">
        <v>353</v>
      </c>
      <c r="E7" s="1370" t="s">
        <v>15</v>
      </c>
      <c r="F7" s="1370">
        <v>12</v>
      </c>
      <c r="G7" s="1136"/>
      <c r="H7" s="836"/>
      <c r="I7" s="836">
        <f>H7*F7</f>
        <v>0</v>
      </c>
      <c r="J7" s="835"/>
      <c r="K7" s="292" t="s">
        <v>2430</v>
      </c>
      <c r="L7" s="1313" t="s">
        <v>2430</v>
      </c>
    </row>
    <row r="8" spans="1:12" ht="63.75">
      <c r="A8" s="834" t="s">
        <v>13</v>
      </c>
      <c r="B8" s="835"/>
      <c r="C8" s="835"/>
      <c r="D8" s="1136" t="s">
        <v>1893</v>
      </c>
      <c r="E8" s="1370" t="s">
        <v>15</v>
      </c>
      <c r="F8" s="1370">
        <v>1500</v>
      </c>
      <c r="G8" s="1136"/>
      <c r="H8" s="836"/>
      <c r="I8" s="836">
        <f>H8*F8</f>
        <v>0</v>
      </c>
      <c r="K8" s="292" t="s">
        <v>2430</v>
      </c>
      <c r="L8" s="1313" t="s">
        <v>2430</v>
      </c>
    </row>
    <row r="9" spans="1:12" ht="51">
      <c r="A9" s="834" t="s">
        <v>16</v>
      </c>
      <c r="B9" s="835"/>
      <c r="C9" s="835"/>
      <c r="D9" s="1136" t="s">
        <v>2105</v>
      </c>
      <c r="E9" s="1370" t="s">
        <v>15</v>
      </c>
      <c r="F9" s="1370">
        <v>24</v>
      </c>
      <c r="G9" s="1136"/>
      <c r="H9" s="836"/>
      <c r="I9" s="836">
        <f>H9*F9</f>
        <v>0</v>
      </c>
      <c r="J9" s="1037"/>
      <c r="K9" s="292" t="s">
        <v>2430</v>
      </c>
      <c r="L9" s="1313" t="s">
        <v>2430</v>
      </c>
    </row>
    <row r="10" spans="1:12" ht="38.25">
      <c r="A10" s="834" t="s">
        <v>19</v>
      </c>
      <c r="B10" s="835"/>
      <c r="C10" s="835"/>
      <c r="D10" s="1136" t="s">
        <v>1894</v>
      </c>
      <c r="E10" s="1370" t="s">
        <v>15</v>
      </c>
      <c r="F10" s="1370">
        <v>600</v>
      </c>
      <c r="G10" s="1136"/>
      <c r="H10" s="836"/>
      <c r="I10" s="836">
        <f>H10*F10</f>
        <v>0</v>
      </c>
      <c r="J10" s="835"/>
      <c r="K10" s="292" t="s">
        <v>2430</v>
      </c>
      <c r="L10" s="1313" t="s">
        <v>2430</v>
      </c>
    </row>
    <row r="11" spans="1:12">
      <c r="A11" s="837"/>
      <c r="B11" s="837"/>
      <c r="C11" s="837"/>
      <c r="D11" s="849" t="s">
        <v>531</v>
      </c>
      <c r="E11" s="1367"/>
      <c r="F11" s="1368"/>
      <c r="G11" s="850"/>
      <c r="H11" s="1369"/>
      <c r="I11" s="838">
        <f>SUM(I6:I10)</f>
        <v>0</v>
      </c>
      <c r="J11" s="837"/>
      <c r="K11" s="837"/>
      <c r="L11" s="837"/>
    </row>
    <row r="12" spans="1:12">
      <c r="A12" s="837"/>
      <c r="B12" s="837"/>
      <c r="C12" s="837"/>
      <c r="D12" s="837"/>
      <c r="E12" s="837"/>
      <c r="F12" s="837"/>
      <c r="G12" s="837"/>
      <c r="H12" s="837"/>
      <c r="I12" s="837"/>
      <c r="J12" s="837"/>
      <c r="K12" s="837"/>
      <c r="L12" s="837"/>
    </row>
    <row r="13" spans="1:12">
      <c r="A13" s="837"/>
      <c r="B13" s="839"/>
      <c r="C13" s="837"/>
      <c r="D13" s="837"/>
      <c r="E13" s="837"/>
      <c r="F13" s="837"/>
      <c r="G13" s="837"/>
      <c r="H13" s="837"/>
      <c r="I13" s="837"/>
      <c r="J13" s="837"/>
      <c r="K13" s="837"/>
      <c r="L13" s="837"/>
    </row>
    <row r="14" spans="1:12">
      <c r="A14" s="837"/>
      <c r="B14" s="840" t="s">
        <v>177</v>
      </c>
      <c r="C14" s="837"/>
      <c r="D14" s="837"/>
      <c r="E14" s="837"/>
      <c r="F14" s="837"/>
      <c r="G14" s="837"/>
      <c r="H14" s="837"/>
      <c r="I14" s="837"/>
      <c r="J14" s="837"/>
      <c r="K14" s="837"/>
      <c r="L14" s="837"/>
    </row>
    <row r="15" spans="1:12" ht="15.75">
      <c r="A15" s="837"/>
      <c r="B15" s="1085" t="s">
        <v>2425</v>
      </c>
      <c r="C15" s="837"/>
      <c r="D15" s="837"/>
      <c r="E15" s="837"/>
      <c r="F15" s="837"/>
      <c r="G15" s="837"/>
      <c r="H15" s="837"/>
      <c r="I15" s="837"/>
      <c r="J15" s="837"/>
      <c r="K15" s="837"/>
      <c r="L15" s="837"/>
    </row>
    <row r="16" spans="1:12">
      <c r="A16" s="837"/>
      <c r="B16" s="837"/>
      <c r="C16" s="837"/>
      <c r="D16" s="837"/>
      <c r="E16" s="837"/>
      <c r="F16" s="837"/>
      <c r="G16" s="837"/>
      <c r="H16" s="837"/>
      <c r="I16" s="837"/>
      <c r="J16" s="837"/>
      <c r="K16" s="837"/>
      <c r="L16" s="837"/>
    </row>
    <row r="17" spans="1:12">
      <c r="A17" s="841"/>
      <c r="B17" s="839"/>
      <c r="C17" s="841"/>
      <c r="D17" s="841"/>
      <c r="E17" s="841"/>
      <c r="F17" s="841"/>
      <c r="G17" s="841"/>
      <c r="H17" s="841"/>
      <c r="I17" s="841"/>
      <c r="J17" s="841"/>
      <c r="K17" s="841"/>
      <c r="L17" s="841"/>
    </row>
    <row r="18" spans="1:12">
      <c r="A18" s="841"/>
      <c r="B18" s="839"/>
      <c r="C18" s="841"/>
      <c r="D18" s="841"/>
      <c r="E18" s="841"/>
      <c r="F18" s="841"/>
      <c r="G18" s="841"/>
      <c r="H18" s="841"/>
      <c r="I18" s="841"/>
      <c r="J18" s="841"/>
      <c r="K18" s="841"/>
      <c r="L18" s="841"/>
    </row>
    <row r="19" spans="1:12">
      <c r="A19" s="841"/>
      <c r="B19" s="843"/>
      <c r="C19" s="841"/>
      <c r="D19" s="841"/>
      <c r="E19" s="841"/>
      <c r="F19" s="841"/>
      <c r="G19" s="841"/>
      <c r="H19" s="841"/>
      <c r="I19" s="841"/>
      <c r="J19" s="841"/>
      <c r="K19" s="841"/>
      <c r="L19" s="841"/>
    </row>
    <row r="20" spans="1:12" ht="15.75">
      <c r="A20" s="841"/>
      <c r="B20" s="1826" t="s">
        <v>2439</v>
      </c>
      <c r="C20" s="1826"/>
      <c r="D20" s="1826"/>
      <c r="E20" s="1826"/>
      <c r="F20" s="1826"/>
      <c r="G20" s="1826"/>
      <c r="H20" s="1826"/>
      <c r="I20" s="1826"/>
      <c r="J20" s="1826"/>
      <c r="K20" s="1826"/>
      <c r="L20" s="1826"/>
    </row>
    <row r="21" spans="1:12" ht="15.75">
      <c r="A21" s="842"/>
      <c r="B21" s="1827" t="s">
        <v>2442</v>
      </c>
      <c r="C21" s="1827"/>
      <c r="D21" s="1827"/>
      <c r="E21" s="1827"/>
      <c r="F21" s="1827"/>
      <c r="G21" s="1827"/>
      <c r="H21" s="1827"/>
      <c r="I21" s="1827"/>
      <c r="J21" s="1827"/>
      <c r="K21" s="1827"/>
      <c r="L21" s="1827"/>
    </row>
    <row r="22" spans="1:12" ht="15.75">
      <c r="A22" s="842"/>
      <c r="B22" s="1311"/>
      <c r="C22" s="1311"/>
      <c r="D22" s="1311"/>
      <c r="E22" s="1311"/>
      <c r="F22" s="1311"/>
      <c r="G22" s="1311"/>
      <c r="H22" s="1311"/>
      <c r="I22" s="1311"/>
      <c r="J22" s="1311"/>
      <c r="K22" s="1311"/>
      <c r="L22" s="1311"/>
    </row>
    <row r="23" spans="1:12" ht="47.25" customHeight="1">
      <c r="A23" s="842"/>
      <c r="B23" s="1375" t="s">
        <v>2441</v>
      </c>
      <c r="C23" s="1375" t="s">
        <v>2440</v>
      </c>
      <c r="D23" s="1375" t="s">
        <v>2444</v>
      </c>
      <c r="E23" s="1829" t="s">
        <v>2477</v>
      </c>
      <c r="F23" s="1830"/>
      <c r="G23" s="1831"/>
      <c r="H23" s="1371"/>
      <c r="I23" s="1371"/>
      <c r="J23" s="1311"/>
      <c r="K23" s="1311"/>
      <c r="L23" s="1311"/>
    </row>
    <row r="24" spans="1:12" ht="15.75">
      <c r="A24" s="842"/>
      <c r="B24" s="1372" t="s">
        <v>9</v>
      </c>
      <c r="C24" s="1372"/>
      <c r="D24" s="1372"/>
      <c r="E24" s="1832"/>
      <c r="F24" s="1832"/>
      <c r="G24" s="1832"/>
      <c r="H24" s="1311"/>
      <c r="I24" s="1311"/>
      <c r="J24" s="1311"/>
      <c r="K24" s="1311"/>
      <c r="L24" s="1311"/>
    </row>
    <row r="25" spans="1:12" ht="15.75">
      <c r="A25" s="842"/>
      <c r="B25" s="1372" t="s">
        <v>12</v>
      </c>
      <c r="C25" s="1372"/>
      <c r="D25" s="1372"/>
      <c r="E25" s="1839"/>
      <c r="F25" s="1840"/>
      <c r="G25" s="1841"/>
      <c r="H25" s="1779"/>
      <c r="I25" s="1779"/>
      <c r="J25" s="1779"/>
      <c r="K25" s="1779"/>
      <c r="L25" s="1779"/>
    </row>
    <row r="26" spans="1:12" ht="15.75">
      <c r="A26" s="842"/>
      <c r="B26" s="1372" t="s">
        <v>2478</v>
      </c>
      <c r="C26" s="1372"/>
      <c r="D26" s="1372"/>
      <c r="E26" s="1839"/>
      <c r="F26" s="1840"/>
      <c r="G26" s="1841"/>
      <c r="H26" s="1779"/>
      <c r="I26" s="1779"/>
      <c r="J26" s="1779"/>
      <c r="K26" s="1779"/>
      <c r="L26" s="1779"/>
    </row>
    <row r="27" spans="1:12" ht="15.75">
      <c r="A27" s="842"/>
      <c r="B27" s="1783" t="s">
        <v>71</v>
      </c>
      <c r="C27" s="1372"/>
      <c r="D27" s="1372"/>
      <c r="E27" s="1832"/>
      <c r="F27" s="1832"/>
      <c r="G27" s="1832"/>
      <c r="H27" s="1779"/>
      <c r="I27" s="1779"/>
      <c r="J27" s="1779"/>
      <c r="K27" s="1779"/>
      <c r="L27" s="1779"/>
    </row>
    <row r="28" spans="1:12" ht="24.75" customHeight="1">
      <c r="A28" s="842"/>
      <c r="B28" s="1809" t="s">
        <v>2479</v>
      </c>
      <c r="C28" s="1810"/>
      <c r="D28" s="1811"/>
      <c r="E28" s="1808"/>
      <c r="F28" s="1808"/>
      <c r="G28" s="1808"/>
      <c r="H28" s="1311"/>
      <c r="I28" s="1311"/>
      <c r="J28" s="1311"/>
      <c r="K28" s="1311"/>
      <c r="L28" s="1311"/>
    </row>
    <row r="29" spans="1:12" ht="10.5" customHeight="1">
      <c r="A29" s="842"/>
      <c r="J29" s="1311"/>
      <c r="K29" s="1311"/>
      <c r="L29" s="1311"/>
    </row>
    <row r="30" spans="1:12" ht="15.75">
      <c r="A30" s="842"/>
      <c r="B30" s="1828" t="s">
        <v>2104</v>
      </c>
      <c r="C30" s="1828"/>
      <c r="D30" s="1828"/>
      <c r="E30" s="1828"/>
      <c r="F30" s="1828"/>
      <c r="G30" s="1828"/>
      <c r="H30" s="1828"/>
      <c r="I30" s="1828"/>
      <c r="J30" s="1828"/>
      <c r="K30" s="1828"/>
      <c r="L30" s="1828"/>
    </row>
    <row r="31" spans="1:12" ht="15.75" customHeight="1">
      <c r="A31" s="842"/>
      <c r="B31" s="1312"/>
      <c r="C31" s="1312"/>
      <c r="D31" s="1312"/>
      <c r="E31" s="1312"/>
      <c r="F31" s="1312"/>
      <c r="G31" s="1312"/>
      <c r="H31" s="1312"/>
      <c r="I31" s="1312"/>
      <c r="J31" s="1312"/>
      <c r="K31" s="1312"/>
      <c r="L31" s="1312"/>
    </row>
    <row r="32" spans="1:12" ht="31.5">
      <c r="A32" s="842"/>
      <c r="B32" s="1375" t="s">
        <v>2441</v>
      </c>
      <c r="C32" s="1375" t="s">
        <v>2440</v>
      </c>
      <c r="D32" s="1375" t="s">
        <v>2444</v>
      </c>
      <c r="E32" s="1829" t="s">
        <v>2477</v>
      </c>
      <c r="F32" s="1830"/>
      <c r="G32" s="1831"/>
      <c r="H32" s="1312"/>
      <c r="I32" s="1312"/>
      <c r="J32" s="1312"/>
      <c r="K32" s="1312"/>
      <c r="L32" s="1312"/>
    </row>
    <row r="33" spans="1:12" ht="15.75">
      <c r="A33" s="842"/>
      <c r="B33" s="1372" t="s">
        <v>9</v>
      </c>
      <c r="C33" s="1372"/>
      <c r="D33" s="1372"/>
      <c r="E33" s="1832"/>
      <c r="F33" s="1832"/>
      <c r="G33" s="1832"/>
      <c r="H33" s="1312"/>
      <c r="I33" s="1312"/>
      <c r="J33" s="1312"/>
      <c r="K33" s="1312"/>
      <c r="L33" s="1312"/>
    </row>
    <row r="34" spans="1:12" ht="15.75">
      <c r="A34" s="842"/>
      <c r="B34" s="1372" t="s">
        <v>12</v>
      </c>
      <c r="C34" s="1372"/>
      <c r="D34" s="1372"/>
      <c r="E34" s="1839"/>
      <c r="F34" s="1840"/>
      <c r="G34" s="1841"/>
      <c r="H34" s="1780"/>
      <c r="I34" s="1780"/>
      <c r="J34" s="1780"/>
      <c r="K34" s="1780"/>
      <c r="L34" s="1780"/>
    </row>
    <row r="35" spans="1:12" ht="15.75">
      <c r="A35" s="842"/>
      <c r="B35" s="1372" t="s">
        <v>2478</v>
      </c>
      <c r="C35" s="1372"/>
      <c r="D35" s="1372"/>
      <c r="E35" s="1839"/>
      <c r="F35" s="1840"/>
      <c r="G35" s="1841"/>
      <c r="H35" s="1780"/>
      <c r="I35" s="1780"/>
      <c r="J35" s="1780"/>
      <c r="K35" s="1780"/>
      <c r="L35" s="1780"/>
    </row>
    <row r="36" spans="1:12" ht="15.75">
      <c r="A36" s="842"/>
      <c r="B36" s="1783">
        <v>18</v>
      </c>
      <c r="C36" s="1372"/>
      <c r="D36" s="1372"/>
      <c r="E36" s="1832"/>
      <c r="F36" s="1832"/>
      <c r="G36" s="1832"/>
      <c r="H36" s="1312"/>
      <c r="I36" s="1312"/>
      <c r="J36" s="1312"/>
      <c r="K36" s="1312"/>
      <c r="L36" s="1312"/>
    </row>
    <row r="37" spans="1:12" ht="36" customHeight="1">
      <c r="A37" s="842"/>
      <c r="B37" s="1809" t="s">
        <v>2479</v>
      </c>
      <c r="C37" s="1810"/>
      <c r="D37" s="1811"/>
      <c r="E37" s="1808"/>
      <c r="F37" s="1808"/>
      <c r="G37" s="1808"/>
      <c r="H37" s="1312"/>
      <c r="I37" s="1312"/>
      <c r="J37" s="1312"/>
      <c r="K37" s="1312"/>
      <c r="L37" s="1312"/>
    </row>
    <row r="38" spans="1:12" ht="15.75">
      <c r="A38" s="842"/>
      <c r="B38" s="1376" t="s">
        <v>1895</v>
      </c>
      <c r="C38" s="844"/>
      <c r="D38" s="844"/>
      <c r="E38" s="844"/>
      <c r="F38" s="844"/>
      <c r="G38" s="844"/>
      <c r="H38" s="844"/>
      <c r="I38" s="844"/>
      <c r="J38" s="844"/>
      <c r="K38" s="844"/>
      <c r="L38" s="844"/>
    </row>
    <row r="39" spans="1:12" ht="15.75">
      <c r="A39" s="842"/>
      <c r="B39" s="1376"/>
      <c r="C39" s="844"/>
      <c r="D39" s="844"/>
      <c r="E39" s="844"/>
      <c r="F39" s="844"/>
      <c r="G39" s="844"/>
      <c r="H39" s="844"/>
      <c r="I39" s="844"/>
      <c r="J39" s="844"/>
      <c r="K39" s="844"/>
      <c r="L39" s="844"/>
    </row>
    <row r="40" spans="1:12" ht="31.5">
      <c r="A40" s="842"/>
      <c r="B40" s="1373" t="s">
        <v>2441</v>
      </c>
      <c r="C40" s="1374" t="s">
        <v>2440</v>
      </c>
      <c r="D40" s="1375" t="s">
        <v>2444</v>
      </c>
      <c r="E40" s="1829" t="s">
        <v>2477</v>
      </c>
      <c r="F40" s="1830"/>
      <c r="G40" s="1831"/>
      <c r="H40" s="844"/>
      <c r="I40" s="844"/>
      <c r="J40" s="844"/>
      <c r="K40" s="844"/>
      <c r="L40" s="844"/>
    </row>
    <row r="41" spans="1:12" ht="15.75">
      <c r="A41" s="842"/>
      <c r="B41" s="1372" t="s">
        <v>9</v>
      </c>
      <c r="C41" s="1372"/>
      <c r="D41" s="1372"/>
      <c r="E41" s="1832"/>
      <c r="F41" s="1832"/>
      <c r="G41" s="1832"/>
      <c r="H41" s="844"/>
      <c r="I41" s="844"/>
      <c r="J41" s="844"/>
      <c r="K41" s="844"/>
      <c r="L41" s="844"/>
    </row>
    <row r="42" spans="1:12" ht="15.75">
      <c r="A42" s="842"/>
      <c r="B42" s="1372" t="s">
        <v>12</v>
      </c>
      <c r="C42" s="1372"/>
      <c r="D42" s="1372"/>
      <c r="E42" s="1839"/>
      <c r="F42" s="1840"/>
      <c r="G42" s="1841"/>
      <c r="H42" s="844"/>
      <c r="I42" s="844"/>
      <c r="J42" s="844"/>
      <c r="K42" s="844"/>
      <c r="L42" s="844"/>
    </row>
    <row r="43" spans="1:12" ht="30" customHeight="1">
      <c r="A43" s="842"/>
      <c r="B43" s="1809" t="s">
        <v>2479</v>
      </c>
      <c r="C43" s="1810"/>
      <c r="D43" s="1811"/>
      <c r="E43" s="1808"/>
      <c r="F43" s="1808"/>
      <c r="G43" s="1808"/>
      <c r="H43" s="844"/>
      <c r="I43" s="844"/>
      <c r="J43" s="844"/>
      <c r="K43" s="844"/>
      <c r="L43" s="844"/>
    </row>
    <row r="44" spans="1:12" ht="15.75">
      <c r="A44" s="842"/>
      <c r="B44" s="1376"/>
      <c r="C44" s="844"/>
      <c r="D44" s="844"/>
      <c r="E44" s="844"/>
      <c r="F44" s="844"/>
      <c r="G44" s="844"/>
      <c r="H44" s="844"/>
      <c r="I44" s="844"/>
      <c r="J44" s="844"/>
      <c r="K44" s="844"/>
      <c r="L44" s="844"/>
    </row>
    <row r="45" spans="1:12" ht="15.75">
      <c r="A45" s="842"/>
      <c r="B45" s="1813" t="s">
        <v>2482</v>
      </c>
      <c r="C45" s="1813"/>
      <c r="D45" s="1813"/>
      <c r="E45" s="1813"/>
      <c r="F45" s="1813"/>
      <c r="G45" s="1813"/>
      <c r="H45" s="1813"/>
      <c r="I45" s="1813"/>
      <c r="J45" s="1813"/>
      <c r="K45" s="1813"/>
      <c r="L45" s="1813"/>
    </row>
    <row r="46" spans="1:12" ht="30.75" customHeight="1">
      <c r="A46" s="842"/>
      <c r="B46" s="1813" t="s">
        <v>2443</v>
      </c>
      <c r="C46" s="1813"/>
      <c r="D46" s="1813"/>
      <c r="E46" s="1813"/>
      <c r="F46" s="1813"/>
      <c r="G46" s="1813"/>
      <c r="H46" s="1813"/>
      <c r="I46" s="1813"/>
      <c r="J46" s="1813"/>
      <c r="K46" s="1813"/>
      <c r="L46" s="1813"/>
    </row>
    <row r="47" spans="1:12" ht="147" customHeight="1">
      <c r="A47" s="842"/>
      <c r="B47" s="1781"/>
      <c r="C47" s="1781"/>
      <c r="D47" s="1781"/>
      <c r="E47" s="1781"/>
      <c r="F47" s="1781"/>
      <c r="G47" s="1781"/>
      <c r="H47" s="1781"/>
      <c r="I47" s="1781"/>
      <c r="J47" s="1781"/>
      <c r="K47" s="1781"/>
      <c r="L47" s="1781"/>
    </row>
    <row r="48" spans="1:12" ht="30.75" customHeight="1">
      <c r="A48" s="842"/>
      <c r="B48" s="1819" t="s">
        <v>2483</v>
      </c>
      <c r="C48" s="1819"/>
      <c r="D48" s="1819"/>
      <c r="E48" s="1819"/>
      <c r="F48" s="1819"/>
      <c r="G48" s="1819"/>
      <c r="H48" s="1819"/>
      <c r="I48" s="1819"/>
      <c r="J48" s="1819"/>
      <c r="K48" s="1781"/>
      <c r="L48" s="1781"/>
    </row>
    <row r="49" spans="1:12" ht="18" customHeight="1">
      <c r="A49" s="842"/>
      <c r="B49" s="841"/>
      <c r="C49" s="841"/>
      <c r="D49" s="841"/>
      <c r="E49" s="841"/>
      <c r="F49" s="841"/>
      <c r="G49" s="841"/>
      <c r="H49" s="841"/>
      <c r="I49" s="841"/>
      <c r="J49" s="841"/>
      <c r="K49" s="841"/>
      <c r="L49" s="841"/>
    </row>
    <row r="50" spans="1:12" ht="15.75">
      <c r="A50" s="842"/>
      <c r="B50" s="1820" t="s">
        <v>1886</v>
      </c>
      <c r="C50" s="1822" t="s">
        <v>1897</v>
      </c>
      <c r="D50" s="1822"/>
      <c r="E50" s="1822"/>
      <c r="F50" s="1822"/>
      <c r="G50" s="1822"/>
      <c r="H50" s="1823"/>
      <c r="I50" s="1814"/>
      <c r="J50" s="1815" t="s">
        <v>1896</v>
      </c>
      <c r="K50" s="845"/>
      <c r="L50" s="841"/>
    </row>
    <row r="51" spans="1:12" ht="15.75">
      <c r="A51" s="842"/>
      <c r="B51" s="1821"/>
      <c r="C51" s="1824"/>
      <c r="D51" s="1824"/>
      <c r="E51" s="1824"/>
      <c r="F51" s="1824"/>
      <c r="G51" s="1824"/>
      <c r="H51" s="1825"/>
      <c r="I51" s="1814"/>
      <c r="J51" s="1815"/>
      <c r="K51" s="845"/>
      <c r="L51" s="841"/>
    </row>
    <row r="52" spans="1:12" ht="15.75" customHeight="1">
      <c r="A52" s="842"/>
      <c r="B52" s="846"/>
      <c r="C52" s="1816" t="s">
        <v>1898</v>
      </c>
      <c r="D52" s="1817"/>
      <c r="E52" s="1817"/>
      <c r="F52" s="1817"/>
      <c r="G52" s="1817"/>
      <c r="H52" s="1818"/>
      <c r="I52" s="1814"/>
      <c r="J52" s="1815"/>
      <c r="K52" s="845"/>
      <c r="L52" s="841"/>
    </row>
    <row r="53" spans="1:12" ht="32.25" customHeight="1">
      <c r="A53" s="842"/>
      <c r="B53" s="846" t="s">
        <v>9</v>
      </c>
      <c r="C53" s="1836" t="s">
        <v>1899</v>
      </c>
      <c r="D53" s="1837"/>
      <c r="E53" s="1837"/>
      <c r="F53" s="1837"/>
      <c r="G53" s="1837"/>
      <c r="H53" s="1838"/>
      <c r="I53" s="848"/>
      <c r="J53" s="846"/>
      <c r="K53" s="847"/>
      <c r="L53" s="841"/>
    </row>
    <row r="54" spans="1:12" ht="32.25" customHeight="1">
      <c r="A54" s="842"/>
      <c r="B54" s="846" t="s">
        <v>12</v>
      </c>
      <c r="C54" s="1833" t="s">
        <v>1900</v>
      </c>
      <c r="D54" s="1834"/>
      <c r="E54" s="1834"/>
      <c r="F54" s="1834"/>
      <c r="G54" s="1834"/>
      <c r="H54" s="1835"/>
      <c r="I54" s="848"/>
      <c r="J54" s="846"/>
      <c r="K54" s="847"/>
      <c r="L54" s="841"/>
    </row>
    <row r="55" spans="1:12" ht="15.75">
      <c r="A55" s="842"/>
      <c r="B55" s="847"/>
      <c r="C55" s="847"/>
      <c r="D55" s="847"/>
      <c r="E55" s="847"/>
      <c r="F55" s="847"/>
      <c r="G55" s="847"/>
      <c r="H55" s="847"/>
      <c r="I55" s="847"/>
      <c r="J55" s="847"/>
      <c r="K55" s="847"/>
      <c r="L55" s="841"/>
    </row>
    <row r="56" spans="1:12" ht="33.75" customHeight="1">
      <c r="A56" s="842"/>
      <c r="B56" s="1812" t="s">
        <v>1901</v>
      </c>
      <c r="C56" s="1812"/>
      <c r="D56" s="1812"/>
      <c r="E56" s="1812"/>
      <c r="F56" s="1812"/>
      <c r="G56" s="1812"/>
      <c r="H56" s="1812"/>
      <c r="I56" s="1812"/>
      <c r="J56" s="1812"/>
      <c r="K56" s="847"/>
      <c r="L56" s="841"/>
    </row>
    <row r="57" spans="1:12">
      <c r="A57" s="824"/>
      <c r="B57" s="824"/>
      <c r="C57" s="824"/>
      <c r="D57" s="824"/>
      <c r="E57" s="824"/>
      <c r="F57" s="824"/>
      <c r="G57" s="824"/>
      <c r="H57" s="824"/>
      <c r="I57" s="824"/>
      <c r="J57" s="824"/>
      <c r="K57" s="824"/>
      <c r="L57" s="824"/>
    </row>
    <row r="58" spans="1:12">
      <c r="A58" s="824"/>
      <c r="B58" s="824"/>
      <c r="C58" s="824"/>
      <c r="D58" s="824"/>
      <c r="E58" s="824"/>
      <c r="F58" s="824"/>
      <c r="G58" s="824"/>
      <c r="H58" s="824"/>
      <c r="I58" s="824"/>
      <c r="J58" s="824"/>
      <c r="K58" s="824"/>
      <c r="L58" s="824"/>
    </row>
    <row r="59" spans="1:12">
      <c r="A59" s="824"/>
      <c r="B59" s="824"/>
      <c r="C59" s="824"/>
      <c r="D59" s="824"/>
      <c r="E59" s="824"/>
      <c r="F59" s="824"/>
      <c r="G59" s="824"/>
      <c r="H59" s="824"/>
      <c r="I59" s="824"/>
      <c r="J59" s="824"/>
      <c r="K59" s="824"/>
      <c r="L59" s="824"/>
    </row>
  </sheetData>
  <mergeCells count="33">
    <mergeCell ref="E40:G40"/>
    <mergeCell ref="E41:G41"/>
    <mergeCell ref="E34:G34"/>
    <mergeCell ref="E35:G35"/>
    <mergeCell ref="E32:G32"/>
    <mergeCell ref="E33:G33"/>
    <mergeCell ref="E36:G36"/>
    <mergeCell ref="B20:L20"/>
    <mergeCell ref="B21:L21"/>
    <mergeCell ref="B30:L30"/>
    <mergeCell ref="E23:G23"/>
    <mergeCell ref="E24:G24"/>
    <mergeCell ref="B28:D28"/>
    <mergeCell ref="E28:G28"/>
    <mergeCell ref="E25:G25"/>
    <mergeCell ref="E26:G26"/>
    <mergeCell ref="E27:G27"/>
    <mergeCell ref="E43:G43"/>
    <mergeCell ref="E37:G37"/>
    <mergeCell ref="B37:D37"/>
    <mergeCell ref="B56:J56"/>
    <mergeCell ref="B45:L45"/>
    <mergeCell ref="B46:L46"/>
    <mergeCell ref="I50:I52"/>
    <mergeCell ref="J50:J52"/>
    <mergeCell ref="C52:H52"/>
    <mergeCell ref="B48:J48"/>
    <mergeCell ref="B50:B51"/>
    <mergeCell ref="C50:H51"/>
    <mergeCell ref="C54:H54"/>
    <mergeCell ref="C53:H53"/>
    <mergeCell ref="E42:G42"/>
    <mergeCell ref="B43:D43"/>
  </mergeCells>
  <phoneticPr fontId="101" type="noConversion"/>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2">
    <pageSetUpPr fitToPage="1"/>
  </sheetPr>
  <dimension ref="A1:L9"/>
  <sheetViews>
    <sheetView zoomScaleNormal="100" workbookViewId="0">
      <selection activeCell="J5" sqref="J5"/>
    </sheetView>
  </sheetViews>
  <sheetFormatPr defaultColWidth="8.85546875" defaultRowHeight="12.75"/>
  <cols>
    <col min="1" max="1" width="6.5703125" style="1" customWidth="1"/>
    <col min="2" max="2" width="27.5703125" style="2" customWidth="1"/>
    <col min="3" max="3" width="17.5703125" style="3" customWidth="1"/>
    <col min="4" max="4" width="25.5703125" style="2" customWidth="1"/>
    <col min="5" max="5" width="5.42578125" style="1" customWidth="1"/>
    <col min="6" max="6" width="8.42578125" style="4" customWidth="1"/>
    <col min="7" max="7" width="8.28515625" style="3" customWidth="1"/>
    <col min="8" max="8" width="13.85546875" style="1" customWidth="1"/>
    <col min="9" max="9" width="15.7109375" style="1" customWidth="1"/>
    <col min="10" max="10" width="26.28515625" style="23" customWidth="1"/>
    <col min="11" max="11" width="22.5703125" style="24" customWidth="1"/>
    <col min="12" max="12" width="31.28515625" style="24" customWidth="1"/>
    <col min="13" max="202" width="8.85546875" style="24" customWidth="1"/>
    <col min="203" max="203" width="6.5703125" style="24" customWidth="1"/>
    <col min="204" max="204" width="28.5703125" style="24" customWidth="1"/>
    <col min="205" max="205" width="36" style="24" customWidth="1"/>
    <col min="206" max="206" width="5.42578125" style="24" customWidth="1"/>
    <col min="207" max="207" width="6.5703125" style="24" customWidth="1"/>
    <col min="208" max="208" width="8.85546875" style="24" customWidth="1"/>
    <col min="209" max="209" width="12.5703125" style="24" customWidth="1"/>
    <col min="210" max="210" width="15.85546875" style="24" customWidth="1"/>
    <col min="211" max="213" width="0" style="24" hidden="1" customWidth="1"/>
    <col min="214" max="214" width="11.5703125" style="24" customWidth="1"/>
    <col min="215" max="16384" width="8.85546875" style="24"/>
  </cols>
  <sheetData>
    <row r="1" spans="1:12">
      <c r="J1" s="24"/>
    </row>
    <row r="2" spans="1:12" s="118" customFormat="1" ht="15.75">
      <c r="A2" s="115"/>
      <c r="B2" s="1793" t="s">
        <v>2270</v>
      </c>
      <c r="C2" s="1793"/>
      <c r="D2" s="1842"/>
      <c r="E2" s="115"/>
      <c r="F2" s="7"/>
      <c r="G2" s="115"/>
      <c r="H2" s="115"/>
      <c r="I2" s="115"/>
      <c r="J2" s="115"/>
    </row>
    <row r="3" spans="1:12" s="44" customFormat="1" ht="20.25">
      <c r="A3" s="40"/>
      <c r="B3" s="92"/>
      <c r="C3" s="93"/>
      <c r="D3" s="171"/>
      <c r="E3" s="40"/>
      <c r="F3" s="3"/>
      <c r="G3" s="40"/>
      <c r="H3" s="40"/>
      <c r="I3" s="40"/>
      <c r="J3" s="40"/>
    </row>
    <row r="4" spans="1:12" s="44" customFormat="1">
      <c r="A4" s="40"/>
      <c r="B4" s="1795"/>
      <c r="C4" s="1795"/>
      <c r="D4" s="1795"/>
      <c r="E4" s="1795"/>
      <c r="F4" s="1795"/>
      <c r="G4" s="40"/>
      <c r="H4" s="40"/>
      <c r="I4" s="40"/>
      <c r="J4" s="40"/>
    </row>
    <row r="5" spans="1:12" s="44" customFormat="1" ht="267.75">
      <c r="A5" s="1192" t="s">
        <v>0</v>
      </c>
      <c r="B5" s="1192" t="s">
        <v>354</v>
      </c>
      <c r="C5" s="1192" t="s">
        <v>2</v>
      </c>
      <c r="D5" s="1192" t="s">
        <v>206</v>
      </c>
      <c r="E5" s="1192" t="s">
        <v>207</v>
      </c>
      <c r="F5" s="1192" t="s">
        <v>140</v>
      </c>
      <c r="G5" s="1192" t="s">
        <v>1890</v>
      </c>
      <c r="H5" s="1192" t="s">
        <v>1889</v>
      </c>
      <c r="I5" s="1192" t="s">
        <v>1891</v>
      </c>
      <c r="J5" s="1176" t="s">
        <v>2472</v>
      </c>
      <c r="K5" s="1176" t="s">
        <v>2429</v>
      </c>
      <c r="L5" s="1176" t="s">
        <v>2431</v>
      </c>
    </row>
    <row r="6" spans="1:12" s="172" customFormat="1" ht="48.75" customHeight="1">
      <c r="A6" s="240" t="s">
        <v>9</v>
      </c>
      <c r="B6" s="385"/>
      <c r="C6" s="186"/>
      <c r="D6" s="385" t="s">
        <v>1902</v>
      </c>
      <c r="E6" s="356" t="s">
        <v>11</v>
      </c>
      <c r="F6" s="388">
        <v>150</v>
      </c>
      <c r="G6" s="851"/>
      <c r="H6" s="1377"/>
      <c r="I6" s="1378">
        <f>F6*H6</f>
        <v>0</v>
      </c>
      <c r="J6" s="1028"/>
      <c r="K6" s="292" t="s">
        <v>2430</v>
      </c>
      <c r="L6" s="1313" t="s">
        <v>2430</v>
      </c>
    </row>
    <row r="7" spans="1:12" s="95" customFormat="1" ht="24.75" customHeight="1">
      <c r="A7" s="89"/>
      <c r="B7" s="64"/>
      <c r="C7" s="90"/>
      <c r="D7" s="94" t="s">
        <v>136</v>
      </c>
      <c r="E7" s="89"/>
      <c r="F7" s="89"/>
      <c r="G7" s="173"/>
      <c r="H7" s="904"/>
      <c r="I7" s="1379">
        <f>SUM(I6:I6)</f>
        <v>0</v>
      </c>
    </row>
    <row r="8" spans="1:12" s="95" customFormat="1" ht="11.25">
      <c r="B8" s="96"/>
      <c r="C8" s="97"/>
      <c r="D8" s="96"/>
    </row>
    <row r="9" spans="1:12" s="40" customFormat="1">
      <c r="A9" s="89"/>
      <c r="E9" s="28"/>
      <c r="F9" s="28"/>
      <c r="G9" s="29"/>
      <c r="H9" s="29"/>
      <c r="I9" s="98"/>
      <c r="J9" s="99"/>
      <c r="K9" s="99"/>
      <c r="L9" s="99"/>
    </row>
  </sheetData>
  <mergeCells count="2">
    <mergeCell ref="B2:D2"/>
    <mergeCell ref="B4:F4"/>
  </mergeCells>
  <pageMargins left="0.25" right="0.25" top="0.75" bottom="0.75" header="0.3" footer="0.3"/>
  <pageSetup paperSize="9" scale="68" fitToHeight="0" orientation="landscape" r:id="rId1"/>
  <headerFooter>
    <oddHeader>&amp;C&amp;"-,Pogrubiony"&amp;12FORMULARZ ASORTYMENTOWO - CENOWY&amp;R&amp;12Załącznik nr 2 do SWZ
Załącznik nr ...... do umowy</oddHead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3">
    <pageSetUpPr fitToPage="1"/>
  </sheetPr>
  <dimension ref="A1:M12"/>
  <sheetViews>
    <sheetView zoomScaleNormal="100" workbookViewId="0">
      <selection activeCell="J5" sqref="J5"/>
    </sheetView>
  </sheetViews>
  <sheetFormatPr defaultColWidth="8.5703125" defaultRowHeight="12.75"/>
  <cols>
    <col min="1" max="1" width="5.42578125" style="1" customWidth="1"/>
    <col min="2" max="2" width="20.140625" style="2" customWidth="1"/>
    <col min="3" max="3" width="17.5703125" style="3" customWidth="1"/>
    <col min="4" max="4" width="22.140625" style="2" customWidth="1"/>
    <col min="5" max="5" width="5.42578125" style="1" customWidth="1"/>
    <col min="6" max="6" width="8.42578125" style="4" customWidth="1"/>
    <col min="7" max="7" width="8.28515625" style="3" customWidth="1"/>
    <col min="8" max="8" width="13.85546875" style="1" customWidth="1"/>
    <col min="9" max="9" width="15.7109375" style="1" customWidth="1"/>
    <col min="10" max="10" width="26.28515625" style="23" customWidth="1"/>
    <col min="11" max="11" width="19.42578125" style="24" customWidth="1"/>
    <col min="12" max="12" width="25.5703125" style="24" customWidth="1"/>
    <col min="13" max="203" width="8.570312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5703125" style="24"/>
  </cols>
  <sheetData>
    <row r="1" spans="1:13">
      <c r="J1" s="24"/>
    </row>
    <row r="2" spans="1:13" s="44" customFormat="1" ht="47.25" customHeight="1">
      <c r="A2" s="118"/>
      <c r="B2" s="1803" t="s">
        <v>2271</v>
      </c>
      <c r="C2" s="1803"/>
      <c r="D2" s="1803"/>
      <c r="F2" s="64"/>
      <c r="G2" s="43"/>
      <c r="H2" s="43"/>
      <c r="I2" s="43"/>
      <c r="J2" s="43"/>
    </row>
    <row r="3" spans="1:13" s="44" customFormat="1" ht="11.25">
      <c r="B3" s="85"/>
      <c r="C3" s="23"/>
      <c r="D3" s="85"/>
      <c r="F3" s="43"/>
      <c r="G3" s="43"/>
      <c r="H3" s="43"/>
      <c r="I3" s="43"/>
      <c r="J3" s="43"/>
    </row>
    <row r="4" spans="1:13" s="75" customFormat="1">
      <c r="C4" s="76"/>
      <c r="D4" s="77"/>
      <c r="F4" s="78"/>
    </row>
    <row r="5" spans="1:13" s="9" customFormat="1" ht="308.25"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3" s="18" customFormat="1" ht="76.5">
      <c r="A6" s="245" t="s">
        <v>9</v>
      </c>
      <c r="B6" s="246"/>
      <c r="C6" s="249"/>
      <c r="D6" s="260" t="s">
        <v>355</v>
      </c>
      <c r="E6" s="193" t="s">
        <v>11</v>
      </c>
      <c r="F6" s="287">
        <v>5</v>
      </c>
      <c r="G6" s="256"/>
      <c r="H6" s="1158"/>
      <c r="I6" s="1158">
        <f>SUM(F6*H6)</f>
        <v>0</v>
      </c>
      <c r="J6" s="1028"/>
      <c r="K6" s="292" t="s">
        <v>2430</v>
      </c>
      <c r="L6" s="1313" t="s">
        <v>2430</v>
      </c>
    </row>
    <row r="7" spans="1:13" s="18" customFormat="1" ht="38.25">
      <c r="A7" s="245" t="s">
        <v>12</v>
      </c>
      <c r="B7" s="246"/>
      <c r="C7" s="249"/>
      <c r="D7" s="260" t="s">
        <v>356</v>
      </c>
      <c r="E7" s="193" t="s">
        <v>11</v>
      </c>
      <c r="F7" s="287">
        <v>1085</v>
      </c>
      <c r="G7" s="256"/>
      <c r="H7" s="1158"/>
      <c r="I7" s="1158">
        <f>SUM(F7*H7)</f>
        <v>0</v>
      </c>
      <c r="J7" s="817"/>
      <c r="K7" s="292" t="s">
        <v>2430</v>
      </c>
      <c r="L7" s="1313" t="s">
        <v>2430</v>
      </c>
    </row>
    <row r="8" spans="1:13" s="18" customFormat="1" ht="38.25">
      <c r="A8" s="245" t="s">
        <v>13</v>
      </c>
      <c r="B8" s="246"/>
      <c r="C8" s="249"/>
      <c r="D8" s="260" t="s">
        <v>357</v>
      </c>
      <c r="E8" s="193" t="s">
        <v>11</v>
      </c>
      <c r="F8" s="287">
        <v>170</v>
      </c>
      <c r="G8" s="256"/>
      <c r="H8" s="1158"/>
      <c r="I8" s="1158">
        <f>SUM(F8*H8)</f>
        <v>0</v>
      </c>
      <c r="J8" s="817"/>
      <c r="K8" s="292" t="s">
        <v>2430</v>
      </c>
      <c r="L8" s="1313" t="s">
        <v>2430</v>
      </c>
    </row>
    <row r="9" spans="1:13" s="40" customFormat="1" ht="13.5">
      <c r="A9" s="89"/>
      <c r="B9" s="64"/>
      <c r="C9" s="90"/>
      <c r="D9" s="21" t="s">
        <v>136</v>
      </c>
      <c r="E9" s="89"/>
      <c r="F9" s="89"/>
      <c r="G9" s="21"/>
      <c r="H9" s="1272"/>
      <c r="I9" s="1253">
        <f>SUM(I6:I8)</f>
        <v>0</v>
      </c>
      <c r="J9" s="89"/>
      <c r="K9" s="8"/>
      <c r="L9" s="8"/>
      <c r="M9" s="18"/>
    </row>
    <row r="10" spans="1:13" s="44" customFormat="1">
      <c r="B10" s="85"/>
      <c r="C10" s="23"/>
      <c r="D10" s="85"/>
      <c r="F10" s="43"/>
      <c r="G10" s="139"/>
      <c r="H10" s="139"/>
      <c r="I10" s="139"/>
      <c r="J10" s="43"/>
    </row>
    <row r="11" spans="1:13" s="40" customFormat="1">
      <c r="A11" s="89"/>
      <c r="E11" s="28"/>
      <c r="F11" s="28"/>
      <c r="G11" s="29"/>
      <c r="H11" s="29"/>
      <c r="I11" s="98"/>
      <c r="J11" s="99"/>
      <c r="K11" s="99"/>
      <c r="L11" s="99"/>
    </row>
    <row r="12" spans="1:13">
      <c r="B12" s="100" t="s">
        <v>177</v>
      </c>
      <c r="C12" s="101"/>
      <c r="D12" s="100"/>
    </row>
  </sheetData>
  <mergeCells count="1">
    <mergeCell ref="B2:D2"/>
  </mergeCells>
  <pageMargins left="0.25" right="0.25" top="0.75" bottom="0.75" header="0.3" footer="0.3"/>
  <pageSetup paperSize="9" scale="75" fitToHeight="0" orientation="landscape" r:id="rId1"/>
  <headerFooter>
    <oddHeader>&amp;C&amp;"-,Pogrubiony"&amp;12FORMULARZ ASORTYMENTOWO - CENOWY&amp;R&amp;12Załącznik nr 2 do SWZ
Załącznik nr ...... do umowy</oddHeader>
    <oddFooter>Strona &amp;P z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zoomScaleNormal="100" workbookViewId="0">
      <selection activeCell="D6" sqref="D6"/>
    </sheetView>
  </sheetViews>
  <sheetFormatPr defaultRowHeight="15"/>
  <cols>
    <col min="1" max="1" width="5.42578125" customWidth="1"/>
    <col min="2" max="2" width="19.42578125" customWidth="1"/>
    <col min="3" max="3" width="12.7109375" customWidth="1"/>
    <col min="4" max="4" width="22" customWidth="1"/>
    <col min="5" max="5" width="5.42578125" customWidth="1"/>
    <col min="6" max="6" width="8.42578125" customWidth="1"/>
    <col min="7" max="7" width="8.28515625" customWidth="1"/>
    <col min="8" max="8" width="13.85546875" customWidth="1"/>
    <col min="9" max="9" width="15.7109375" customWidth="1"/>
    <col min="10" max="10" width="26.28515625" customWidth="1"/>
    <col min="11" max="11" width="21.7109375" customWidth="1"/>
    <col min="12" max="12" width="25.5703125" customWidth="1"/>
  </cols>
  <sheetData>
    <row r="1" spans="1:12">
      <c r="A1" s="1"/>
      <c r="B1" s="2"/>
      <c r="C1" s="3"/>
      <c r="D1" s="2"/>
      <c r="E1" s="1"/>
      <c r="F1" s="4"/>
      <c r="G1" s="3"/>
      <c r="H1" s="1"/>
      <c r="I1" s="1"/>
      <c r="J1" s="24"/>
      <c r="K1" s="24"/>
      <c r="L1" s="24"/>
    </row>
    <row r="2" spans="1:12" ht="47.25" customHeight="1">
      <c r="A2" s="118"/>
      <c r="B2" s="1803" t="s">
        <v>2272</v>
      </c>
      <c r="C2" s="1803"/>
      <c r="D2" s="1803"/>
      <c r="E2" s="1803"/>
      <c r="F2" s="1803"/>
      <c r="G2" s="43"/>
      <c r="H2" s="43"/>
      <c r="I2" s="43"/>
      <c r="J2" s="43"/>
      <c r="K2" s="44"/>
      <c r="L2" s="44"/>
    </row>
    <row r="3" spans="1:12">
      <c r="A3" s="44"/>
      <c r="B3" s="85"/>
      <c r="C3" s="23"/>
      <c r="D3" s="85"/>
      <c r="E3" s="44"/>
      <c r="F3" s="43"/>
      <c r="G3" s="43"/>
      <c r="H3" s="43"/>
      <c r="I3" s="43"/>
      <c r="J3" s="43"/>
      <c r="K3" s="44"/>
      <c r="L3" s="44"/>
    </row>
    <row r="4" spans="1:12">
      <c r="A4" s="75"/>
      <c r="B4" s="75"/>
      <c r="C4" s="76"/>
      <c r="D4" s="77"/>
      <c r="E4" s="75"/>
      <c r="F4" s="78"/>
      <c r="G4" s="75"/>
      <c r="H4" s="75"/>
      <c r="I4" s="75"/>
      <c r="J4" s="75"/>
      <c r="K4" s="75"/>
      <c r="L4" s="75"/>
    </row>
    <row r="5" spans="1:12" ht="331.5">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2" ht="70.5" customHeight="1">
      <c r="A6" s="245" t="s">
        <v>9</v>
      </c>
      <c r="B6" s="246"/>
      <c r="C6" s="249"/>
      <c r="D6" s="884" t="s">
        <v>562</v>
      </c>
      <c r="E6" s="245" t="s">
        <v>11</v>
      </c>
      <c r="F6" s="248">
        <v>430</v>
      </c>
      <c r="G6" s="256"/>
      <c r="H6" s="254"/>
      <c r="I6" s="254">
        <f>SUM(F6*H6)</f>
        <v>0</v>
      </c>
      <c r="J6" s="1028"/>
      <c r="K6" s="292" t="s">
        <v>2430</v>
      </c>
      <c r="L6" s="1313" t="s">
        <v>2430</v>
      </c>
    </row>
    <row r="7" spans="1:12">
      <c r="A7" s="89"/>
      <c r="B7" s="64"/>
      <c r="C7" s="90"/>
      <c r="D7" s="21" t="s">
        <v>136</v>
      </c>
      <c r="E7" s="89"/>
      <c r="F7" s="89"/>
      <c r="G7" s="21"/>
      <c r="H7" s="814"/>
      <c r="I7" s="1253">
        <f>SUM(I6:I6)</f>
        <v>0</v>
      </c>
      <c r="J7" s="89"/>
      <c r="K7" s="8"/>
      <c r="L7" s="8"/>
    </row>
    <row r="8" spans="1:12">
      <c r="A8" s="44"/>
      <c r="B8" s="85"/>
      <c r="C8" s="23"/>
      <c r="D8" s="85"/>
      <c r="E8" s="44"/>
      <c r="F8" s="43"/>
      <c r="G8" s="139"/>
      <c r="H8" s="139"/>
      <c r="I8" s="139"/>
      <c r="J8" s="43"/>
      <c r="K8" s="44"/>
      <c r="L8" s="44"/>
    </row>
    <row r="9" spans="1:12">
      <c r="A9" s="89"/>
      <c r="B9" s="40"/>
      <c r="C9" s="40"/>
      <c r="D9" s="40"/>
      <c r="E9" s="28"/>
      <c r="F9" s="28"/>
      <c r="G9" s="29"/>
      <c r="H9" s="29"/>
      <c r="I9" s="98"/>
      <c r="J9" s="99"/>
      <c r="K9" s="99"/>
      <c r="L9" s="99"/>
    </row>
  </sheetData>
  <mergeCells count="1">
    <mergeCell ref="B2:F2"/>
  </mergeCells>
  <pageMargins left="0.25" right="0.25" top="0.75" bottom="0.75" header="0.3" footer="0.3"/>
  <pageSetup paperSize="9" scale="77" fitToHeight="0" orientation="landscape" r:id="rId1"/>
  <headerFooter>
    <oddHeader>&amp;C&amp;"-,Pogrubiony"&amp;12FORMULARZ ASORTYMENTOWO - CENOWY&amp;R&amp;12Załącznik nr 2 do SWZ
Załącznik nr ...... do umowy</oddHeader>
    <oddFooter>Strona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5">
    <pageSetUpPr fitToPage="1"/>
  </sheetPr>
  <dimension ref="A1:L11"/>
  <sheetViews>
    <sheetView zoomScaleNormal="100" workbookViewId="0">
      <selection activeCell="J5" sqref="J5"/>
    </sheetView>
  </sheetViews>
  <sheetFormatPr defaultColWidth="8.85546875" defaultRowHeight="12.75"/>
  <cols>
    <col min="1" max="1" width="6.5703125" style="1" customWidth="1"/>
    <col min="2" max="2" width="22.28515625" style="2" customWidth="1"/>
    <col min="3" max="3" width="10.5703125" style="3" customWidth="1"/>
    <col min="4" max="4" width="21.85546875" style="2" customWidth="1"/>
    <col min="5" max="5" width="5.42578125" style="1" customWidth="1"/>
    <col min="6" max="6" width="8.42578125" style="4" customWidth="1"/>
    <col min="7" max="7" width="8.28515625" style="3" customWidth="1"/>
    <col min="8" max="8" width="13.85546875" style="1" customWidth="1"/>
    <col min="9" max="9" width="15.7109375" style="1" customWidth="1"/>
    <col min="10" max="10" width="24" style="23" customWidth="1"/>
    <col min="11" max="11" width="28.140625" style="24" customWidth="1"/>
    <col min="12" max="12" width="27.28515625" style="24" customWidth="1"/>
    <col min="13" max="203" width="8.8554687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85546875" style="24"/>
  </cols>
  <sheetData>
    <row r="1" spans="1:12">
      <c r="J1" s="24"/>
    </row>
    <row r="2" spans="1:12" ht="15.75">
      <c r="A2" s="6"/>
      <c r="B2" s="119"/>
      <c r="C2" s="7"/>
      <c r="J2" s="24"/>
    </row>
    <row r="3" spans="1:12" s="118" customFormat="1" ht="15.75">
      <c r="A3" s="115"/>
      <c r="B3" s="87" t="s">
        <v>2273</v>
      </c>
      <c r="C3" s="116"/>
      <c r="D3" s="177"/>
      <c r="E3" s="115"/>
      <c r="F3" s="7"/>
      <c r="G3" s="115"/>
      <c r="H3" s="115"/>
      <c r="I3" s="115"/>
    </row>
    <row r="4" spans="1:12" s="44" customFormat="1">
      <c r="A4" s="40"/>
      <c r="B4" s="92"/>
      <c r="C4" s="93"/>
      <c r="D4" s="2"/>
      <c r="E4" s="40"/>
      <c r="F4" s="3"/>
      <c r="G4" s="40"/>
      <c r="H4" s="40"/>
      <c r="I4" s="40"/>
    </row>
    <row r="5" spans="1:12" s="44" customFormat="1" ht="276" customHeight="1">
      <c r="A5" s="1192" t="s">
        <v>0</v>
      </c>
      <c r="B5" s="1192" t="s">
        <v>208</v>
      </c>
      <c r="C5" s="1192" t="s">
        <v>2</v>
      </c>
      <c r="D5" s="1192" t="s">
        <v>359</v>
      </c>
      <c r="E5" s="1192" t="s">
        <v>207</v>
      </c>
      <c r="F5" s="1192" t="s">
        <v>140</v>
      </c>
      <c r="G5" s="1192" t="s">
        <v>1890</v>
      </c>
      <c r="H5" s="1192" t="s">
        <v>1889</v>
      </c>
      <c r="I5" s="1192" t="s">
        <v>1891</v>
      </c>
      <c r="J5" s="1176" t="s">
        <v>2472</v>
      </c>
      <c r="K5" s="1176" t="s">
        <v>2429</v>
      </c>
      <c r="L5" s="1176" t="s">
        <v>2431</v>
      </c>
    </row>
    <row r="6" spans="1:12" s="174" customFormat="1" ht="191.25">
      <c r="A6" s="240" t="s">
        <v>9</v>
      </c>
      <c r="B6" s="258"/>
      <c r="C6" s="186"/>
      <c r="D6" s="355" t="s">
        <v>360</v>
      </c>
      <c r="E6" s="193" t="s">
        <v>361</v>
      </c>
      <c r="F6" s="299">
        <v>45500</v>
      </c>
      <c r="G6" s="852"/>
      <c r="H6" s="853"/>
      <c r="I6" s="853">
        <f>F6*H6</f>
        <v>0</v>
      </c>
      <c r="J6" s="1028"/>
      <c r="K6" s="292" t="s">
        <v>2430</v>
      </c>
      <c r="L6" s="1313" t="s">
        <v>2430</v>
      </c>
    </row>
    <row r="7" spans="1:12" s="44" customFormat="1" ht="24.75" customHeight="1">
      <c r="B7" s="40"/>
      <c r="C7" s="40"/>
      <c r="D7" s="178" t="s">
        <v>136</v>
      </c>
      <c r="E7" s="40"/>
      <c r="F7" s="40"/>
      <c r="I7" s="775">
        <f>SUM(I6:I6)</f>
        <v>0</v>
      </c>
    </row>
    <row r="8" spans="1:12">
      <c r="J8" s="24"/>
    </row>
    <row r="9" spans="1:12" s="44" customFormat="1" ht="11.25">
      <c r="B9" s="85"/>
      <c r="C9" s="23"/>
      <c r="D9" s="122"/>
      <c r="E9" s="43"/>
      <c r="F9" s="43"/>
      <c r="G9" s="43"/>
      <c r="H9" s="43"/>
      <c r="I9" s="43"/>
    </row>
    <row r="11" spans="1:12" customFormat="1" ht="15">
      <c r="A11" s="106"/>
      <c r="B11" s="135" t="s">
        <v>362</v>
      </c>
      <c r="C11" s="175"/>
      <c r="D11" s="175"/>
      <c r="E11" s="175"/>
      <c r="F11" s="106"/>
      <c r="G11" s="106"/>
      <c r="H11" s="106"/>
      <c r="I11" s="179"/>
      <c r="J11" s="106"/>
      <c r="K11" s="106"/>
    </row>
  </sheetData>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6">
    <pageSetUpPr fitToPage="1"/>
  </sheetPr>
  <dimension ref="A1:N13"/>
  <sheetViews>
    <sheetView zoomScaleNormal="100" workbookViewId="0">
      <selection activeCell="J5" sqref="J5"/>
    </sheetView>
  </sheetViews>
  <sheetFormatPr defaultColWidth="8.85546875" defaultRowHeight="12.75"/>
  <cols>
    <col min="1" max="1" width="4.42578125" style="1" customWidth="1"/>
    <col min="2" max="2" width="23.7109375" style="2" customWidth="1"/>
    <col min="3" max="3" width="12.42578125" style="3" customWidth="1"/>
    <col min="4" max="4" width="27.42578125" style="2" customWidth="1"/>
    <col min="5" max="5" width="5.42578125" style="1" customWidth="1"/>
    <col min="6" max="6" width="8.42578125" style="4" customWidth="1"/>
    <col min="7" max="7" width="7.7109375" style="3" customWidth="1"/>
    <col min="8" max="8" width="13.42578125" style="1" customWidth="1"/>
    <col min="9" max="9" width="15.7109375" style="1" customWidth="1"/>
    <col min="10" max="10" width="26.28515625" style="23" customWidth="1"/>
    <col min="11" max="11" width="30.140625" style="24" customWidth="1"/>
    <col min="12" max="12" width="33.85546875" style="24" customWidth="1"/>
    <col min="13" max="203" width="8.8554687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85546875" style="24"/>
  </cols>
  <sheetData>
    <row r="1" spans="1:14">
      <c r="J1" s="24"/>
    </row>
    <row r="2" spans="1:14" s="121" customFormat="1" ht="15.75">
      <c r="A2" s="6"/>
      <c r="B2" s="1107" t="s">
        <v>2274</v>
      </c>
      <c r="C2" s="7"/>
      <c r="D2" s="181"/>
      <c r="E2" s="6"/>
      <c r="F2" s="120"/>
      <c r="G2" s="7"/>
      <c r="H2" s="6"/>
      <c r="I2" s="6"/>
    </row>
    <row r="3" spans="1:14" s="121" customFormat="1" ht="15.75">
      <c r="A3" s="6"/>
      <c r="B3" s="119"/>
      <c r="C3" s="7"/>
      <c r="D3" s="119"/>
      <c r="E3" s="6"/>
      <c r="F3" s="120"/>
      <c r="G3" s="7"/>
      <c r="H3" s="6"/>
      <c r="I3" s="6"/>
    </row>
    <row r="4" spans="1:14" s="40" customFormat="1">
      <c r="A4" s="89"/>
      <c r="C4" s="113"/>
      <c r="D4" s="113"/>
      <c r="E4" s="89"/>
      <c r="F4" s="89"/>
      <c r="G4" s="89"/>
      <c r="H4" s="89"/>
      <c r="I4" s="89"/>
    </row>
    <row r="5" spans="1:14" s="9" customFormat="1" ht="228"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4" s="13" customFormat="1" ht="102">
      <c r="A6" s="245" t="s">
        <v>9</v>
      </c>
      <c r="B6" s="246"/>
      <c r="C6" s="253"/>
      <c r="D6" s="298" t="s">
        <v>2132</v>
      </c>
      <c r="E6" s="193" t="s">
        <v>18</v>
      </c>
      <c r="F6" s="265">
        <v>1300</v>
      </c>
      <c r="G6" s="256"/>
      <c r="H6" s="787"/>
      <c r="I6" s="787">
        <f>SUM(F6*H6)</f>
        <v>0</v>
      </c>
      <c r="J6" s="1028"/>
      <c r="K6" s="292" t="s">
        <v>2430</v>
      </c>
      <c r="L6" s="1313" t="s">
        <v>2430</v>
      </c>
      <c r="M6" s="8"/>
      <c r="N6" s="8"/>
    </row>
    <row r="7" spans="1:14" s="13" customFormat="1" ht="102">
      <c r="A7" s="245" t="s">
        <v>12</v>
      </c>
      <c r="B7" s="246"/>
      <c r="C7" s="253"/>
      <c r="D7" s="298" t="s">
        <v>2133</v>
      </c>
      <c r="E7" s="193" t="s">
        <v>18</v>
      </c>
      <c r="F7" s="265">
        <v>40100</v>
      </c>
      <c r="G7" s="256"/>
      <c r="H7" s="787"/>
      <c r="I7" s="787">
        <f>SUM(F7*H7)</f>
        <v>0</v>
      </c>
      <c r="J7" s="250"/>
      <c r="K7" s="292" t="s">
        <v>2430</v>
      </c>
      <c r="L7" s="1313" t="s">
        <v>2430</v>
      </c>
      <c r="M7" s="8"/>
      <c r="N7" s="8"/>
    </row>
    <row r="8" spans="1:14" s="40" customFormat="1">
      <c r="A8" s="89"/>
      <c r="B8" s="64"/>
      <c r="C8" s="90"/>
      <c r="D8" s="21" t="s">
        <v>213</v>
      </c>
      <c r="E8" s="89"/>
      <c r="F8" s="89"/>
      <c r="G8" s="21"/>
      <c r="I8" s="182">
        <f>SUM(I6:I7)</f>
        <v>0</v>
      </c>
    </row>
    <row r="9" spans="1:14" s="40" customFormat="1">
      <c r="A9" s="89"/>
      <c r="B9" s="183"/>
      <c r="C9" s="101"/>
      <c r="D9" s="100"/>
      <c r="E9" s="28"/>
      <c r="F9" s="28"/>
      <c r="G9" s="29"/>
      <c r="H9" s="29"/>
      <c r="I9" s="98"/>
      <c r="J9" s="99"/>
      <c r="K9" s="99"/>
      <c r="L9" s="99"/>
    </row>
    <row r="10" spans="1:14" s="40" customFormat="1">
      <c r="A10" s="89"/>
      <c r="B10" s="100"/>
      <c r="C10" s="101"/>
      <c r="D10" s="100"/>
      <c r="E10" s="28"/>
      <c r="F10" s="28"/>
      <c r="G10" s="29"/>
      <c r="H10" s="29"/>
      <c r="I10" s="98"/>
      <c r="J10" s="99"/>
      <c r="K10" s="99"/>
      <c r="L10" s="99"/>
    </row>
    <row r="11" spans="1:14">
      <c r="A11" s="100" t="s">
        <v>195</v>
      </c>
      <c r="B11" s="63"/>
      <c r="C11" s="34"/>
      <c r="D11" s="1"/>
      <c r="J11" s="24"/>
    </row>
    <row r="12" spans="1:14">
      <c r="A12" s="48" t="s">
        <v>248</v>
      </c>
      <c r="B12" s="3"/>
      <c r="C12" s="34"/>
      <c r="D12" s="28"/>
      <c r="E12" s="2"/>
      <c r="F12" s="1"/>
      <c r="G12" s="1"/>
      <c r="H12" s="4"/>
    </row>
    <row r="13" spans="1:14">
      <c r="A13" s="25" t="s">
        <v>2426</v>
      </c>
      <c r="B13" s="26"/>
      <c r="C13" s="25"/>
      <c r="D13" s="1"/>
    </row>
  </sheetData>
  <pageMargins left="0.25" right="0.25" top="0.75" bottom="0.75" header="0.3" footer="0.3"/>
  <pageSetup paperSize="9" scale="68" fitToHeight="0" orientation="landscape" r:id="rId1"/>
  <headerFooter>
    <oddHeader>&amp;C&amp;"-,Pogrubiony"&amp;12FORMULARZ ASORTYMENTOWO - CENOWY&amp;R&amp;12Załącznik nr 2 do SWZ
Załącznik nr ...... do umowy</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M53"/>
  <sheetViews>
    <sheetView zoomScaleNormal="100" workbookViewId="0">
      <selection activeCell="J5" sqref="J5"/>
    </sheetView>
  </sheetViews>
  <sheetFormatPr defaultColWidth="8.5703125" defaultRowHeight="12.75"/>
  <cols>
    <col min="1" max="1" width="5.140625" style="1" customWidth="1"/>
    <col min="2" max="2" width="27.5703125" style="2" customWidth="1"/>
    <col min="3" max="3" width="17.5703125" style="33" customWidth="1"/>
    <col min="4" max="4" width="38.42578125" style="34" customWidth="1"/>
    <col min="5" max="5" width="5" style="1" customWidth="1"/>
    <col min="6" max="6" width="8.42578125" style="4" customWidth="1"/>
    <col min="7" max="7" width="8.5703125" style="3" customWidth="1"/>
    <col min="8" max="8" width="11.42578125" style="1" customWidth="1"/>
    <col min="9" max="9" width="12.140625" style="1" customWidth="1"/>
    <col min="10" max="10" width="29.85546875" style="24" customWidth="1"/>
    <col min="11" max="11" width="28.85546875" style="24" customWidth="1"/>
    <col min="12" max="12" width="32.140625" style="24" customWidth="1"/>
    <col min="13" max="202" width="8.5703125" style="24" customWidth="1"/>
    <col min="203" max="203" width="6.5703125" style="24" customWidth="1"/>
    <col min="204" max="204" width="28.5703125" style="24" customWidth="1"/>
    <col min="205" max="205" width="36" style="24" customWidth="1"/>
    <col min="206" max="206" width="5.42578125" style="24" customWidth="1"/>
    <col min="207" max="207" width="6.5703125" style="24" customWidth="1"/>
    <col min="208" max="208" width="8.85546875" style="24" customWidth="1"/>
    <col min="209" max="209" width="12.5703125" style="24" customWidth="1"/>
    <col min="210" max="210" width="15.85546875" style="24" customWidth="1"/>
    <col min="211" max="213" width="0" style="24" hidden="1" customWidth="1"/>
    <col min="214" max="214" width="11.5703125" style="24" customWidth="1"/>
    <col min="215" max="16384" width="8.5703125" style="24"/>
  </cols>
  <sheetData>
    <row r="1" spans="1:13" s="1" customFormat="1">
      <c r="B1" s="2"/>
      <c r="C1" s="33"/>
      <c r="D1" s="34"/>
      <c r="F1" s="4"/>
      <c r="G1" s="3"/>
    </row>
    <row r="2" spans="1:13" s="35" customFormat="1" ht="15.75">
      <c r="B2" s="36" t="s">
        <v>2239</v>
      </c>
      <c r="C2" s="37"/>
    </row>
    <row r="3" spans="1:13">
      <c r="C3" s="1"/>
    </row>
    <row r="4" spans="1:13" ht="11.1" customHeight="1">
      <c r="A4" s="24"/>
      <c r="B4" s="24"/>
      <c r="C4" s="39"/>
      <c r="D4" s="39"/>
      <c r="E4" s="24"/>
      <c r="F4" s="24"/>
      <c r="G4" s="24"/>
      <c r="H4" s="24"/>
      <c r="I4" s="24"/>
    </row>
    <row r="5" spans="1:13" s="9" customFormat="1" ht="216" customHeight="1">
      <c r="A5" s="1192" t="s">
        <v>0</v>
      </c>
      <c r="B5" s="1192" t="s">
        <v>1</v>
      </c>
      <c r="C5" s="1192" t="s">
        <v>2</v>
      </c>
      <c r="D5" s="1192" t="s">
        <v>3</v>
      </c>
      <c r="E5" s="1192" t="s">
        <v>4</v>
      </c>
      <c r="F5" s="1192" t="s">
        <v>140</v>
      </c>
      <c r="G5" s="1192" t="s">
        <v>7</v>
      </c>
      <c r="H5" s="1192" t="s">
        <v>141</v>
      </c>
      <c r="I5" s="1192" t="s">
        <v>142</v>
      </c>
      <c r="J5" s="1176" t="s">
        <v>2472</v>
      </c>
      <c r="K5" s="1176" t="s">
        <v>2429</v>
      </c>
      <c r="L5" s="1176" t="s">
        <v>2431</v>
      </c>
      <c r="M5" s="8"/>
    </row>
    <row r="6" spans="1:13" s="15" customFormat="1">
      <c r="A6" s="193" t="s">
        <v>9</v>
      </c>
      <c r="B6" s="285"/>
      <c r="C6" s="286"/>
      <c r="D6" s="260" t="s">
        <v>143</v>
      </c>
      <c r="E6" s="193" t="s">
        <v>11</v>
      </c>
      <c r="F6" s="287">
        <v>5</v>
      </c>
      <c r="G6" s="262"/>
      <c r="H6" s="1271"/>
      <c r="I6" s="1158">
        <f t="shared" ref="I6:I45" si="0">SUM(F6*H6)</f>
        <v>0</v>
      </c>
      <c r="J6" s="1028"/>
      <c r="K6" s="292" t="s">
        <v>2430</v>
      </c>
      <c r="L6" s="1313" t="s">
        <v>2430</v>
      </c>
      <c r="M6" s="8"/>
    </row>
    <row r="7" spans="1:13" s="15" customFormat="1">
      <c r="A7" s="193" t="s">
        <v>12</v>
      </c>
      <c r="B7" s="285"/>
      <c r="C7" s="286"/>
      <c r="D7" s="1306" t="s">
        <v>144</v>
      </c>
      <c r="E7" s="193" t="s">
        <v>11</v>
      </c>
      <c r="F7" s="287">
        <v>30</v>
      </c>
      <c r="G7" s="262"/>
      <c r="H7" s="1271"/>
      <c r="I7" s="1158">
        <f t="shared" si="0"/>
        <v>0</v>
      </c>
      <c r="J7" s="1208"/>
      <c r="K7" s="292" t="s">
        <v>2430</v>
      </c>
      <c r="L7" s="1313" t="s">
        <v>2430</v>
      </c>
      <c r="M7" s="8"/>
    </row>
    <row r="8" spans="1:13" s="15" customFormat="1">
      <c r="A8" s="193" t="s">
        <v>13</v>
      </c>
      <c r="B8" s="285"/>
      <c r="C8" s="286"/>
      <c r="D8" s="260" t="s">
        <v>145</v>
      </c>
      <c r="E8" s="193" t="s">
        <v>11</v>
      </c>
      <c r="F8" s="287">
        <v>5</v>
      </c>
      <c r="G8" s="262"/>
      <c r="H8" s="1271"/>
      <c r="I8" s="1158">
        <f t="shared" si="0"/>
        <v>0</v>
      </c>
      <c r="J8" s="1208"/>
      <c r="K8" s="292" t="s">
        <v>2430</v>
      </c>
      <c r="L8" s="1313" t="s">
        <v>2430</v>
      </c>
      <c r="M8" s="8"/>
    </row>
    <row r="9" spans="1:13" s="15" customFormat="1" ht="26.25">
      <c r="A9" s="193" t="s">
        <v>16</v>
      </c>
      <c r="B9" s="285"/>
      <c r="C9" s="1213"/>
      <c r="D9" s="1216" t="s">
        <v>146</v>
      </c>
      <c r="E9" s="193" t="s">
        <v>11</v>
      </c>
      <c r="F9" s="287">
        <v>5</v>
      </c>
      <c r="G9" s="262"/>
      <c r="H9" s="1271"/>
      <c r="I9" s="1158">
        <f t="shared" si="0"/>
        <v>0</v>
      </c>
      <c r="J9" s="1208"/>
      <c r="K9" s="292" t="s">
        <v>2430</v>
      </c>
      <c r="L9" s="1313" t="s">
        <v>2430</v>
      </c>
      <c r="M9" s="8"/>
    </row>
    <row r="10" spans="1:13" s="13" customFormat="1" ht="26.25">
      <c r="A10" s="193" t="s">
        <v>19</v>
      </c>
      <c r="B10" s="285"/>
      <c r="C10" s="1213"/>
      <c r="D10" s="1216" t="s">
        <v>147</v>
      </c>
      <c r="E10" s="193" t="s">
        <v>11</v>
      </c>
      <c r="F10" s="287">
        <v>7</v>
      </c>
      <c r="G10" s="262"/>
      <c r="H10" s="1271"/>
      <c r="I10" s="1158">
        <f t="shared" si="0"/>
        <v>0</v>
      </c>
      <c r="J10" s="1208"/>
      <c r="K10" s="292" t="s">
        <v>2430</v>
      </c>
      <c r="L10" s="1313" t="s">
        <v>2430</v>
      </c>
      <c r="M10" s="8"/>
    </row>
    <row r="11" spans="1:13" s="13" customFormat="1" ht="26.25">
      <c r="A11" s="193" t="s">
        <v>21</v>
      </c>
      <c r="B11" s="285"/>
      <c r="C11" s="1213"/>
      <c r="D11" s="1215" t="s">
        <v>1999</v>
      </c>
      <c r="E11" s="193" t="s">
        <v>11</v>
      </c>
      <c r="F11" s="287">
        <v>50</v>
      </c>
      <c r="G11" s="262"/>
      <c r="H11" s="1271"/>
      <c r="I11" s="1158">
        <f t="shared" si="0"/>
        <v>0</v>
      </c>
      <c r="J11" s="1208"/>
      <c r="K11" s="292" t="s">
        <v>2430</v>
      </c>
      <c r="L11" s="1313" t="s">
        <v>2430</v>
      </c>
      <c r="M11" s="8"/>
    </row>
    <row r="12" spans="1:13" s="13" customFormat="1" ht="26.25">
      <c r="A12" s="193" t="s">
        <v>22</v>
      </c>
      <c r="B12" s="285"/>
      <c r="C12" s="1213"/>
      <c r="D12" s="1216" t="s">
        <v>148</v>
      </c>
      <c r="E12" s="193" t="s">
        <v>11</v>
      </c>
      <c r="F12" s="287">
        <v>380</v>
      </c>
      <c r="G12" s="262"/>
      <c r="H12" s="1271"/>
      <c r="I12" s="1158">
        <f t="shared" si="0"/>
        <v>0</v>
      </c>
      <c r="J12" s="1208"/>
      <c r="K12" s="292" t="s">
        <v>2430</v>
      </c>
      <c r="L12" s="1313" t="s">
        <v>2430</v>
      </c>
      <c r="M12" s="8"/>
    </row>
    <row r="13" spans="1:13" s="15" customFormat="1" ht="39">
      <c r="A13" s="193" t="s">
        <v>24</v>
      </c>
      <c r="B13" s="285"/>
      <c r="C13" s="1213"/>
      <c r="D13" s="1216" t="s">
        <v>149</v>
      </c>
      <c r="E13" s="193" t="s">
        <v>11</v>
      </c>
      <c r="F13" s="287">
        <v>330</v>
      </c>
      <c r="G13" s="262"/>
      <c r="H13" s="1271"/>
      <c r="I13" s="1158">
        <f t="shared" si="0"/>
        <v>0</v>
      </c>
      <c r="J13" s="1208"/>
      <c r="K13" s="292" t="s">
        <v>2430</v>
      </c>
      <c r="L13" s="1313" t="s">
        <v>2430</v>
      </c>
      <c r="M13" s="8"/>
    </row>
    <row r="14" spans="1:13" s="15" customFormat="1" ht="26.25">
      <c r="A14" s="193" t="s">
        <v>26</v>
      </c>
      <c r="B14" s="285"/>
      <c r="C14" s="1213"/>
      <c r="D14" s="1216" t="s">
        <v>2232</v>
      </c>
      <c r="E14" s="193" t="s">
        <v>11</v>
      </c>
      <c r="F14" s="287">
        <v>50</v>
      </c>
      <c r="G14" s="262"/>
      <c r="H14" s="1271"/>
      <c r="I14" s="1158">
        <f t="shared" si="0"/>
        <v>0</v>
      </c>
      <c r="J14" s="1208"/>
      <c r="K14" s="292" t="s">
        <v>2430</v>
      </c>
      <c r="L14" s="1313" t="s">
        <v>2430</v>
      </c>
      <c r="M14" s="8"/>
    </row>
    <row r="15" spans="1:13" s="13" customFormat="1" ht="25.5">
      <c r="A15" s="193" t="s">
        <v>28</v>
      </c>
      <c r="B15" s="285"/>
      <c r="C15" s="286"/>
      <c r="D15" s="260" t="s">
        <v>150</v>
      </c>
      <c r="E15" s="193" t="s">
        <v>11</v>
      </c>
      <c r="F15" s="287">
        <v>5</v>
      </c>
      <c r="G15" s="262"/>
      <c r="H15" s="1271"/>
      <c r="I15" s="1158">
        <f t="shared" si="0"/>
        <v>0</v>
      </c>
      <c r="J15" s="1208"/>
      <c r="K15" s="292" t="s">
        <v>2430</v>
      </c>
      <c r="L15" s="1313" t="s">
        <v>2430</v>
      </c>
      <c r="M15" s="8"/>
    </row>
    <row r="16" spans="1:13" s="13" customFormat="1" ht="25.5">
      <c r="A16" s="193" t="s">
        <v>30</v>
      </c>
      <c r="B16" s="285"/>
      <c r="C16" s="286"/>
      <c r="D16" s="260" t="s">
        <v>151</v>
      </c>
      <c r="E16" s="193" t="s">
        <v>11</v>
      </c>
      <c r="F16" s="287">
        <v>5</v>
      </c>
      <c r="G16" s="262"/>
      <c r="H16" s="1271"/>
      <c r="I16" s="1158">
        <f t="shared" si="0"/>
        <v>0</v>
      </c>
      <c r="J16" s="1208"/>
      <c r="K16" s="292" t="s">
        <v>2430</v>
      </c>
      <c r="L16" s="1313" t="s">
        <v>2430</v>
      </c>
      <c r="M16" s="8"/>
    </row>
    <row r="17" spans="1:13" s="13" customFormat="1">
      <c r="A17" s="193" t="s">
        <v>32</v>
      </c>
      <c r="B17" s="285"/>
      <c r="C17" s="286"/>
      <c r="D17" s="260" t="s">
        <v>152</v>
      </c>
      <c r="E17" s="193" t="s">
        <v>11</v>
      </c>
      <c r="F17" s="287">
        <v>5</v>
      </c>
      <c r="G17" s="262"/>
      <c r="H17" s="1271"/>
      <c r="I17" s="1158">
        <f t="shared" si="0"/>
        <v>0</v>
      </c>
      <c r="J17" s="1208"/>
      <c r="K17" s="292" t="s">
        <v>2430</v>
      </c>
      <c r="L17" s="1313" t="s">
        <v>2430</v>
      </c>
      <c r="M17" s="8"/>
    </row>
    <row r="18" spans="1:13" s="13" customFormat="1" ht="26.25">
      <c r="A18" s="193" t="s">
        <v>33</v>
      </c>
      <c r="B18" s="285"/>
      <c r="C18" s="1213"/>
      <c r="D18" s="1216" t="s">
        <v>153</v>
      </c>
      <c r="E18" s="193" t="s">
        <v>11</v>
      </c>
      <c r="F18" s="287">
        <v>235</v>
      </c>
      <c r="G18" s="262"/>
      <c r="H18" s="1271"/>
      <c r="I18" s="1158">
        <f t="shared" si="0"/>
        <v>0</v>
      </c>
      <c r="J18" s="1208"/>
      <c r="K18" s="292" t="s">
        <v>2430</v>
      </c>
      <c r="L18" s="1313" t="s">
        <v>2430</v>
      </c>
      <c r="M18" s="8"/>
    </row>
    <row r="19" spans="1:13" s="13" customFormat="1" ht="13.5">
      <c r="A19" s="193" t="s">
        <v>35</v>
      </c>
      <c r="B19" s="285"/>
      <c r="C19" s="1213"/>
      <c r="D19" s="260" t="s">
        <v>154</v>
      </c>
      <c r="E19" s="193" t="s">
        <v>11</v>
      </c>
      <c r="F19" s="287">
        <v>12</v>
      </c>
      <c r="G19" s="262"/>
      <c r="H19" s="1271"/>
      <c r="I19" s="1158">
        <f t="shared" si="0"/>
        <v>0</v>
      </c>
      <c r="J19" s="1208"/>
      <c r="K19" s="292" t="s">
        <v>2430</v>
      </c>
      <c r="L19" s="1313" t="s">
        <v>2430</v>
      </c>
      <c r="M19" s="8"/>
    </row>
    <row r="20" spans="1:13" s="13" customFormat="1" ht="13.5">
      <c r="A20" s="193" t="s">
        <v>37</v>
      </c>
      <c r="B20" s="285"/>
      <c r="C20" s="1213"/>
      <c r="D20" s="1216" t="s">
        <v>155</v>
      </c>
      <c r="E20" s="193" t="s">
        <v>11</v>
      </c>
      <c r="F20" s="287">
        <v>12</v>
      </c>
      <c r="G20" s="262"/>
      <c r="H20" s="1271"/>
      <c r="I20" s="1158">
        <f t="shared" si="0"/>
        <v>0</v>
      </c>
      <c r="J20" s="1208"/>
      <c r="K20" s="292" t="s">
        <v>2430</v>
      </c>
      <c r="L20" s="1313" t="s">
        <v>2430</v>
      </c>
      <c r="M20" s="8"/>
    </row>
    <row r="21" spans="1:13" s="13" customFormat="1" ht="38.25">
      <c r="A21" s="193" t="s">
        <v>39</v>
      </c>
      <c r="B21" s="285"/>
      <c r="C21" s="1213"/>
      <c r="D21" s="260" t="s">
        <v>156</v>
      </c>
      <c r="E21" s="193" t="s">
        <v>11</v>
      </c>
      <c r="F21" s="287">
        <v>35</v>
      </c>
      <c r="G21" s="262"/>
      <c r="H21" s="1271"/>
      <c r="I21" s="1158">
        <f t="shared" si="0"/>
        <v>0</v>
      </c>
      <c r="J21" s="1208"/>
      <c r="K21" s="292" t="s">
        <v>2430</v>
      </c>
      <c r="L21" s="1313" t="s">
        <v>2430</v>
      </c>
      <c r="M21" s="8"/>
    </row>
    <row r="22" spans="1:13" s="15" customFormat="1" ht="38.25">
      <c r="A22" s="193" t="s">
        <v>41</v>
      </c>
      <c r="B22" s="285"/>
      <c r="C22" s="1213"/>
      <c r="D22" s="260" t="s">
        <v>157</v>
      </c>
      <c r="E22" s="193" t="s">
        <v>11</v>
      </c>
      <c r="F22" s="287">
        <v>61</v>
      </c>
      <c r="G22" s="262"/>
      <c r="H22" s="1271"/>
      <c r="I22" s="1158">
        <f t="shared" si="0"/>
        <v>0</v>
      </c>
      <c r="J22" s="1208"/>
      <c r="K22" s="292" t="s">
        <v>2430</v>
      </c>
      <c r="L22" s="1313" t="s">
        <v>2430</v>
      </c>
      <c r="M22" s="8"/>
    </row>
    <row r="23" spans="1:13" s="13" customFormat="1" ht="25.5">
      <c r="A23" s="193" t="s">
        <v>43</v>
      </c>
      <c r="B23" s="285"/>
      <c r="C23" s="1213"/>
      <c r="D23" s="260" t="s">
        <v>158</v>
      </c>
      <c r="E23" s="193" t="s">
        <v>11</v>
      </c>
      <c r="F23" s="287">
        <v>105</v>
      </c>
      <c r="G23" s="262"/>
      <c r="H23" s="1271"/>
      <c r="I23" s="1158">
        <f t="shared" si="0"/>
        <v>0</v>
      </c>
      <c r="J23" s="1208"/>
      <c r="K23" s="292" t="s">
        <v>2430</v>
      </c>
      <c r="L23" s="1313" t="s">
        <v>2430</v>
      </c>
      <c r="M23" s="8"/>
    </row>
    <row r="24" spans="1:13" s="13" customFormat="1" ht="13.5">
      <c r="A24" s="193" t="s">
        <v>45</v>
      </c>
      <c r="B24" s="285"/>
      <c r="C24" s="1213"/>
      <c r="D24" s="260" t="s">
        <v>159</v>
      </c>
      <c r="E24" s="193" t="s">
        <v>11</v>
      </c>
      <c r="F24" s="287">
        <v>405</v>
      </c>
      <c r="G24" s="262"/>
      <c r="H24" s="1271"/>
      <c r="I24" s="1158">
        <f t="shared" si="0"/>
        <v>0</v>
      </c>
      <c r="J24" s="1208"/>
      <c r="K24" s="292" t="s">
        <v>2430</v>
      </c>
      <c r="L24" s="1313" t="s">
        <v>2430</v>
      </c>
      <c r="M24" s="8"/>
    </row>
    <row r="25" spans="1:13" s="15" customFormat="1" ht="13.5">
      <c r="A25" s="193" t="s">
        <v>46</v>
      </c>
      <c r="B25" s="285"/>
      <c r="C25" s="1213"/>
      <c r="D25" s="260" t="s">
        <v>160</v>
      </c>
      <c r="E25" s="193" t="s">
        <v>11</v>
      </c>
      <c r="F25" s="287">
        <v>855</v>
      </c>
      <c r="G25" s="262"/>
      <c r="H25" s="1271"/>
      <c r="I25" s="1158">
        <f t="shared" si="0"/>
        <v>0</v>
      </c>
      <c r="J25" s="1208"/>
      <c r="K25" s="292" t="s">
        <v>2430</v>
      </c>
      <c r="L25" s="1313" t="s">
        <v>2430</v>
      </c>
      <c r="M25" s="8"/>
    </row>
    <row r="26" spans="1:13" s="13" customFormat="1" ht="25.5">
      <c r="A26" s="193" t="s">
        <v>48</v>
      </c>
      <c r="B26" s="285"/>
      <c r="C26" s="286"/>
      <c r="D26" s="260" t="s">
        <v>161</v>
      </c>
      <c r="E26" s="193" t="s">
        <v>11</v>
      </c>
      <c r="F26" s="287">
        <v>5</v>
      </c>
      <c r="G26" s="262"/>
      <c r="H26" s="1271"/>
      <c r="I26" s="1158">
        <f t="shared" si="0"/>
        <v>0</v>
      </c>
      <c r="J26" s="1208"/>
      <c r="K26" s="292" t="s">
        <v>2430</v>
      </c>
      <c r="L26" s="1313" t="s">
        <v>2430</v>
      </c>
      <c r="M26" s="8"/>
    </row>
    <row r="27" spans="1:13" s="13" customFormat="1" ht="25.5">
      <c r="A27" s="193" t="s">
        <v>50</v>
      </c>
      <c r="B27" s="285"/>
      <c r="C27" s="286"/>
      <c r="D27" s="260" t="s">
        <v>162</v>
      </c>
      <c r="E27" s="193" t="s">
        <v>11</v>
      </c>
      <c r="F27" s="287">
        <v>5</v>
      </c>
      <c r="G27" s="262"/>
      <c r="H27" s="1271"/>
      <c r="I27" s="1158">
        <f t="shared" si="0"/>
        <v>0</v>
      </c>
      <c r="J27" s="1208"/>
      <c r="K27" s="292" t="s">
        <v>2430</v>
      </c>
      <c r="L27" s="1313" t="s">
        <v>2430</v>
      </c>
      <c r="M27" s="8"/>
    </row>
    <row r="28" spans="1:13" s="15" customFormat="1" ht="25.5">
      <c r="A28" s="193" t="s">
        <v>52</v>
      </c>
      <c r="B28" s="285"/>
      <c r="C28" s="1213"/>
      <c r="D28" s="260" t="s">
        <v>163</v>
      </c>
      <c r="E28" s="193" t="s">
        <v>11</v>
      </c>
      <c r="F28" s="287">
        <v>1015</v>
      </c>
      <c r="G28" s="262"/>
      <c r="H28" s="1271"/>
      <c r="I28" s="1158">
        <f t="shared" si="0"/>
        <v>0</v>
      </c>
      <c r="J28" s="1208"/>
      <c r="K28" s="292" t="s">
        <v>2430</v>
      </c>
      <c r="L28" s="1313" t="s">
        <v>2430</v>
      </c>
      <c r="M28" s="8"/>
    </row>
    <row r="29" spans="1:13" s="13" customFormat="1" ht="13.5">
      <c r="A29" s="193" t="s">
        <v>54</v>
      </c>
      <c r="B29" s="285"/>
      <c r="C29" s="1213"/>
      <c r="D29" s="260" t="s">
        <v>164</v>
      </c>
      <c r="E29" s="193" t="s">
        <v>11</v>
      </c>
      <c r="F29" s="287">
        <v>165</v>
      </c>
      <c r="G29" s="262"/>
      <c r="H29" s="1271"/>
      <c r="I29" s="1158">
        <f t="shared" si="0"/>
        <v>0</v>
      </c>
      <c r="J29" s="1208"/>
      <c r="K29" s="292" t="s">
        <v>2430</v>
      </c>
      <c r="L29" s="1313" t="s">
        <v>2430</v>
      </c>
      <c r="M29" s="8"/>
    </row>
    <row r="30" spans="1:13" s="13" customFormat="1" ht="25.5">
      <c r="A30" s="193" t="s">
        <v>56</v>
      </c>
      <c r="B30" s="285"/>
      <c r="C30" s="286"/>
      <c r="D30" s="260" t="s">
        <v>1843</v>
      </c>
      <c r="E30" s="193" t="s">
        <v>11</v>
      </c>
      <c r="F30" s="287">
        <v>16</v>
      </c>
      <c r="G30" s="262"/>
      <c r="H30" s="1271"/>
      <c r="I30" s="1158">
        <f t="shared" si="0"/>
        <v>0</v>
      </c>
      <c r="J30" s="1208"/>
      <c r="K30" s="292" t="s">
        <v>2430</v>
      </c>
      <c r="L30" s="1313" t="s">
        <v>2430</v>
      </c>
      <c r="M30" s="8"/>
    </row>
    <row r="31" spans="1:13" s="13" customFormat="1" ht="25.5">
      <c r="A31" s="193" t="s">
        <v>58</v>
      </c>
      <c r="B31" s="285"/>
      <c r="C31" s="286"/>
      <c r="D31" s="260" t="s">
        <v>1844</v>
      </c>
      <c r="E31" s="193" t="s">
        <v>11</v>
      </c>
      <c r="F31" s="287">
        <v>5</v>
      </c>
      <c r="G31" s="262"/>
      <c r="H31" s="1271"/>
      <c r="I31" s="1158">
        <f t="shared" si="0"/>
        <v>0</v>
      </c>
      <c r="J31" s="1208"/>
      <c r="K31" s="292" t="s">
        <v>2430</v>
      </c>
      <c r="L31" s="1313" t="s">
        <v>2430</v>
      </c>
      <c r="M31" s="8"/>
    </row>
    <row r="32" spans="1:13" s="41" customFormat="1" ht="25.5">
      <c r="A32" s="193" t="s">
        <v>60</v>
      </c>
      <c r="B32" s="285"/>
      <c r="C32" s="1213"/>
      <c r="D32" s="260" t="s">
        <v>540</v>
      </c>
      <c r="E32" s="193" t="s">
        <v>11</v>
      </c>
      <c r="F32" s="287">
        <v>630</v>
      </c>
      <c r="G32" s="262"/>
      <c r="H32" s="1271"/>
      <c r="I32" s="1158">
        <f t="shared" si="0"/>
        <v>0</v>
      </c>
      <c r="J32" s="1208"/>
      <c r="K32" s="292" t="s">
        <v>2430</v>
      </c>
      <c r="L32" s="1313" t="s">
        <v>2430</v>
      </c>
      <c r="M32" s="8"/>
    </row>
    <row r="33" spans="1:13" s="41" customFormat="1">
      <c r="A33" s="193" t="s">
        <v>62</v>
      </c>
      <c r="B33" s="285"/>
      <c r="C33" s="1213"/>
      <c r="D33" s="260" t="s">
        <v>165</v>
      </c>
      <c r="E33" s="193" t="s">
        <v>11</v>
      </c>
      <c r="F33" s="287">
        <v>540</v>
      </c>
      <c r="G33" s="262"/>
      <c r="H33" s="1271"/>
      <c r="I33" s="1158">
        <f t="shared" si="0"/>
        <v>0</v>
      </c>
      <c r="J33" s="1208"/>
      <c r="K33" s="292" t="s">
        <v>2430</v>
      </c>
      <c r="L33" s="1313" t="s">
        <v>2430</v>
      </c>
      <c r="M33" s="8"/>
    </row>
    <row r="34" spans="1:13" s="41" customFormat="1">
      <c r="A34" s="193" t="s">
        <v>64</v>
      </c>
      <c r="B34" s="285"/>
      <c r="C34" s="1213"/>
      <c r="D34" s="260" t="s">
        <v>166</v>
      </c>
      <c r="E34" s="193" t="s">
        <v>11</v>
      </c>
      <c r="F34" s="287">
        <v>771</v>
      </c>
      <c r="G34" s="262"/>
      <c r="H34" s="1271"/>
      <c r="I34" s="1158">
        <f t="shared" si="0"/>
        <v>0</v>
      </c>
      <c r="J34" s="1208"/>
      <c r="K34" s="292" t="s">
        <v>2430</v>
      </c>
      <c r="L34" s="1313" t="s">
        <v>2430</v>
      </c>
      <c r="M34" s="8"/>
    </row>
    <row r="35" spans="1:13" s="41" customFormat="1">
      <c r="A35" s="193" t="s">
        <v>66</v>
      </c>
      <c r="B35" s="285"/>
      <c r="C35" s="1213"/>
      <c r="D35" s="260" t="s">
        <v>167</v>
      </c>
      <c r="E35" s="193" t="s">
        <v>11</v>
      </c>
      <c r="F35" s="287">
        <v>3505</v>
      </c>
      <c r="G35" s="262"/>
      <c r="H35" s="1271"/>
      <c r="I35" s="1158">
        <f t="shared" si="0"/>
        <v>0</v>
      </c>
      <c r="J35" s="1208"/>
      <c r="K35" s="292" t="s">
        <v>2430</v>
      </c>
      <c r="L35" s="1313" t="s">
        <v>2430</v>
      </c>
      <c r="M35" s="8"/>
    </row>
    <row r="36" spans="1:13" s="42" customFormat="1" ht="25.5">
      <c r="A36" s="193" t="s">
        <v>68</v>
      </c>
      <c r="B36" s="285"/>
      <c r="C36" s="1213"/>
      <c r="D36" s="260" t="s">
        <v>1762</v>
      </c>
      <c r="E36" s="193" t="s">
        <v>11</v>
      </c>
      <c r="F36" s="287">
        <v>140</v>
      </c>
      <c r="G36" s="262"/>
      <c r="H36" s="1271"/>
      <c r="I36" s="1158">
        <f t="shared" si="0"/>
        <v>0</v>
      </c>
      <c r="J36" s="1208"/>
      <c r="K36" s="292" t="s">
        <v>2430</v>
      </c>
      <c r="L36" s="1313" t="s">
        <v>2430</v>
      </c>
      <c r="M36" s="8"/>
    </row>
    <row r="37" spans="1:13" s="19" customFormat="1">
      <c r="A37" s="193" t="s">
        <v>69</v>
      </c>
      <c r="B37" s="285"/>
      <c r="C37" s="1213"/>
      <c r="D37" s="260" t="s">
        <v>168</v>
      </c>
      <c r="E37" s="193" t="s">
        <v>11</v>
      </c>
      <c r="F37" s="287">
        <v>5</v>
      </c>
      <c r="G37" s="262"/>
      <c r="H37" s="1271"/>
      <c r="I37" s="1158">
        <f t="shared" si="0"/>
        <v>0</v>
      </c>
      <c r="J37" s="1208"/>
      <c r="K37" s="292" t="s">
        <v>2430</v>
      </c>
      <c r="L37" s="1313" t="s">
        <v>2430</v>
      </c>
      <c r="M37" s="8"/>
    </row>
    <row r="38" spans="1:13" s="19" customFormat="1">
      <c r="A38" s="193" t="s">
        <v>71</v>
      </c>
      <c r="B38" s="285"/>
      <c r="C38" s="1213"/>
      <c r="D38" s="260" t="s">
        <v>169</v>
      </c>
      <c r="E38" s="193" t="s">
        <v>11</v>
      </c>
      <c r="F38" s="287">
        <v>100</v>
      </c>
      <c r="G38" s="262"/>
      <c r="H38" s="1271"/>
      <c r="I38" s="1158">
        <f t="shared" si="0"/>
        <v>0</v>
      </c>
      <c r="J38" s="1208"/>
      <c r="K38" s="292" t="s">
        <v>2430</v>
      </c>
      <c r="L38" s="1313" t="s">
        <v>2430</v>
      </c>
      <c r="M38" s="8"/>
    </row>
    <row r="39" spans="1:13" s="42" customFormat="1">
      <c r="A39" s="193" t="s">
        <v>73</v>
      </c>
      <c r="B39" s="285"/>
      <c r="C39" s="1213"/>
      <c r="D39" s="1216" t="s">
        <v>170</v>
      </c>
      <c r="E39" s="193" t="s">
        <v>11</v>
      </c>
      <c r="F39" s="287">
        <v>55</v>
      </c>
      <c r="G39" s="262"/>
      <c r="H39" s="1271"/>
      <c r="I39" s="1158">
        <f t="shared" si="0"/>
        <v>0</v>
      </c>
      <c r="J39" s="1208"/>
      <c r="K39" s="292" t="s">
        <v>2430</v>
      </c>
      <c r="L39" s="1313" t="s">
        <v>2430</v>
      </c>
      <c r="M39" s="8"/>
    </row>
    <row r="40" spans="1:13" s="42" customFormat="1" ht="25.5">
      <c r="A40" s="193" t="s">
        <v>75</v>
      </c>
      <c r="B40" s="285"/>
      <c r="C40" s="1213"/>
      <c r="D40" s="1216" t="s">
        <v>171</v>
      </c>
      <c r="E40" s="193" t="s">
        <v>11</v>
      </c>
      <c r="F40" s="287">
        <v>10</v>
      </c>
      <c r="G40" s="262"/>
      <c r="H40" s="1271"/>
      <c r="I40" s="1158">
        <f t="shared" si="0"/>
        <v>0</v>
      </c>
      <c r="J40" s="1208"/>
      <c r="K40" s="292" t="s">
        <v>2430</v>
      </c>
      <c r="L40" s="1313" t="s">
        <v>2430</v>
      </c>
      <c r="M40" s="8"/>
    </row>
    <row r="41" spans="1:13" s="42" customFormat="1">
      <c r="A41" s="193" t="s">
        <v>77</v>
      </c>
      <c r="B41" s="285"/>
      <c r="C41" s="1213"/>
      <c r="D41" s="1216" t="s">
        <v>172</v>
      </c>
      <c r="E41" s="193" t="s">
        <v>11</v>
      </c>
      <c r="F41" s="287">
        <v>5</v>
      </c>
      <c r="G41" s="262"/>
      <c r="H41" s="1271"/>
      <c r="I41" s="1158">
        <f t="shared" si="0"/>
        <v>0</v>
      </c>
      <c r="J41" s="1208"/>
      <c r="K41" s="292" t="s">
        <v>2430</v>
      </c>
      <c r="L41" s="1313" t="s">
        <v>2430</v>
      </c>
      <c r="M41" s="8"/>
    </row>
    <row r="42" spans="1:13" s="42" customFormat="1">
      <c r="A42" s="193" t="s">
        <v>79</v>
      </c>
      <c r="B42" s="285"/>
      <c r="C42" s="286"/>
      <c r="D42" s="260" t="s">
        <v>173</v>
      </c>
      <c r="E42" s="193" t="s">
        <v>11</v>
      </c>
      <c r="F42" s="287">
        <v>36</v>
      </c>
      <c r="G42" s="262"/>
      <c r="H42" s="1271"/>
      <c r="I42" s="1158">
        <f t="shared" si="0"/>
        <v>0</v>
      </c>
      <c r="J42" s="1208"/>
      <c r="K42" s="292" t="s">
        <v>2430</v>
      </c>
      <c r="L42" s="1313" t="s">
        <v>2430</v>
      </c>
      <c r="M42" s="8"/>
    </row>
    <row r="43" spans="1:13" s="20" customFormat="1">
      <c r="A43" s="193" t="s">
        <v>81</v>
      </c>
      <c r="B43" s="285"/>
      <c r="C43" s="286"/>
      <c r="D43" s="260" t="s">
        <v>174</v>
      </c>
      <c r="E43" s="193" t="s">
        <v>11</v>
      </c>
      <c r="F43" s="287">
        <v>35</v>
      </c>
      <c r="G43" s="262"/>
      <c r="H43" s="1271"/>
      <c r="I43" s="1158">
        <f t="shared" si="0"/>
        <v>0</v>
      </c>
      <c r="J43" s="1208"/>
      <c r="K43" s="292" t="s">
        <v>2430</v>
      </c>
      <c r="L43" s="1313" t="s">
        <v>2430</v>
      </c>
      <c r="M43" s="8"/>
    </row>
    <row r="44" spans="1:13" s="42" customFormat="1" ht="25.5">
      <c r="A44" s="193" t="s">
        <v>83</v>
      </c>
      <c r="B44" s="285"/>
      <c r="C44" s="286"/>
      <c r="D44" s="260" t="s">
        <v>175</v>
      </c>
      <c r="E44" s="193" t="s">
        <v>11</v>
      </c>
      <c r="F44" s="287">
        <v>5</v>
      </c>
      <c r="G44" s="262"/>
      <c r="H44" s="1271"/>
      <c r="I44" s="1158">
        <f t="shared" si="0"/>
        <v>0</v>
      </c>
      <c r="J44" s="1208"/>
      <c r="K44" s="292" t="s">
        <v>2430</v>
      </c>
      <c r="L44" s="1313" t="s">
        <v>2430</v>
      </c>
      <c r="M44" s="8"/>
    </row>
    <row r="45" spans="1:13" s="42" customFormat="1" ht="25.5">
      <c r="A45" s="193" t="s">
        <v>85</v>
      </c>
      <c r="B45" s="285"/>
      <c r="C45" s="286"/>
      <c r="D45" s="260" t="s">
        <v>176</v>
      </c>
      <c r="E45" s="193" t="s">
        <v>11</v>
      </c>
      <c r="F45" s="287">
        <v>5</v>
      </c>
      <c r="G45" s="262"/>
      <c r="H45" s="1271"/>
      <c r="I45" s="1158">
        <f t="shared" si="0"/>
        <v>0</v>
      </c>
      <c r="J45" s="1208"/>
      <c r="K45" s="292" t="s">
        <v>2430</v>
      </c>
      <c r="L45" s="1313" t="s">
        <v>2430</v>
      </c>
      <c r="M45" s="8"/>
    </row>
    <row r="46" spans="1:13" s="44" customFormat="1">
      <c r="A46" s="1249"/>
      <c r="B46" s="1238"/>
      <c r="C46" s="138"/>
      <c r="D46" s="47" t="s">
        <v>136</v>
      </c>
      <c r="E46" s="139"/>
      <c r="F46" s="139"/>
      <c r="G46" s="1238"/>
      <c r="H46" s="139"/>
      <c r="I46" s="788">
        <f>SUM(I6:I45)</f>
        <v>0</v>
      </c>
      <c r="J46" s="1231"/>
      <c r="K46" s="1231"/>
      <c r="L46" s="1231"/>
      <c r="M46" s="8"/>
    </row>
    <row r="47" spans="1:13">
      <c r="A47" s="305"/>
      <c r="B47" s="306"/>
      <c r="C47" s="309"/>
      <c r="D47" s="310"/>
      <c r="E47" s="305"/>
      <c r="F47" s="307"/>
      <c r="G47" s="164"/>
      <c r="H47" s="305"/>
      <c r="I47" s="305"/>
      <c r="J47" s="308"/>
      <c r="K47" s="308"/>
      <c r="L47" s="308"/>
    </row>
    <row r="48" spans="1:13">
      <c r="A48" s="305"/>
      <c r="B48" s="1180" t="s">
        <v>195</v>
      </c>
      <c r="C48" s="21"/>
      <c r="D48" s="1184"/>
      <c r="E48" s="164"/>
      <c r="F48" s="164"/>
      <c r="G48" s="164"/>
      <c r="H48" s="305"/>
      <c r="I48" s="305"/>
      <c r="J48" s="308"/>
      <c r="K48" s="308"/>
      <c r="L48" s="308"/>
    </row>
    <row r="49" spans="1:12">
      <c r="A49" s="305"/>
      <c r="B49" s="1181" t="s">
        <v>196</v>
      </c>
      <c r="C49" s="137"/>
      <c r="D49" s="1182"/>
      <c r="E49" s="164"/>
      <c r="F49" s="164"/>
      <c r="G49" s="164"/>
      <c r="H49" s="305"/>
      <c r="I49" s="305"/>
      <c r="J49" s="308"/>
      <c r="K49" s="308"/>
      <c r="L49" s="308"/>
    </row>
    <row r="50" spans="1:12">
      <c r="A50" s="305"/>
      <c r="B50" s="1181" t="s">
        <v>197</v>
      </c>
      <c r="C50" s="137"/>
      <c r="D50" s="1182"/>
      <c r="E50" s="307"/>
      <c r="F50" s="305"/>
      <c r="G50" s="164"/>
      <c r="H50" s="305"/>
      <c r="I50" s="305"/>
      <c r="J50" s="308"/>
      <c r="K50" s="308"/>
      <c r="L50" s="308"/>
    </row>
    <row r="51" spans="1:12">
      <c r="A51" s="305"/>
      <c r="B51" s="1792" t="s">
        <v>198</v>
      </c>
      <c r="C51" s="1792"/>
      <c r="D51" s="1184"/>
      <c r="E51" s="164"/>
      <c r="F51" s="164"/>
      <c r="G51" s="164"/>
      <c r="H51" s="305"/>
      <c r="I51" s="305"/>
      <c r="J51" s="308"/>
      <c r="K51" s="308"/>
      <c r="L51" s="308"/>
    </row>
    <row r="52" spans="1:12">
      <c r="A52" s="305"/>
      <c r="B52" s="137" t="s">
        <v>199</v>
      </c>
      <c r="C52" s="137"/>
      <c r="D52" s="310"/>
      <c r="E52" s="164"/>
      <c r="F52" s="164"/>
      <c r="G52" s="164"/>
      <c r="H52" s="305"/>
      <c r="I52" s="305"/>
      <c r="J52" s="308"/>
      <c r="K52" s="308"/>
      <c r="L52" s="308"/>
    </row>
    <row r="53" spans="1:12">
      <c r="A53" s="305"/>
      <c r="B53" s="1181" t="s">
        <v>200</v>
      </c>
      <c r="C53" s="1185"/>
      <c r="D53" s="1181"/>
      <c r="E53" s="164"/>
      <c r="F53" s="164"/>
      <c r="G53" s="164"/>
      <c r="H53" s="305"/>
      <c r="I53" s="305"/>
      <c r="J53" s="308"/>
      <c r="K53" s="308"/>
      <c r="L53" s="308"/>
    </row>
  </sheetData>
  <mergeCells count="1">
    <mergeCell ref="B51:C51"/>
  </mergeCells>
  <phoneticPr fontId="101" type="noConversion"/>
  <pageMargins left="0.25" right="0.25" top="0.75" bottom="0.75" header="0.3" footer="0.3"/>
  <pageSetup paperSize="9" scale="63" fitToHeight="0" orientation="landscape" r:id="rId1"/>
  <headerFooter>
    <oddHeader>&amp;C&amp;"-,Pogrubiony"&amp;12FORMULARZ ASORTYMENTOWO - CENOWY&amp;R&amp;12Załącznik nr 2 do SWZ
Załącznik nr ...... do umowy</oddHeader>
    <oddFooter>Strona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7">
    <pageSetUpPr fitToPage="1"/>
  </sheetPr>
  <dimension ref="A1:N66"/>
  <sheetViews>
    <sheetView zoomScaleNormal="100" workbookViewId="0">
      <selection activeCell="L5" sqref="L5"/>
    </sheetView>
  </sheetViews>
  <sheetFormatPr defaultColWidth="8.85546875" defaultRowHeight="15"/>
  <cols>
    <col min="1" max="1" width="5.140625" style="1" customWidth="1"/>
    <col min="2" max="2" width="21.5703125" style="2" customWidth="1"/>
    <col min="3" max="3" width="10.5703125" style="3" customWidth="1"/>
    <col min="4" max="4" width="26.140625" style="2" customWidth="1"/>
    <col min="5" max="5" width="6.85546875" style="1" customWidth="1"/>
    <col min="6" max="6" width="5.42578125" style="1" customWidth="1"/>
    <col min="7" max="7" width="5.42578125" style="9" customWidth="1"/>
    <col min="8" max="8" width="6.5703125" style="4" customWidth="1"/>
    <col min="9" max="9" width="6.42578125" style="1" customWidth="1"/>
    <col min="10" max="10" width="11.42578125" style="3" customWidth="1"/>
    <col min="11" max="11" width="14.5703125" customWidth="1"/>
    <col min="12" max="12" width="26.28515625" style="23" customWidth="1"/>
    <col min="13" max="13" width="21.140625" style="24" customWidth="1"/>
    <col min="14" max="14" width="31.42578125" style="24" customWidth="1"/>
    <col min="15" max="205" width="8.85546875" style="24" customWidth="1"/>
    <col min="206" max="206" width="6.5703125" style="24" customWidth="1"/>
    <col min="207" max="207" width="28.5703125" style="24" customWidth="1"/>
    <col min="208" max="208" width="36" style="24" customWidth="1"/>
    <col min="209" max="209" width="5.42578125" style="24" customWidth="1"/>
    <col min="210" max="210" width="6.5703125" style="24" customWidth="1"/>
    <col min="211" max="211" width="8.85546875" style="24" customWidth="1"/>
    <col min="212" max="212" width="12.5703125" style="24" customWidth="1"/>
    <col min="213" max="213" width="15.85546875" style="24" customWidth="1"/>
    <col min="214" max="216" width="0" style="24" hidden="1" customWidth="1"/>
    <col min="217" max="217" width="11.5703125" style="24" customWidth="1"/>
    <col min="218" max="16384" width="8.85546875" style="24"/>
  </cols>
  <sheetData>
    <row r="1" spans="1:14">
      <c r="L1" s="24"/>
    </row>
    <row r="2" spans="1:14" s="121" customFormat="1" ht="15.75">
      <c r="A2" s="6"/>
      <c r="B2" s="1107" t="s">
        <v>2275</v>
      </c>
      <c r="C2" s="7"/>
      <c r="E2" s="184"/>
      <c r="F2" s="6"/>
      <c r="G2" s="5"/>
      <c r="H2" s="120"/>
      <c r="I2" s="6"/>
      <c r="J2" s="7"/>
    </row>
    <row r="3" spans="1:14">
      <c r="L3" s="24"/>
    </row>
    <row r="4" spans="1:14" s="40" customFormat="1" ht="12.75">
      <c r="A4" s="89"/>
      <c r="C4" s="113"/>
      <c r="D4" s="113"/>
      <c r="E4" s="89"/>
      <c r="F4" s="89"/>
      <c r="G4" s="185"/>
      <c r="H4" s="89"/>
      <c r="I4" s="89"/>
      <c r="J4" s="89"/>
    </row>
    <row r="5" spans="1:14" s="9" customFormat="1" ht="245.25" customHeight="1">
      <c r="A5" s="1192" t="s">
        <v>0</v>
      </c>
      <c r="B5" s="1192" t="s">
        <v>1</v>
      </c>
      <c r="C5" s="1192" t="s">
        <v>2</v>
      </c>
      <c r="D5" s="1192" t="s">
        <v>3</v>
      </c>
      <c r="E5" s="1192" t="s">
        <v>363</v>
      </c>
      <c r="F5" s="1192"/>
      <c r="G5" s="1192" t="s">
        <v>4</v>
      </c>
      <c r="H5" s="1192" t="s">
        <v>140</v>
      </c>
      <c r="I5" s="1192" t="s">
        <v>7</v>
      </c>
      <c r="J5" s="1192" t="s">
        <v>141</v>
      </c>
      <c r="K5" s="1192" t="s">
        <v>142</v>
      </c>
      <c r="L5" s="1176" t="s">
        <v>2472</v>
      </c>
      <c r="M5" s="1176" t="s">
        <v>2429</v>
      </c>
      <c r="N5" s="1176" t="s">
        <v>2431</v>
      </c>
    </row>
    <row r="6" spans="1:14" s="187" customFormat="1" ht="13.5" customHeight="1">
      <c r="A6" s="186" t="s">
        <v>9</v>
      </c>
      <c r="B6" s="271"/>
      <c r="C6" s="186"/>
      <c r="D6" s="278" t="s">
        <v>365</v>
      </c>
      <c r="E6" s="272">
        <v>50</v>
      </c>
      <c r="F6" s="273" t="s">
        <v>364</v>
      </c>
      <c r="G6" s="274" t="s">
        <v>18</v>
      </c>
      <c r="H6" s="186">
        <v>10</v>
      </c>
      <c r="I6" s="1041"/>
      <c r="J6" s="275"/>
      <c r="K6" s="276">
        <f t="shared" ref="K6:K37" si="0">H6*J6</f>
        <v>0</v>
      </c>
      <c r="L6" s="1028"/>
      <c r="M6" s="292" t="s">
        <v>2430</v>
      </c>
      <c r="N6" s="1313" t="s">
        <v>2430</v>
      </c>
    </row>
    <row r="7" spans="1:14" s="187" customFormat="1" ht="33" customHeight="1">
      <c r="A7" s="186" t="s">
        <v>12</v>
      </c>
      <c r="B7" s="271"/>
      <c r="C7" s="186"/>
      <c r="D7" s="278" t="s">
        <v>366</v>
      </c>
      <c r="E7" s="272">
        <v>1000</v>
      </c>
      <c r="F7" s="273" t="s">
        <v>364</v>
      </c>
      <c r="G7" s="274" t="s">
        <v>18</v>
      </c>
      <c r="H7" s="186">
        <v>5</v>
      </c>
      <c r="I7" s="1041"/>
      <c r="J7" s="275"/>
      <c r="K7" s="276">
        <f t="shared" si="0"/>
        <v>0</v>
      </c>
      <c r="L7" s="277"/>
      <c r="M7" s="292" t="s">
        <v>2430</v>
      </c>
      <c r="N7" s="1313" t="s">
        <v>2430</v>
      </c>
    </row>
    <row r="8" spans="1:14" s="187" customFormat="1" ht="13.5" customHeight="1">
      <c r="A8" s="186" t="s">
        <v>13</v>
      </c>
      <c r="B8" s="271"/>
      <c r="C8" s="186"/>
      <c r="D8" s="278" t="s">
        <v>367</v>
      </c>
      <c r="E8" s="272">
        <v>100</v>
      </c>
      <c r="F8" s="273" t="s">
        <v>364</v>
      </c>
      <c r="G8" s="274" t="s">
        <v>18</v>
      </c>
      <c r="H8" s="186">
        <v>10</v>
      </c>
      <c r="I8" s="1041"/>
      <c r="J8" s="275"/>
      <c r="K8" s="276">
        <f t="shared" si="0"/>
        <v>0</v>
      </c>
      <c r="L8" s="277"/>
      <c r="M8" s="292" t="s">
        <v>2430</v>
      </c>
      <c r="N8" s="1313" t="s">
        <v>2430</v>
      </c>
    </row>
    <row r="9" spans="1:14" s="187" customFormat="1" ht="13.5" customHeight="1">
      <c r="A9" s="186" t="s">
        <v>16</v>
      </c>
      <c r="B9" s="271"/>
      <c r="C9" s="186"/>
      <c r="D9" s="278" t="s">
        <v>368</v>
      </c>
      <c r="E9" s="272">
        <v>250</v>
      </c>
      <c r="F9" s="273" t="s">
        <v>364</v>
      </c>
      <c r="G9" s="274" t="s">
        <v>18</v>
      </c>
      <c r="H9" s="186">
        <v>12</v>
      </c>
      <c r="I9" s="1041"/>
      <c r="J9" s="275"/>
      <c r="K9" s="276">
        <f t="shared" si="0"/>
        <v>0</v>
      </c>
      <c r="L9" s="277"/>
      <c r="M9" s="292" t="s">
        <v>2430</v>
      </c>
      <c r="N9" s="1313" t="s">
        <v>2430</v>
      </c>
    </row>
    <row r="10" spans="1:14" s="187" customFormat="1" ht="13.5" customHeight="1">
      <c r="A10" s="186" t="s">
        <v>19</v>
      </c>
      <c r="B10" s="271"/>
      <c r="C10" s="186"/>
      <c r="D10" s="278" t="s">
        <v>369</v>
      </c>
      <c r="E10" s="272">
        <v>100</v>
      </c>
      <c r="F10" s="273" t="s">
        <v>364</v>
      </c>
      <c r="G10" s="274" t="s">
        <v>18</v>
      </c>
      <c r="H10" s="186">
        <v>24</v>
      </c>
      <c r="I10" s="1041"/>
      <c r="J10" s="275"/>
      <c r="K10" s="276">
        <f t="shared" si="0"/>
        <v>0</v>
      </c>
      <c r="L10" s="277"/>
      <c r="M10" s="292" t="s">
        <v>2430</v>
      </c>
      <c r="N10" s="1313" t="s">
        <v>2430</v>
      </c>
    </row>
    <row r="11" spans="1:14" s="187" customFormat="1" ht="13.5" customHeight="1">
      <c r="A11" s="186" t="s">
        <v>21</v>
      </c>
      <c r="B11" s="271"/>
      <c r="C11" s="186"/>
      <c r="D11" s="278" t="s">
        <v>1812</v>
      </c>
      <c r="E11" s="272">
        <v>500</v>
      </c>
      <c r="F11" s="273" t="s">
        <v>364</v>
      </c>
      <c r="G11" s="274" t="s">
        <v>18</v>
      </c>
      <c r="H11" s="186">
        <v>20</v>
      </c>
      <c r="I11" s="1041"/>
      <c r="J11" s="275"/>
      <c r="K11" s="276">
        <f t="shared" si="0"/>
        <v>0</v>
      </c>
      <c r="L11" s="277"/>
      <c r="M11" s="292" t="s">
        <v>2430</v>
      </c>
      <c r="N11" s="1313" t="s">
        <v>2430</v>
      </c>
    </row>
    <row r="12" spans="1:14" s="187" customFormat="1" ht="13.5" customHeight="1">
      <c r="A12" s="186" t="s">
        <v>22</v>
      </c>
      <c r="B12" s="271"/>
      <c r="C12" s="186"/>
      <c r="D12" s="278" t="s">
        <v>370</v>
      </c>
      <c r="E12" s="272">
        <v>5</v>
      </c>
      <c r="F12" s="273" t="s">
        <v>364</v>
      </c>
      <c r="G12" s="274" t="s">
        <v>18</v>
      </c>
      <c r="H12" s="186">
        <v>5</v>
      </c>
      <c r="I12" s="1041"/>
      <c r="J12" s="275"/>
      <c r="K12" s="276">
        <f t="shared" si="0"/>
        <v>0</v>
      </c>
      <c r="L12" s="277"/>
      <c r="M12" s="292" t="s">
        <v>2430</v>
      </c>
      <c r="N12" s="1313" t="s">
        <v>2430</v>
      </c>
    </row>
    <row r="13" spans="1:14" s="187" customFormat="1" ht="13.5" customHeight="1">
      <c r="A13" s="186" t="s">
        <v>24</v>
      </c>
      <c r="B13" s="271"/>
      <c r="C13" s="186"/>
      <c r="D13" s="278" t="s">
        <v>371</v>
      </c>
      <c r="E13" s="272">
        <v>1000</v>
      </c>
      <c r="F13" s="273" t="s">
        <v>364</v>
      </c>
      <c r="G13" s="274" t="s">
        <v>18</v>
      </c>
      <c r="H13" s="186">
        <v>10</v>
      </c>
      <c r="I13" s="1041"/>
      <c r="J13" s="275"/>
      <c r="K13" s="276">
        <f t="shared" si="0"/>
        <v>0</v>
      </c>
      <c r="L13" s="277"/>
      <c r="M13" s="292" t="s">
        <v>2430</v>
      </c>
      <c r="N13" s="1313" t="s">
        <v>2430</v>
      </c>
    </row>
    <row r="14" spans="1:14" s="187" customFormat="1" ht="13.5" customHeight="1">
      <c r="A14" s="186" t="s">
        <v>26</v>
      </c>
      <c r="B14" s="271"/>
      <c r="C14" s="186"/>
      <c r="D14" s="278" t="s">
        <v>2149</v>
      </c>
      <c r="E14" s="272">
        <v>250</v>
      </c>
      <c r="F14" s="273" t="s">
        <v>364</v>
      </c>
      <c r="G14" s="274" t="s">
        <v>18</v>
      </c>
      <c r="H14" s="186">
        <v>15</v>
      </c>
      <c r="I14" s="1041"/>
      <c r="J14" s="275"/>
      <c r="K14" s="276">
        <f t="shared" si="0"/>
        <v>0</v>
      </c>
      <c r="L14" s="277"/>
      <c r="M14" s="292" t="s">
        <v>2430</v>
      </c>
      <c r="N14" s="1313" t="s">
        <v>2430</v>
      </c>
    </row>
    <row r="15" spans="1:14" s="187" customFormat="1" ht="13.5" customHeight="1">
      <c r="A15" s="186" t="s">
        <v>28</v>
      </c>
      <c r="B15" s="271"/>
      <c r="C15" s="186"/>
      <c r="D15" s="278" t="s">
        <v>373</v>
      </c>
      <c r="E15" s="280">
        <v>25</v>
      </c>
      <c r="F15" s="271" t="s">
        <v>364</v>
      </c>
      <c r="G15" s="274" t="s">
        <v>18</v>
      </c>
      <c r="H15" s="186">
        <v>125</v>
      </c>
      <c r="I15" s="1041"/>
      <c r="J15" s="275"/>
      <c r="K15" s="276">
        <f t="shared" si="0"/>
        <v>0</v>
      </c>
      <c r="L15" s="277"/>
      <c r="M15" s="292" t="s">
        <v>2430</v>
      </c>
      <c r="N15" s="1313" t="s">
        <v>2430</v>
      </c>
    </row>
    <row r="16" spans="1:14" s="187" customFormat="1" ht="26.25" customHeight="1">
      <c r="A16" s="186" t="s">
        <v>30</v>
      </c>
      <c r="B16" s="271"/>
      <c r="C16" s="186"/>
      <c r="D16" s="278" t="s">
        <v>374</v>
      </c>
      <c r="E16" s="272">
        <v>1</v>
      </c>
      <c r="F16" s="273" t="s">
        <v>364</v>
      </c>
      <c r="G16" s="274" t="s">
        <v>18</v>
      </c>
      <c r="H16" s="186">
        <v>5</v>
      </c>
      <c r="I16" s="1041"/>
      <c r="J16" s="275"/>
      <c r="K16" s="1048">
        <f t="shared" si="0"/>
        <v>0</v>
      </c>
      <c r="L16" s="277"/>
      <c r="M16" s="292" t="s">
        <v>2430</v>
      </c>
      <c r="N16" s="1313" t="s">
        <v>2430</v>
      </c>
    </row>
    <row r="17" spans="1:14" s="187" customFormat="1" ht="13.5" customHeight="1">
      <c r="A17" s="186" t="s">
        <v>32</v>
      </c>
      <c r="B17" s="271"/>
      <c r="C17" s="186"/>
      <c r="D17" s="278" t="s">
        <v>375</v>
      </c>
      <c r="E17" s="272">
        <v>1</v>
      </c>
      <c r="F17" s="273" t="s">
        <v>364</v>
      </c>
      <c r="G17" s="274" t="s">
        <v>18</v>
      </c>
      <c r="H17" s="186">
        <v>160</v>
      </c>
      <c r="I17" s="1041"/>
      <c r="J17" s="275"/>
      <c r="K17" s="276">
        <f t="shared" si="0"/>
        <v>0</v>
      </c>
      <c r="L17" s="277"/>
      <c r="M17" s="292" t="s">
        <v>2430</v>
      </c>
      <c r="N17" s="1313" t="s">
        <v>2430</v>
      </c>
    </row>
    <row r="18" spans="1:14" s="187" customFormat="1" ht="27" customHeight="1">
      <c r="A18" s="186" t="s">
        <v>33</v>
      </c>
      <c r="B18" s="271"/>
      <c r="C18" s="186"/>
      <c r="D18" s="278" t="s">
        <v>376</v>
      </c>
      <c r="E18" s="272">
        <v>100</v>
      </c>
      <c r="F18" s="273" t="s">
        <v>364</v>
      </c>
      <c r="G18" s="274" t="s">
        <v>18</v>
      </c>
      <c r="H18" s="186">
        <v>25</v>
      </c>
      <c r="I18" s="1041"/>
      <c r="J18" s="275"/>
      <c r="K18" s="276">
        <f t="shared" si="0"/>
        <v>0</v>
      </c>
      <c r="L18" s="277"/>
      <c r="M18" s="292" t="s">
        <v>2430</v>
      </c>
      <c r="N18" s="1313" t="s">
        <v>2430</v>
      </c>
    </row>
    <row r="19" spans="1:14" s="187" customFormat="1" ht="13.5" customHeight="1">
      <c r="A19" s="186" t="s">
        <v>35</v>
      </c>
      <c r="B19" s="271"/>
      <c r="C19" s="186"/>
      <c r="D19" s="278" t="s">
        <v>377</v>
      </c>
      <c r="E19" s="272">
        <v>1</v>
      </c>
      <c r="F19" s="273" t="s">
        <v>364</v>
      </c>
      <c r="G19" s="274" t="s">
        <v>18</v>
      </c>
      <c r="H19" s="186">
        <v>5</v>
      </c>
      <c r="I19" s="1041"/>
      <c r="J19" s="275"/>
      <c r="K19" s="276">
        <f t="shared" si="0"/>
        <v>0</v>
      </c>
      <c r="L19" s="277"/>
      <c r="M19" s="292" t="s">
        <v>2430</v>
      </c>
      <c r="N19" s="1313" t="s">
        <v>2430</v>
      </c>
    </row>
    <row r="20" spans="1:14" s="187" customFormat="1" ht="13.5" customHeight="1">
      <c r="A20" s="186" t="s">
        <v>37</v>
      </c>
      <c r="B20" s="271"/>
      <c r="C20" s="186"/>
      <c r="D20" s="278" t="s">
        <v>378</v>
      </c>
      <c r="E20" s="272">
        <v>5</v>
      </c>
      <c r="F20" s="273" t="s">
        <v>364</v>
      </c>
      <c r="G20" s="274" t="s">
        <v>18</v>
      </c>
      <c r="H20" s="186">
        <v>10</v>
      </c>
      <c r="I20" s="1041"/>
      <c r="J20" s="275"/>
      <c r="K20" s="276">
        <f t="shared" si="0"/>
        <v>0</v>
      </c>
      <c r="L20" s="277"/>
      <c r="M20" s="292" t="s">
        <v>2430</v>
      </c>
      <c r="N20" s="1313" t="s">
        <v>2430</v>
      </c>
    </row>
    <row r="21" spans="1:14" s="187" customFormat="1" ht="13.5" customHeight="1">
      <c r="A21" s="186" t="s">
        <v>39</v>
      </c>
      <c r="B21" s="271"/>
      <c r="C21" s="186"/>
      <c r="D21" s="278" t="s">
        <v>379</v>
      </c>
      <c r="E21" s="272">
        <v>800</v>
      </c>
      <c r="F21" s="273" t="s">
        <v>364</v>
      </c>
      <c r="G21" s="274" t="s">
        <v>18</v>
      </c>
      <c r="H21" s="186">
        <v>120</v>
      </c>
      <c r="I21" s="1041"/>
      <c r="J21" s="275"/>
      <c r="K21" s="276">
        <f t="shared" si="0"/>
        <v>0</v>
      </c>
      <c r="L21" s="277"/>
      <c r="M21" s="292" t="s">
        <v>2430</v>
      </c>
      <c r="N21" s="1313" t="s">
        <v>2430</v>
      </c>
    </row>
    <row r="22" spans="1:14" s="187" customFormat="1" ht="13.5" customHeight="1">
      <c r="A22" s="186" t="s">
        <v>41</v>
      </c>
      <c r="B22" s="271"/>
      <c r="C22" s="186"/>
      <c r="D22" s="278" t="s">
        <v>380</v>
      </c>
      <c r="E22" s="272">
        <v>800</v>
      </c>
      <c r="F22" s="273" t="s">
        <v>364</v>
      </c>
      <c r="G22" s="274" t="s">
        <v>18</v>
      </c>
      <c r="H22" s="186">
        <v>110</v>
      </c>
      <c r="I22" s="1041"/>
      <c r="J22" s="275"/>
      <c r="K22" s="276">
        <f t="shared" si="0"/>
        <v>0</v>
      </c>
      <c r="L22" s="277"/>
      <c r="M22" s="292" t="s">
        <v>2430</v>
      </c>
      <c r="N22" s="1313" t="s">
        <v>2430</v>
      </c>
    </row>
    <row r="23" spans="1:14" s="187" customFormat="1" ht="42" customHeight="1">
      <c r="A23" s="186" t="s">
        <v>43</v>
      </c>
      <c r="B23" s="281"/>
      <c r="C23" s="186"/>
      <c r="D23" s="282" t="s">
        <v>381</v>
      </c>
      <c r="E23" s="1086">
        <v>1000</v>
      </c>
      <c r="F23" s="1087" t="s">
        <v>364</v>
      </c>
      <c r="G23" s="274" t="s">
        <v>18</v>
      </c>
      <c r="H23" s="186">
        <v>102</v>
      </c>
      <c r="I23" s="1041"/>
      <c r="J23" s="275"/>
      <c r="K23" s="276">
        <f t="shared" si="0"/>
        <v>0</v>
      </c>
      <c r="L23" s="277"/>
      <c r="M23" s="292" t="s">
        <v>2430</v>
      </c>
      <c r="N23" s="1313" t="s">
        <v>2430</v>
      </c>
    </row>
    <row r="24" spans="1:14" s="187" customFormat="1" ht="13.5" customHeight="1">
      <c r="A24" s="186" t="s">
        <v>45</v>
      </c>
      <c r="B24" s="271"/>
      <c r="C24" s="186"/>
      <c r="D24" s="278" t="s">
        <v>382</v>
      </c>
      <c r="E24" s="272">
        <v>10</v>
      </c>
      <c r="F24" s="273" t="s">
        <v>364</v>
      </c>
      <c r="G24" s="274" t="s">
        <v>18</v>
      </c>
      <c r="H24" s="186">
        <v>45</v>
      </c>
      <c r="I24" s="1041"/>
      <c r="J24" s="275"/>
      <c r="K24" s="276">
        <f t="shared" si="0"/>
        <v>0</v>
      </c>
      <c r="L24" s="277"/>
      <c r="M24" s="292" t="s">
        <v>2430</v>
      </c>
      <c r="N24" s="1313" t="s">
        <v>2430</v>
      </c>
    </row>
    <row r="25" spans="1:14" s="187" customFormat="1" ht="13.5" customHeight="1">
      <c r="A25" s="186" t="s">
        <v>46</v>
      </c>
      <c r="B25" s="271"/>
      <c r="C25" s="186"/>
      <c r="D25" s="278" t="s">
        <v>383</v>
      </c>
      <c r="E25" s="272">
        <v>1000</v>
      </c>
      <c r="F25" s="273" t="s">
        <v>364</v>
      </c>
      <c r="G25" s="274" t="s">
        <v>18</v>
      </c>
      <c r="H25" s="186">
        <v>125</v>
      </c>
      <c r="I25" s="1041"/>
      <c r="J25" s="275"/>
      <c r="K25" s="276">
        <f t="shared" si="0"/>
        <v>0</v>
      </c>
      <c r="L25" s="277"/>
      <c r="M25" s="292" t="s">
        <v>2430</v>
      </c>
      <c r="N25" s="1313" t="s">
        <v>2430</v>
      </c>
    </row>
    <row r="26" spans="1:14" s="187" customFormat="1" ht="13.5" customHeight="1">
      <c r="A26" s="186" t="s">
        <v>48</v>
      </c>
      <c r="B26" s="271"/>
      <c r="C26" s="186"/>
      <c r="D26" s="278" t="s">
        <v>384</v>
      </c>
      <c r="E26" s="272">
        <v>1000</v>
      </c>
      <c r="F26" s="273" t="s">
        <v>364</v>
      </c>
      <c r="G26" s="274" t="s">
        <v>18</v>
      </c>
      <c r="H26" s="186">
        <v>55</v>
      </c>
      <c r="I26" s="1041"/>
      <c r="J26" s="275"/>
      <c r="K26" s="276">
        <f t="shared" si="0"/>
        <v>0</v>
      </c>
      <c r="L26" s="277"/>
      <c r="M26" s="292" t="s">
        <v>2430</v>
      </c>
      <c r="N26" s="1313" t="s">
        <v>2430</v>
      </c>
    </row>
    <row r="27" spans="1:14" s="187" customFormat="1" ht="13.5" customHeight="1">
      <c r="A27" s="186" t="s">
        <v>50</v>
      </c>
      <c r="B27" s="271"/>
      <c r="C27" s="186"/>
      <c r="D27" s="278" t="s">
        <v>385</v>
      </c>
      <c r="E27" s="272">
        <v>50</v>
      </c>
      <c r="F27" s="273" t="s">
        <v>364</v>
      </c>
      <c r="G27" s="274" t="s">
        <v>18</v>
      </c>
      <c r="H27" s="186">
        <v>30</v>
      </c>
      <c r="I27" s="1041"/>
      <c r="J27" s="275"/>
      <c r="K27" s="276">
        <f t="shared" si="0"/>
        <v>0</v>
      </c>
      <c r="L27" s="277"/>
      <c r="M27" s="292" t="s">
        <v>2430</v>
      </c>
      <c r="N27" s="1313" t="s">
        <v>2430</v>
      </c>
    </row>
    <row r="28" spans="1:14" s="187" customFormat="1" ht="23.25" customHeight="1">
      <c r="A28" s="186" t="s">
        <v>52</v>
      </c>
      <c r="B28" s="271"/>
      <c r="C28" s="186"/>
      <c r="D28" s="278" t="s">
        <v>386</v>
      </c>
      <c r="E28" s="272">
        <v>250</v>
      </c>
      <c r="F28" s="273" t="s">
        <v>364</v>
      </c>
      <c r="G28" s="274" t="s">
        <v>18</v>
      </c>
      <c r="H28" s="186">
        <v>10</v>
      </c>
      <c r="I28" s="1041"/>
      <c r="J28" s="275"/>
      <c r="K28" s="276">
        <f t="shared" si="0"/>
        <v>0</v>
      </c>
      <c r="L28" s="277"/>
      <c r="M28" s="292" t="s">
        <v>2430</v>
      </c>
      <c r="N28" s="1313" t="s">
        <v>2430</v>
      </c>
    </row>
    <row r="29" spans="1:14" s="187" customFormat="1" ht="26.25" customHeight="1">
      <c r="A29" s="186" t="s">
        <v>54</v>
      </c>
      <c r="B29" s="271"/>
      <c r="C29" s="186"/>
      <c r="D29" s="278" t="s">
        <v>387</v>
      </c>
      <c r="E29" s="272">
        <v>25</v>
      </c>
      <c r="F29" s="273" t="s">
        <v>364</v>
      </c>
      <c r="G29" s="274" t="s">
        <v>18</v>
      </c>
      <c r="H29" s="186">
        <v>2</v>
      </c>
      <c r="I29" s="1041"/>
      <c r="J29" s="275"/>
      <c r="K29" s="276">
        <f t="shared" si="0"/>
        <v>0</v>
      </c>
      <c r="L29" s="277"/>
      <c r="M29" s="292" t="s">
        <v>2430</v>
      </c>
      <c r="N29" s="1313" t="s">
        <v>2430</v>
      </c>
    </row>
    <row r="30" spans="1:14" s="187" customFormat="1" ht="13.5" customHeight="1">
      <c r="A30" s="186" t="s">
        <v>56</v>
      </c>
      <c r="B30" s="271"/>
      <c r="C30" s="186"/>
      <c r="D30" s="278" t="s">
        <v>388</v>
      </c>
      <c r="E30" s="272">
        <v>1</v>
      </c>
      <c r="F30" s="273" t="s">
        <v>364</v>
      </c>
      <c r="G30" s="274" t="s">
        <v>18</v>
      </c>
      <c r="H30" s="186">
        <v>5</v>
      </c>
      <c r="I30" s="1041"/>
      <c r="J30" s="275"/>
      <c r="K30" s="276">
        <f t="shared" si="0"/>
        <v>0</v>
      </c>
      <c r="L30" s="277"/>
      <c r="M30" s="292" t="s">
        <v>2430</v>
      </c>
      <c r="N30" s="1313" t="s">
        <v>2430</v>
      </c>
    </row>
    <row r="31" spans="1:14" s="187" customFormat="1" ht="13.5" customHeight="1">
      <c r="A31" s="186" t="s">
        <v>58</v>
      </c>
      <c r="B31" s="271"/>
      <c r="C31" s="186"/>
      <c r="D31" s="278" t="s">
        <v>389</v>
      </c>
      <c r="E31" s="272">
        <v>100</v>
      </c>
      <c r="F31" s="273" t="s">
        <v>364</v>
      </c>
      <c r="G31" s="274" t="s">
        <v>18</v>
      </c>
      <c r="H31" s="186">
        <v>35</v>
      </c>
      <c r="I31" s="1041"/>
      <c r="J31" s="275"/>
      <c r="K31" s="276">
        <f t="shared" si="0"/>
        <v>0</v>
      </c>
      <c r="L31" s="277"/>
      <c r="M31" s="292" t="s">
        <v>2430</v>
      </c>
      <c r="N31" s="1313" t="s">
        <v>2430</v>
      </c>
    </row>
    <row r="32" spans="1:14" s="187" customFormat="1" ht="13.5" customHeight="1">
      <c r="A32" s="186" t="s">
        <v>60</v>
      </c>
      <c r="B32" s="271"/>
      <c r="C32" s="186"/>
      <c r="D32" s="278" t="s">
        <v>390</v>
      </c>
      <c r="E32" s="272">
        <v>100</v>
      </c>
      <c r="F32" s="273" t="s">
        <v>364</v>
      </c>
      <c r="G32" s="274" t="s">
        <v>18</v>
      </c>
      <c r="H32" s="186">
        <v>10</v>
      </c>
      <c r="I32" s="1041"/>
      <c r="J32" s="275"/>
      <c r="K32" s="276">
        <f t="shared" si="0"/>
        <v>0</v>
      </c>
      <c r="L32" s="277"/>
      <c r="M32" s="292" t="s">
        <v>2430</v>
      </c>
      <c r="N32" s="1313" t="s">
        <v>2430</v>
      </c>
    </row>
    <row r="33" spans="1:14" s="187" customFormat="1" ht="13.5" customHeight="1">
      <c r="A33" s="186" t="s">
        <v>62</v>
      </c>
      <c r="B33" s="271"/>
      <c r="C33" s="186"/>
      <c r="D33" s="278" t="s">
        <v>391</v>
      </c>
      <c r="E33" s="272">
        <v>5</v>
      </c>
      <c r="F33" s="273" t="s">
        <v>364</v>
      </c>
      <c r="G33" s="274" t="s">
        <v>18</v>
      </c>
      <c r="H33" s="186">
        <v>5</v>
      </c>
      <c r="I33" s="1041"/>
      <c r="J33" s="275"/>
      <c r="K33" s="276">
        <f t="shared" si="0"/>
        <v>0</v>
      </c>
      <c r="L33" s="277"/>
      <c r="M33" s="292" t="s">
        <v>2430</v>
      </c>
      <c r="N33" s="1313" t="s">
        <v>2430</v>
      </c>
    </row>
    <row r="34" spans="1:14" s="187" customFormat="1" ht="13.5" customHeight="1">
      <c r="A34" s="186" t="s">
        <v>64</v>
      </c>
      <c r="B34" s="271"/>
      <c r="C34" s="186"/>
      <c r="D34" s="278" t="s">
        <v>392</v>
      </c>
      <c r="E34" s="272">
        <v>100</v>
      </c>
      <c r="F34" s="273" t="s">
        <v>364</v>
      </c>
      <c r="G34" s="274" t="s">
        <v>18</v>
      </c>
      <c r="H34" s="186">
        <v>1</v>
      </c>
      <c r="I34" s="1041"/>
      <c r="J34" s="275"/>
      <c r="K34" s="276">
        <f t="shared" si="0"/>
        <v>0</v>
      </c>
      <c r="L34" s="277"/>
      <c r="M34" s="292" t="s">
        <v>2430</v>
      </c>
      <c r="N34" s="1313" t="s">
        <v>2430</v>
      </c>
    </row>
    <row r="35" spans="1:14" s="187" customFormat="1" ht="13.5" customHeight="1">
      <c r="A35" s="186" t="s">
        <v>66</v>
      </c>
      <c r="B35" s="281"/>
      <c r="C35" s="186"/>
      <c r="D35" s="282" t="s">
        <v>393</v>
      </c>
      <c r="E35" s="1086">
        <v>1000</v>
      </c>
      <c r="F35" s="1087" t="s">
        <v>364</v>
      </c>
      <c r="G35" s="274" t="s">
        <v>18</v>
      </c>
      <c r="H35" s="186">
        <v>396</v>
      </c>
      <c r="I35" s="1041"/>
      <c r="J35" s="275"/>
      <c r="K35" s="276">
        <f t="shared" si="0"/>
        <v>0</v>
      </c>
      <c r="L35" s="277"/>
      <c r="M35" s="292" t="s">
        <v>2430</v>
      </c>
      <c r="N35" s="1313" t="s">
        <v>2430</v>
      </c>
    </row>
    <row r="36" spans="1:14" s="187" customFormat="1" ht="13.5" customHeight="1">
      <c r="A36" s="186" t="s">
        <v>68</v>
      </c>
      <c r="B36" s="281"/>
      <c r="C36" s="186"/>
      <c r="D36" s="282" t="s">
        <v>394</v>
      </c>
      <c r="E36" s="1086">
        <v>1000</v>
      </c>
      <c r="F36" s="1087" t="s">
        <v>364</v>
      </c>
      <c r="G36" s="274" t="s">
        <v>18</v>
      </c>
      <c r="H36" s="1088">
        <v>150</v>
      </c>
      <c r="I36" s="1041"/>
      <c r="J36" s="275"/>
      <c r="K36" s="276">
        <f t="shared" si="0"/>
        <v>0</v>
      </c>
      <c r="L36" s="277"/>
      <c r="M36" s="292" t="s">
        <v>2430</v>
      </c>
      <c r="N36" s="1313" t="s">
        <v>2430</v>
      </c>
    </row>
    <row r="37" spans="1:14" s="187" customFormat="1" ht="13.5" customHeight="1">
      <c r="A37" s="186" t="s">
        <v>69</v>
      </c>
      <c r="B37" s="271"/>
      <c r="C37" s="186"/>
      <c r="D37" s="278" t="s">
        <v>395</v>
      </c>
      <c r="E37" s="272">
        <v>25</v>
      </c>
      <c r="F37" s="273" t="s">
        <v>364</v>
      </c>
      <c r="G37" s="274" t="s">
        <v>18</v>
      </c>
      <c r="H37" s="186">
        <v>35</v>
      </c>
      <c r="I37" s="1041"/>
      <c r="J37" s="275"/>
      <c r="K37" s="276">
        <f t="shared" si="0"/>
        <v>0</v>
      </c>
      <c r="L37" s="277"/>
      <c r="M37" s="292" t="s">
        <v>2430</v>
      </c>
      <c r="N37" s="1313" t="s">
        <v>2430</v>
      </c>
    </row>
    <row r="38" spans="1:14" s="187" customFormat="1" ht="13.5" customHeight="1">
      <c r="A38" s="186" t="s">
        <v>71</v>
      </c>
      <c r="B38" s="271"/>
      <c r="C38" s="186"/>
      <c r="D38" s="278" t="s">
        <v>396</v>
      </c>
      <c r="E38" s="272">
        <v>100</v>
      </c>
      <c r="F38" s="273" t="s">
        <v>364</v>
      </c>
      <c r="G38" s="274" t="s">
        <v>18</v>
      </c>
      <c r="H38" s="186">
        <v>10</v>
      </c>
      <c r="I38" s="1041"/>
      <c r="J38" s="275"/>
      <c r="K38" s="276">
        <f t="shared" ref="K38:K65" si="1">H38*J38</f>
        <v>0</v>
      </c>
      <c r="L38" s="277"/>
      <c r="M38" s="292" t="s">
        <v>2430</v>
      </c>
      <c r="N38" s="1313" t="s">
        <v>2430</v>
      </c>
    </row>
    <row r="39" spans="1:14" s="187" customFormat="1" ht="13.5" customHeight="1">
      <c r="A39" s="186" t="s">
        <v>73</v>
      </c>
      <c r="B39" s="271"/>
      <c r="C39" s="186"/>
      <c r="D39" s="278" t="s">
        <v>397</v>
      </c>
      <c r="E39" s="272">
        <v>100</v>
      </c>
      <c r="F39" s="273" t="s">
        <v>364</v>
      </c>
      <c r="G39" s="274" t="s">
        <v>18</v>
      </c>
      <c r="H39" s="186">
        <v>35</v>
      </c>
      <c r="I39" s="1041"/>
      <c r="J39" s="275"/>
      <c r="K39" s="276">
        <f t="shared" si="1"/>
        <v>0</v>
      </c>
      <c r="L39" s="277"/>
      <c r="M39" s="292" t="s">
        <v>2430</v>
      </c>
      <c r="N39" s="1313" t="s">
        <v>2430</v>
      </c>
    </row>
    <row r="40" spans="1:14" s="187" customFormat="1" ht="13.5" customHeight="1">
      <c r="A40" s="186" t="s">
        <v>75</v>
      </c>
      <c r="B40" s="271"/>
      <c r="C40" s="186"/>
      <c r="D40" s="278" t="s">
        <v>398</v>
      </c>
      <c r="E40" s="272">
        <v>1000</v>
      </c>
      <c r="F40" s="273" t="s">
        <v>364</v>
      </c>
      <c r="G40" s="274" t="s">
        <v>18</v>
      </c>
      <c r="H40" s="186">
        <v>10</v>
      </c>
      <c r="I40" s="1041"/>
      <c r="J40" s="275"/>
      <c r="K40" s="276">
        <f t="shared" si="1"/>
        <v>0</v>
      </c>
      <c r="L40" s="277"/>
      <c r="M40" s="292" t="s">
        <v>2430</v>
      </c>
      <c r="N40" s="1313" t="s">
        <v>2430</v>
      </c>
    </row>
    <row r="41" spans="1:14" s="187" customFormat="1" ht="13.5" customHeight="1">
      <c r="A41" s="186" t="s">
        <v>77</v>
      </c>
      <c r="B41" s="271"/>
      <c r="C41" s="186"/>
      <c r="D41" s="278" t="s">
        <v>399</v>
      </c>
      <c r="E41" s="272">
        <v>100</v>
      </c>
      <c r="F41" s="273" t="s">
        <v>364</v>
      </c>
      <c r="G41" s="274" t="s">
        <v>18</v>
      </c>
      <c r="H41" s="186">
        <v>3</v>
      </c>
      <c r="I41" s="1041"/>
      <c r="J41" s="275"/>
      <c r="K41" s="276">
        <f t="shared" si="1"/>
        <v>0</v>
      </c>
      <c r="L41" s="277"/>
      <c r="M41" s="292" t="s">
        <v>2430</v>
      </c>
      <c r="N41" s="1313" t="s">
        <v>2430</v>
      </c>
    </row>
    <row r="42" spans="1:14" s="187" customFormat="1" ht="23.45" customHeight="1">
      <c r="A42" s="186" t="s">
        <v>79</v>
      </c>
      <c r="B42" s="271"/>
      <c r="C42" s="186"/>
      <c r="D42" s="278" t="s">
        <v>400</v>
      </c>
      <c r="E42" s="272">
        <v>100</v>
      </c>
      <c r="F42" s="273" t="s">
        <v>364</v>
      </c>
      <c r="G42" s="274" t="s">
        <v>18</v>
      </c>
      <c r="H42" s="186">
        <v>5</v>
      </c>
      <c r="I42" s="1041"/>
      <c r="J42" s="275"/>
      <c r="K42" s="276">
        <f t="shared" si="1"/>
        <v>0</v>
      </c>
      <c r="L42" s="277"/>
      <c r="M42" s="292" t="s">
        <v>2430</v>
      </c>
      <c r="N42" s="1313" t="s">
        <v>2430</v>
      </c>
    </row>
    <row r="43" spans="1:14" s="187" customFormat="1" ht="13.5" customHeight="1">
      <c r="A43" s="186" t="s">
        <v>81</v>
      </c>
      <c r="B43" s="271"/>
      <c r="C43" s="186"/>
      <c r="D43" s="278" t="s">
        <v>401</v>
      </c>
      <c r="E43" s="272">
        <v>1000</v>
      </c>
      <c r="F43" s="273" t="s">
        <v>364</v>
      </c>
      <c r="G43" s="274" t="s">
        <v>18</v>
      </c>
      <c r="H43" s="186">
        <v>20</v>
      </c>
      <c r="I43" s="1041"/>
      <c r="J43" s="275"/>
      <c r="K43" s="276">
        <f t="shared" si="1"/>
        <v>0</v>
      </c>
      <c r="L43" s="277"/>
      <c r="M43" s="292" t="s">
        <v>2430</v>
      </c>
      <c r="N43" s="1313" t="s">
        <v>2430</v>
      </c>
    </row>
    <row r="44" spans="1:14" s="187" customFormat="1" ht="13.5" customHeight="1">
      <c r="A44" s="186" t="s">
        <v>83</v>
      </c>
      <c r="B44" s="271"/>
      <c r="C44" s="186"/>
      <c r="D44" s="278" t="s">
        <v>402</v>
      </c>
      <c r="E44" s="272">
        <v>10</v>
      </c>
      <c r="F44" s="1089" t="s">
        <v>364</v>
      </c>
      <c r="G44" s="274" t="s">
        <v>18</v>
      </c>
      <c r="H44" s="186">
        <v>3</v>
      </c>
      <c r="I44" s="1041"/>
      <c r="J44" s="275"/>
      <c r="K44" s="276">
        <f t="shared" si="1"/>
        <v>0</v>
      </c>
      <c r="L44" s="277"/>
      <c r="M44" s="292" t="s">
        <v>2430</v>
      </c>
      <c r="N44" s="1313" t="s">
        <v>2430</v>
      </c>
    </row>
    <row r="45" spans="1:14" s="187" customFormat="1" ht="27" customHeight="1">
      <c r="A45" s="186" t="s">
        <v>85</v>
      </c>
      <c r="B45" s="281"/>
      <c r="C45" s="186"/>
      <c r="D45" s="282" t="s">
        <v>403</v>
      </c>
      <c r="E45" s="1086">
        <v>500</v>
      </c>
      <c r="F45" s="1087" t="s">
        <v>364</v>
      </c>
      <c r="G45" s="274" t="s">
        <v>18</v>
      </c>
      <c r="H45" s="186">
        <v>6</v>
      </c>
      <c r="I45" s="1041"/>
      <c r="J45" s="275"/>
      <c r="K45" s="276">
        <f t="shared" si="1"/>
        <v>0</v>
      </c>
      <c r="L45" s="277"/>
      <c r="M45" s="292" t="s">
        <v>2430</v>
      </c>
      <c r="N45" s="1313" t="s">
        <v>2430</v>
      </c>
    </row>
    <row r="46" spans="1:14" s="187" customFormat="1" ht="13.5" customHeight="1">
      <c r="A46" s="186" t="s">
        <v>87</v>
      </c>
      <c r="B46" s="281"/>
      <c r="C46" s="186"/>
      <c r="D46" s="282" t="s">
        <v>2147</v>
      </c>
      <c r="E46" s="1086">
        <v>1</v>
      </c>
      <c r="F46" s="1087" t="s">
        <v>2146</v>
      </c>
      <c r="G46" s="274" t="s">
        <v>18</v>
      </c>
      <c r="H46" s="186">
        <v>30</v>
      </c>
      <c r="I46" s="1041"/>
      <c r="J46" s="275"/>
      <c r="K46" s="276">
        <f t="shared" si="1"/>
        <v>0</v>
      </c>
      <c r="L46" s="277"/>
      <c r="M46" s="292" t="s">
        <v>2430</v>
      </c>
      <c r="N46" s="1313" t="s">
        <v>2430</v>
      </c>
    </row>
    <row r="47" spans="1:14" s="187" customFormat="1" ht="13.5" customHeight="1">
      <c r="A47" s="186" t="s">
        <v>89</v>
      </c>
      <c r="B47" s="271"/>
      <c r="C47" s="186"/>
      <c r="D47" s="278" t="s">
        <v>404</v>
      </c>
      <c r="E47" s="272">
        <v>800</v>
      </c>
      <c r="F47" s="273" t="s">
        <v>364</v>
      </c>
      <c r="G47" s="274" t="s">
        <v>18</v>
      </c>
      <c r="H47" s="186">
        <v>150</v>
      </c>
      <c r="I47" s="1041"/>
      <c r="J47" s="275"/>
      <c r="K47" s="276">
        <f t="shared" si="1"/>
        <v>0</v>
      </c>
      <c r="L47" s="277"/>
      <c r="M47" s="292" t="s">
        <v>2430</v>
      </c>
      <c r="N47" s="1313" t="s">
        <v>2430</v>
      </c>
    </row>
    <row r="48" spans="1:14" s="187" customFormat="1" ht="13.5" customHeight="1">
      <c r="A48" s="186" t="s">
        <v>91</v>
      </c>
      <c r="B48" s="281"/>
      <c r="C48" s="186"/>
      <c r="D48" s="282" t="s">
        <v>405</v>
      </c>
      <c r="E48" s="1086">
        <v>250</v>
      </c>
      <c r="F48" s="1087" t="s">
        <v>364</v>
      </c>
      <c r="G48" s="274" t="s">
        <v>18</v>
      </c>
      <c r="H48" s="186">
        <v>3</v>
      </c>
      <c r="I48" s="1041"/>
      <c r="J48" s="275"/>
      <c r="K48" s="276">
        <f t="shared" si="1"/>
        <v>0</v>
      </c>
      <c r="L48" s="277"/>
      <c r="M48" s="292" t="s">
        <v>2430</v>
      </c>
      <c r="N48" s="1313" t="s">
        <v>2430</v>
      </c>
    </row>
    <row r="49" spans="1:14" s="187" customFormat="1" ht="27" customHeight="1">
      <c r="A49" s="186" t="s">
        <v>93</v>
      </c>
      <c r="B49" s="271"/>
      <c r="C49" s="186"/>
      <c r="D49" s="278" t="s">
        <v>406</v>
      </c>
      <c r="E49" s="272">
        <v>1</v>
      </c>
      <c r="F49" s="273" t="s">
        <v>364</v>
      </c>
      <c r="G49" s="274" t="s">
        <v>18</v>
      </c>
      <c r="H49" s="186">
        <v>10</v>
      </c>
      <c r="I49" s="1041"/>
      <c r="J49" s="275"/>
      <c r="K49" s="276">
        <f t="shared" si="1"/>
        <v>0</v>
      </c>
      <c r="L49" s="277"/>
      <c r="M49" s="292" t="s">
        <v>2430</v>
      </c>
      <c r="N49" s="1313" t="s">
        <v>2430</v>
      </c>
    </row>
    <row r="50" spans="1:14" s="187" customFormat="1" ht="13.5" customHeight="1">
      <c r="A50" s="186" t="s">
        <v>95</v>
      </c>
      <c r="B50" s="271"/>
      <c r="C50" s="186"/>
      <c r="D50" s="278" t="s">
        <v>407</v>
      </c>
      <c r="E50" s="272">
        <v>1</v>
      </c>
      <c r="F50" s="273" t="s">
        <v>364</v>
      </c>
      <c r="G50" s="274" t="s">
        <v>18</v>
      </c>
      <c r="H50" s="186">
        <v>5</v>
      </c>
      <c r="I50" s="1041"/>
      <c r="J50" s="275"/>
      <c r="K50" s="276">
        <f t="shared" si="1"/>
        <v>0</v>
      </c>
      <c r="L50" s="277"/>
      <c r="M50" s="292" t="s">
        <v>2430</v>
      </c>
      <c r="N50" s="1313" t="s">
        <v>2430</v>
      </c>
    </row>
    <row r="51" spans="1:14" s="187" customFormat="1" ht="13.5" customHeight="1">
      <c r="A51" s="186" t="s">
        <v>96</v>
      </c>
      <c r="B51" s="271"/>
      <c r="C51" s="186"/>
      <c r="D51" s="278" t="s">
        <v>409</v>
      </c>
      <c r="E51" s="272">
        <v>500</v>
      </c>
      <c r="F51" s="273" t="s">
        <v>364</v>
      </c>
      <c r="G51" s="274" t="s">
        <v>18</v>
      </c>
      <c r="H51" s="186">
        <v>3</v>
      </c>
      <c r="I51" s="1041"/>
      <c r="J51" s="275"/>
      <c r="K51" s="276">
        <f t="shared" si="1"/>
        <v>0</v>
      </c>
      <c r="L51" s="277"/>
      <c r="M51" s="292" t="s">
        <v>2430</v>
      </c>
      <c r="N51" s="1313" t="s">
        <v>2430</v>
      </c>
    </row>
    <row r="52" spans="1:14" s="187" customFormat="1" ht="13.5" customHeight="1">
      <c r="A52" s="186" t="s">
        <v>98</v>
      </c>
      <c r="B52" s="271"/>
      <c r="C52" s="186"/>
      <c r="D52" s="278" t="s">
        <v>411</v>
      </c>
      <c r="E52" s="272">
        <v>1000</v>
      </c>
      <c r="F52" s="273" t="s">
        <v>364</v>
      </c>
      <c r="G52" s="274" t="s">
        <v>18</v>
      </c>
      <c r="H52" s="186">
        <v>3</v>
      </c>
      <c r="I52" s="1041"/>
      <c r="J52" s="275"/>
      <c r="K52" s="276">
        <f t="shared" si="1"/>
        <v>0</v>
      </c>
      <c r="L52" s="277"/>
      <c r="M52" s="292" t="s">
        <v>2430</v>
      </c>
      <c r="N52" s="1313" t="s">
        <v>2430</v>
      </c>
    </row>
    <row r="53" spans="1:14" s="187" customFormat="1" ht="13.5" customHeight="1">
      <c r="A53" s="186" t="s">
        <v>100</v>
      </c>
      <c r="B53" s="281"/>
      <c r="C53" s="186"/>
      <c r="D53" s="282" t="s">
        <v>413</v>
      </c>
      <c r="E53" s="1086">
        <v>1000</v>
      </c>
      <c r="F53" s="1087" t="s">
        <v>364</v>
      </c>
      <c r="G53" s="274" t="s">
        <v>18</v>
      </c>
      <c r="H53" s="186">
        <v>150</v>
      </c>
      <c r="I53" s="1041"/>
      <c r="J53" s="275"/>
      <c r="K53" s="276">
        <f t="shared" si="1"/>
        <v>0</v>
      </c>
      <c r="L53" s="277"/>
      <c r="M53" s="292" t="s">
        <v>2430</v>
      </c>
      <c r="N53" s="1313" t="s">
        <v>2430</v>
      </c>
    </row>
    <row r="54" spans="1:14" s="187" customFormat="1" ht="13.5" customHeight="1">
      <c r="A54" s="186" t="s">
        <v>102</v>
      </c>
      <c r="B54" s="271"/>
      <c r="C54" s="186"/>
      <c r="D54" s="278" t="s">
        <v>415</v>
      </c>
      <c r="E54" s="272">
        <v>250</v>
      </c>
      <c r="F54" s="273" t="s">
        <v>364</v>
      </c>
      <c r="G54" s="274" t="s">
        <v>18</v>
      </c>
      <c r="H54" s="186">
        <v>50</v>
      </c>
      <c r="I54" s="1041"/>
      <c r="J54" s="275"/>
      <c r="K54" s="276">
        <f t="shared" si="1"/>
        <v>0</v>
      </c>
      <c r="L54" s="277"/>
      <c r="M54" s="292" t="s">
        <v>2430</v>
      </c>
      <c r="N54" s="1313" t="s">
        <v>2430</v>
      </c>
    </row>
    <row r="55" spans="1:14" s="187" customFormat="1" ht="13.5" customHeight="1">
      <c r="A55" s="186" t="s">
        <v>104</v>
      </c>
      <c r="B55" s="281"/>
      <c r="C55" s="186"/>
      <c r="D55" s="282" t="s">
        <v>417</v>
      </c>
      <c r="E55" s="1086">
        <v>1000</v>
      </c>
      <c r="F55" s="1087" t="s">
        <v>364</v>
      </c>
      <c r="G55" s="274" t="s">
        <v>18</v>
      </c>
      <c r="H55" s="186">
        <v>450</v>
      </c>
      <c r="I55" s="1041"/>
      <c r="J55" s="275"/>
      <c r="K55" s="276">
        <f t="shared" si="1"/>
        <v>0</v>
      </c>
      <c r="L55" s="277"/>
      <c r="M55" s="292" t="s">
        <v>2430</v>
      </c>
      <c r="N55" s="1313" t="s">
        <v>2430</v>
      </c>
    </row>
    <row r="56" spans="1:14" s="187" customFormat="1" ht="13.5" customHeight="1">
      <c r="A56" s="186" t="s">
        <v>106</v>
      </c>
      <c r="B56" s="281"/>
      <c r="C56" s="186"/>
      <c r="D56" s="282" t="s">
        <v>419</v>
      </c>
      <c r="E56" s="1086">
        <v>1000</v>
      </c>
      <c r="F56" s="1087" t="s">
        <v>364</v>
      </c>
      <c r="G56" s="274" t="s">
        <v>18</v>
      </c>
      <c r="H56" s="186">
        <v>100</v>
      </c>
      <c r="I56" s="1041"/>
      <c r="J56" s="275"/>
      <c r="K56" s="276">
        <f t="shared" si="1"/>
        <v>0</v>
      </c>
      <c r="L56" s="277"/>
      <c r="M56" s="292" t="s">
        <v>2430</v>
      </c>
      <c r="N56" s="1313" t="s">
        <v>2430</v>
      </c>
    </row>
    <row r="57" spans="1:14" s="187" customFormat="1" ht="30.75" customHeight="1">
      <c r="A57" s="186" t="s">
        <v>108</v>
      </c>
      <c r="B57" s="284"/>
      <c r="C57" s="186"/>
      <c r="D57" s="278" t="s">
        <v>421</v>
      </c>
      <c r="E57" s="272">
        <v>5</v>
      </c>
      <c r="F57" s="273" t="s">
        <v>364</v>
      </c>
      <c r="G57" s="274" t="s">
        <v>18</v>
      </c>
      <c r="H57" s="186">
        <v>3</v>
      </c>
      <c r="I57" s="1041"/>
      <c r="J57" s="275"/>
      <c r="K57" s="276">
        <f t="shared" si="1"/>
        <v>0</v>
      </c>
      <c r="L57" s="283"/>
      <c r="M57" s="292" t="s">
        <v>2430</v>
      </c>
      <c r="N57" s="1313" t="s">
        <v>2430</v>
      </c>
    </row>
    <row r="58" spans="1:14" s="187" customFormat="1" ht="23.25" customHeight="1">
      <c r="A58" s="186" t="s">
        <v>110</v>
      </c>
      <c r="B58" s="271"/>
      <c r="C58" s="186"/>
      <c r="D58" s="278" t="s">
        <v>423</v>
      </c>
      <c r="E58" s="280">
        <v>5</v>
      </c>
      <c r="F58" s="271" t="s">
        <v>364</v>
      </c>
      <c r="G58" s="274" t="s">
        <v>18</v>
      </c>
      <c r="H58" s="186">
        <v>3</v>
      </c>
      <c r="I58" s="1041"/>
      <c r="J58" s="275"/>
      <c r="K58" s="276">
        <f t="shared" si="1"/>
        <v>0</v>
      </c>
      <c r="L58" s="283"/>
      <c r="M58" s="292" t="s">
        <v>2430</v>
      </c>
      <c r="N58" s="1313" t="s">
        <v>2430</v>
      </c>
    </row>
    <row r="59" spans="1:14" s="187" customFormat="1" ht="23.25" customHeight="1">
      <c r="A59" s="186" t="s">
        <v>112</v>
      </c>
      <c r="B59" s="271"/>
      <c r="C59" s="186"/>
      <c r="D59" s="278" t="s">
        <v>425</v>
      </c>
      <c r="E59" s="280">
        <v>250</v>
      </c>
      <c r="F59" s="271" t="s">
        <v>364</v>
      </c>
      <c r="G59" s="274" t="s">
        <v>18</v>
      </c>
      <c r="H59" s="186">
        <v>5</v>
      </c>
      <c r="I59" s="1041"/>
      <c r="J59" s="275"/>
      <c r="K59" s="276">
        <f t="shared" si="1"/>
        <v>0</v>
      </c>
      <c r="L59" s="283"/>
      <c r="M59" s="292" t="s">
        <v>2430</v>
      </c>
      <c r="N59" s="1313" t="s">
        <v>2430</v>
      </c>
    </row>
    <row r="60" spans="1:14" s="187" customFormat="1" ht="13.5" customHeight="1">
      <c r="A60" s="186" t="s">
        <v>114</v>
      </c>
      <c r="B60" s="271"/>
      <c r="C60" s="186"/>
      <c r="D60" s="278" t="s">
        <v>427</v>
      </c>
      <c r="E60" s="272">
        <v>1000</v>
      </c>
      <c r="F60" s="273" t="s">
        <v>364</v>
      </c>
      <c r="G60" s="274" t="s">
        <v>18</v>
      </c>
      <c r="H60" s="186">
        <v>25</v>
      </c>
      <c r="I60" s="1041"/>
      <c r="J60" s="275"/>
      <c r="K60" s="276">
        <f t="shared" si="1"/>
        <v>0</v>
      </c>
      <c r="L60" s="277"/>
      <c r="M60" s="292" t="s">
        <v>2430</v>
      </c>
      <c r="N60" s="1313" t="s">
        <v>2430</v>
      </c>
    </row>
    <row r="61" spans="1:14" s="187" customFormat="1" ht="13.5" customHeight="1">
      <c r="A61" s="186" t="s">
        <v>116</v>
      </c>
      <c r="B61" s="271"/>
      <c r="C61" s="186"/>
      <c r="D61" s="278" t="s">
        <v>2153</v>
      </c>
      <c r="E61" s="272">
        <v>250</v>
      </c>
      <c r="F61" s="273" t="s">
        <v>2152</v>
      </c>
      <c r="G61" s="274" t="s">
        <v>11</v>
      </c>
      <c r="H61" s="186">
        <v>75</v>
      </c>
      <c r="I61" s="1041"/>
      <c r="J61" s="275"/>
      <c r="K61" s="276">
        <f t="shared" si="1"/>
        <v>0</v>
      </c>
      <c r="L61" s="277"/>
      <c r="M61" s="292" t="s">
        <v>2430</v>
      </c>
      <c r="N61" s="1313" t="s">
        <v>2430</v>
      </c>
    </row>
    <row r="62" spans="1:14" s="187" customFormat="1" ht="13.5" customHeight="1">
      <c r="A62" s="186" t="s">
        <v>118</v>
      </c>
      <c r="B62" s="271"/>
      <c r="C62" s="186"/>
      <c r="D62" s="278" t="s">
        <v>2154</v>
      </c>
      <c r="E62" s="272">
        <v>250</v>
      </c>
      <c r="F62" s="273" t="s">
        <v>2152</v>
      </c>
      <c r="G62" s="274" t="s">
        <v>11</v>
      </c>
      <c r="H62" s="186">
        <v>7</v>
      </c>
      <c r="I62" s="1041"/>
      <c r="J62" s="275"/>
      <c r="K62" s="276">
        <f t="shared" si="1"/>
        <v>0</v>
      </c>
      <c r="L62" s="277"/>
      <c r="M62" s="292" t="s">
        <v>2430</v>
      </c>
      <c r="N62" s="1313" t="s">
        <v>2430</v>
      </c>
    </row>
    <row r="63" spans="1:14" s="187" customFormat="1" ht="13.5" customHeight="1">
      <c r="A63" s="186" t="s">
        <v>120</v>
      </c>
      <c r="B63" s="271"/>
      <c r="C63" s="186"/>
      <c r="D63" s="278" t="s">
        <v>2155</v>
      </c>
      <c r="E63" s="272">
        <v>250</v>
      </c>
      <c r="F63" s="273" t="s">
        <v>2152</v>
      </c>
      <c r="G63" s="274" t="s">
        <v>11</v>
      </c>
      <c r="H63" s="186">
        <v>5</v>
      </c>
      <c r="I63" s="1041"/>
      <c r="J63" s="275"/>
      <c r="K63" s="276">
        <f t="shared" si="1"/>
        <v>0</v>
      </c>
      <c r="L63" s="277"/>
      <c r="M63" s="292" t="s">
        <v>2430</v>
      </c>
      <c r="N63" s="1313" t="s">
        <v>2430</v>
      </c>
    </row>
    <row r="64" spans="1:14" s="187" customFormat="1" ht="13.5" customHeight="1">
      <c r="A64" s="186" t="s">
        <v>122</v>
      </c>
      <c r="B64" s="271"/>
      <c r="C64" s="186"/>
      <c r="D64" s="278" t="s">
        <v>2156</v>
      </c>
      <c r="E64" s="272">
        <v>250</v>
      </c>
      <c r="F64" s="273" t="s">
        <v>2152</v>
      </c>
      <c r="G64" s="274" t="s">
        <v>11</v>
      </c>
      <c r="H64" s="186">
        <v>5</v>
      </c>
      <c r="I64" s="1041"/>
      <c r="J64" s="275"/>
      <c r="K64" s="276">
        <f t="shared" si="1"/>
        <v>0</v>
      </c>
      <c r="L64" s="277"/>
      <c r="M64" s="292" t="s">
        <v>2430</v>
      </c>
      <c r="N64" s="1313" t="s">
        <v>2430</v>
      </c>
    </row>
    <row r="65" spans="1:14" s="187" customFormat="1" ht="13.5" customHeight="1">
      <c r="A65" s="186" t="s">
        <v>124</v>
      </c>
      <c r="B65" s="271"/>
      <c r="C65" s="186"/>
      <c r="D65" s="278" t="s">
        <v>2157</v>
      </c>
      <c r="E65" s="272">
        <v>250</v>
      </c>
      <c r="F65" s="273" t="s">
        <v>2152</v>
      </c>
      <c r="G65" s="274" t="s">
        <v>11</v>
      </c>
      <c r="H65" s="186">
        <v>5</v>
      </c>
      <c r="I65" s="1041"/>
      <c r="J65" s="275"/>
      <c r="K65" s="276">
        <f t="shared" si="1"/>
        <v>0</v>
      </c>
      <c r="L65" s="277"/>
      <c r="M65" s="292" t="s">
        <v>2430</v>
      </c>
      <c r="N65" s="1313" t="s">
        <v>2430</v>
      </c>
    </row>
    <row r="66" spans="1:14" s="18" customFormat="1" ht="12.75">
      <c r="A66" s="12"/>
      <c r="B66" s="58"/>
      <c r="C66" s="155"/>
      <c r="D66" s="190" t="s">
        <v>136</v>
      </c>
      <c r="E66" s="12"/>
      <c r="F66" s="12"/>
      <c r="G66" s="188"/>
      <c r="H66" s="189"/>
      <c r="I66" s="191"/>
      <c r="K66" s="1049">
        <f>SUM(K6:K60)</f>
        <v>0</v>
      </c>
      <c r="L66" s="192"/>
    </row>
  </sheetData>
  <phoneticPr fontId="101" type="noConversion"/>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8">
    <pageSetUpPr fitToPage="1"/>
  </sheetPr>
  <dimension ref="A1:N9"/>
  <sheetViews>
    <sheetView zoomScaleNormal="100" workbookViewId="0">
      <selection activeCell="L5" sqref="L5"/>
    </sheetView>
  </sheetViews>
  <sheetFormatPr defaultColWidth="8.85546875" defaultRowHeight="15"/>
  <cols>
    <col min="1" max="1" width="5.140625" style="1" customWidth="1"/>
    <col min="2" max="2" width="18.7109375" style="2" customWidth="1"/>
    <col min="3" max="3" width="12.42578125" style="3" customWidth="1"/>
    <col min="4" max="4" width="23.28515625" style="2" customWidth="1"/>
    <col min="5" max="5" width="6.85546875" style="1" customWidth="1"/>
    <col min="6" max="6" width="5.42578125" style="1" customWidth="1"/>
    <col min="7" max="7" width="5.42578125" style="9" customWidth="1"/>
    <col min="8" max="8" width="8.42578125" style="4" customWidth="1"/>
    <col min="9" max="9" width="7.7109375" style="1" customWidth="1"/>
    <col min="10" max="10" width="13.42578125" style="3" customWidth="1"/>
    <col min="11" max="11" width="15.7109375" customWidth="1"/>
    <col min="12" max="12" width="22.5703125" style="23" customWidth="1"/>
    <col min="13" max="13" width="21.28515625" style="24" customWidth="1"/>
    <col min="14" max="14" width="26" style="24" customWidth="1"/>
    <col min="15" max="205" width="8.85546875" style="24" customWidth="1"/>
    <col min="206" max="206" width="6.5703125" style="24" customWidth="1"/>
    <col min="207" max="207" width="28.5703125" style="24" customWidth="1"/>
    <col min="208" max="208" width="36" style="24" customWidth="1"/>
    <col min="209" max="209" width="5.42578125" style="24" customWidth="1"/>
    <col min="210" max="210" width="6.5703125" style="24" customWidth="1"/>
    <col min="211" max="211" width="8.85546875" style="24" customWidth="1"/>
    <col min="212" max="212" width="12.5703125" style="24" customWidth="1"/>
    <col min="213" max="213" width="15.85546875" style="24" customWidth="1"/>
    <col min="214" max="216" width="0" style="24" hidden="1" customWidth="1"/>
    <col min="217" max="217" width="11.5703125" style="24" customWidth="1"/>
    <col min="218" max="16384" width="8.85546875" style="24"/>
  </cols>
  <sheetData>
    <row r="1" spans="1:14">
      <c r="L1" s="24"/>
    </row>
    <row r="2" spans="1:14" s="121" customFormat="1" ht="15.75">
      <c r="A2" s="6"/>
      <c r="B2" s="1107" t="s">
        <v>2276</v>
      </c>
      <c r="C2" s="7"/>
      <c r="E2" s="184"/>
      <c r="F2" s="6"/>
      <c r="G2" s="5"/>
      <c r="H2" s="120"/>
      <c r="I2" s="6"/>
      <c r="J2" s="7"/>
    </row>
    <row r="3" spans="1:14">
      <c r="L3" s="24"/>
    </row>
    <row r="4" spans="1:14" s="40" customFormat="1" ht="12.75">
      <c r="A4" s="89"/>
      <c r="C4" s="113"/>
      <c r="D4" s="113"/>
      <c r="E4" s="89"/>
      <c r="F4" s="89"/>
      <c r="G4" s="185"/>
      <c r="H4" s="89"/>
      <c r="I4" s="89"/>
      <c r="J4" s="89"/>
    </row>
    <row r="5" spans="1:14" s="9" customFormat="1" ht="304.5" customHeight="1">
      <c r="A5" s="1192" t="s">
        <v>0</v>
      </c>
      <c r="B5" s="1192" t="s">
        <v>1</v>
      </c>
      <c r="C5" s="1192" t="s">
        <v>2</v>
      </c>
      <c r="D5" s="1192" t="s">
        <v>3</v>
      </c>
      <c r="E5" s="1192" t="s">
        <v>363</v>
      </c>
      <c r="F5" s="1192"/>
      <c r="G5" s="1192" t="s">
        <v>4</v>
      </c>
      <c r="H5" s="1192" t="s">
        <v>140</v>
      </c>
      <c r="I5" s="1192" t="s">
        <v>1890</v>
      </c>
      <c r="J5" s="1192" t="s">
        <v>1889</v>
      </c>
      <c r="K5" s="1192" t="s">
        <v>1891</v>
      </c>
      <c r="L5" s="1176" t="s">
        <v>2472</v>
      </c>
      <c r="M5" s="1176" t="s">
        <v>2429</v>
      </c>
      <c r="N5" s="1176" t="s">
        <v>2431</v>
      </c>
    </row>
    <row r="6" spans="1:14" s="187" customFormat="1" ht="25.5">
      <c r="A6" s="193" t="s">
        <v>9</v>
      </c>
      <c r="B6" s="271"/>
      <c r="C6" s="186"/>
      <c r="D6" s="278" t="s">
        <v>428</v>
      </c>
      <c r="E6" s="272">
        <v>1000</v>
      </c>
      <c r="F6" s="273" t="s">
        <v>364</v>
      </c>
      <c r="G6" s="274" t="s">
        <v>18</v>
      </c>
      <c r="H6" s="186">
        <v>12</v>
      </c>
      <c r="I6" s="1041"/>
      <c r="J6" s="275"/>
      <c r="K6" s="279">
        <f>H6*J6</f>
        <v>0</v>
      </c>
      <c r="L6" s="1028"/>
      <c r="M6" s="292" t="s">
        <v>2430</v>
      </c>
      <c r="N6" s="1313" t="s">
        <v>2430</v>
      </c>
    </row>
    <row r="7" spans="1:14" s="187" customFormat="1" ht="38.25">
      <c r="A7" s="193" t="s">
        <v>12</v>
      </c>
      <c r="B7" s="271"/>
      <c r="C7" s="186"/>
      <c r="D7" s="278" t="s">
        <v>429</v>
      </c>
      <c r="E7" s="272">
        <v>1000</v>
      </c>
      <c r="F7" s="273" t="s">
        <v>364</v>
      </c>
      <c r="G7" s="274" t="s">
        <v>18</v>
      </c>
      <c r="H7" s="186">
        <v>2235</v>
      </c>
      <c r="I7" s="1041"/>
      <c r="J7" s="275"/>
      <c r="K7" s="279">
        <f>H7*J7</f>
        <v>0</v>
      </c>
      <c r="L7" s="277"/>
      <c r="M7" s="292" t="s">
        <v>2430</v>
      </c>
      <c r="N7" s="1313" t="s">
        <v>2430</v>
      </c>
    </row>
    <row r="8" spans="1:14" s="187" customFormat="1" ht="25.5">
      <c r="A8" s="193" t="s">
        <v>13</v>
      </c>
      <c r="B8" s="271"/>
      <c r="C8" s="186"/>
      <c r="D8" s="278" t="s">
        <v>430</v>
      </c>
      <c r="E8" s="272">
        <v>1000</v>
      </c>
      <c r="F8" s="273" t="s">
        <v>364</v>
      </c>
      <c r="G8" s="274" t="s">
        <v>18</v>
      </c>
      <c r="H8" s="186">
        <v>12</v>
      </c>
      <c r="I8" s="1041"/>
      <c r="J8" s="275"/>
      <c r="K8" s="279">
        <f>H8*J8</f>
        <v>0</v>
      </c>
      <c r="L8" s="277"/>
      <c r="M8" s="292" t="s">
        <v>2430</v>
      </c>
      <c r="N8" s="1313" t="s">
        <v>2430</v>
      </c>
    </row>
    <row r="9" spans="1:14" ht="12.75">
      <c r="D9" s="22" t="s">
        <v>136</v>
      </c>
      <c r="I9" s="21"/>
      <c r="K9" s="194">
        <f>SUM(K6:K8)</f>
        <v>0</v>
      </c>
    </row>
  </sheetData>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0"/>
  <sheetViews>
    <sheetView zoomScaleNormal="100" workbookViewId="0">
      <selection activeCell="L5" sqref="L5"/>
    </sheetView>
  </sheetViews>
  <sheetFormatPr defaultRowHeight="15"/>
  <cols>
    <col min="1" max="1" width="5.140625" customWidth="1"/>
    <col min="2" max="2" width="18.140625" customWidth="1"/>
    <col min="3" max="3" width="12.42578125" customWidth="1"/>
    <col min="4" max="4" width="25.42578125" customWidth="1"/>
    <col min="5" max="5" width="6.85546875" customWidth="1"/>
    <col min="6" max="7" width="5.42578125" customWidth="1"/>
    <col min="8" max="8" width="8.42578125" customWidth="1"/>
    <col min="9" max="9" width="7.7109375" customWidth="1"/>
    <col min="10" max="10" width="13.42578125" customWidth="1"/>
    <col min="11" max="11" width="15.7109375" customWidth="1"/>
    <col min="12" max="12" width="26.28515625" customWidth="1"/>
    <col min="13" max="13" width="21.28515625" customWidth="1"/>
    <col min="14" max="14" width="27.5703125" customWidth="1"/>
  </cols>
  <sheetData>
    <row r="1" spans="1:14">
      <c r="A1" s="1"/>
      <c r="B1" s="2"/>
      <c r="C1" s="3"/>
      <c r="D1" s="2"/>
      <c r="E1" s="1"/>
      <c r="F1" s="1"/>
      <c r="G1" s="9"/>
      <c r="H1" s="4"/>
      <c r="I1" s="1"/>
      <c r="J1" s="3"/>
      <c r="L1" s="24"/>
      <c r="M1" s="24"/>
      <c r="N1" s="24"/>
    </row>
    <row r="2" spans="1:14" ht="15.75">
      <c r="A2" s="6"/>
      <c r="B2" s="1107" t="s">
        <v>2277</v>
      </c>
      <c r="C2" s="7"/>
      <c r="D2" s="121"/>
      <c r="E2" s="184"/>
      <c r="F2" s="6"/>
      <c r="G2" s="5"/>
      <c r="H2" s="120"/>
      <c r="I2" s="6"/>
      <c r="J2" s="7"/>
      <c r="K2" s="121"/>
      <c r="L2" s="121"/>
      <c r="M2" s="121"/>
      <c r="N2" s="121"/>
    </row>
    <row r="3" spans="1:14">
      <c r="A3" s="1"/>
      <c r="B3" s="2"/>
      <c r="C3" s="3"/>
      <c r="D3" s="2"/>
      <c r="E3" s="1"/>
      <c r="F3" s="1"/>
      <c r="G3" s="9"/>
      <c r="H3" s="4"/>
      <c r="I3" s="1"/>
      <c r="J3" s="3"/>
      <c r="L3" s="24"/>
      <c r="M3" s="24"/>
      <c r="N3" s="24"/>
    </row>
    <row r="4" spans="1:14">
      <c r="A4" s="89"/>
      <c r="B4" s="40"/>
      <c r="C4" s="113"/>
      <c r="D4" s="113"/>
      <c r="E4" s="89"/>
      <c r="F4" s="89"/>
      <c r="G4" s="185"/>
      <c r="H4" s="89"/>
      <c r="I4" s="89"/>
      <c r="J4" s="89"/>
      <c r="K4" s="40"/>
      <c r="L4" s="40"/>
      <c r="M4" s="40"/>
      <c r="N4" s="40"/>
    </row>
    <row r="5" spans="1:14" ht="282" customHeight="1">
      <c r="A5" s="1192" t="s">
        <v>0</v>
      </c>
      <c r="B5" s="1192" t="s">
        <v>1</v>
      </c>
      <c r="C5" s="1192" t="s">
        <v>2</v>
      </c>
      <c r="D5" s="1192" t="s">
        <v>3</v>
      </c>
      <c r="E5" s="1192" t="s">
        <v>363</v>
      </c>
      <c r="F5" s="1192"/>
      <c r="G5" s="1192" t="s">
        <v>4</v>
      </c>
      <c r="H5" s="1192" t="s">
        <v>140</v>
      </c>
      <c r="I5" s="1192" t="s">
        <v>1890</v>
      </c>
      <c r="J5" s="1192" t="s">
        <v>1889</v>
      </c>
      <c r="K5" s="1192" t="s">
        <v>1891</v>
      </c>
      <c r="L5" s="1176" t="s">
        <v>2472</v>
      </c>
      <c r="M5" s="1176" t="s">
        <v>2429</v>
      </c>
      <c r="N5" s="1176" t="s">
        <v>2431</v>
      </c>
    </row>
    <row r="6" spans="1:14" s="187" customFormat="1" ht="43.5" customHeight="1">
      <c r="A6" s="186" t="s">
        <v>9</v>
      </c>
      <c r="B6" s="271"/>
      <c r="C6" s="186"/>
      <c r="D6" s="278" t="s">
        <v>372</v>
      </c>
      <c r="E6" s="280">
        <v>500</v>
      </c>
      <c r="F6" s="271" t="s">
        <v>364</v>
      </c>
      <c r="G6" s="274" t="s">
        <v>18</v>
      </c>
      <c r="H6" s="186">
        <v>5</v>
      </c>
      <c r="I6" s="1041"/>
      <c r="J6" s="275"/>
      <c r="K6" s="279">
        <f>H6*J6</f>
        <v>0</v>
      </c>
      <c r="L6" s="1028"/>
      <c r="M6" s="292" t="s">
        <v>2430</v>
      </c>
      <c r="N6" s="1313" t="s">
        <v>2430</v>
      </c>
    </row>
    <row r="7" spans="1:14">
      <c r="A7" s="1"/>
      <c r="B7" s="2"/>
      <c r="C7" s="3"/>
      <c r="D7" s="22" t="s">
        <v>136</v>
      </c>
      <c r="E7" s="1"/>
      <c r="F7" s="1"/>
      <c r="G7" s="9"/>
      <c r="H7" s="4"/>
      <c r="I7" s="21"/>
      <c r="J7" s="3"/>
      <c r="K7" s="194">
        <f>SUM(K6:K6)</f>
        <v>0</v>
      </c>
      <c r="L7" s="23"/>
      <c r="M7" s="24"/>
      <c r="N7" s="24"/>
    </row>
    <row r="8" spans="1:14">
      <c r="A8" s="1"/>
      <c r="B8" s="2"/>
      <c r="C8" s="3"/>
      <c r="D8" s="2"/>
      <c r="E8" s="1"/>
      <c r="F8" s="1"/>
      <c r="G8" s="9"/>
      <c r="H8" s="4"/>
      <c r="I8" s="1"/>
      <c r="J8" s="3"/>
      <c r="L8" s="23"/>
      <c r="M8" s="24"/>
      <c r="N8" s="24"/>
    </row>
    <row r="9" spans="1:14">
      <c r="A9" s="1"/>
      <c r="B9" s="2"/>
      <c r="C9" s="3"/>
      <c r="D9" s="2"/>
      <c r="E9" s="1"/>
      <c r="F9" s="1"/>
      <c r="G9" s="9"/>
      <c r="H9" s="4"/>
      <c r="I9" s="1"/>
      <c r="J9" s="3"/>
      <c r="L9" s="23"/>
      <c r="M9" s="24"/>
      <c r="N9" s="24"/>
    </row>
    <row r="10" spans="1:14">
      <c r="A10" s="1"/>
      <c r="B10" s="2"/>
      <c r="C10" s="3"/>
      <c r="D10" s="2"/>
      <c r="E10" s="1"/>
      <c r="F10" s="1"/>
      <c r="G10" s="9"/>
      <c r="H10" s="4"/>
      <c r="I10" s="1"/>
      <c r="J10" s="3"/>
      <c r="L10" s="23"/>
      <c r="M10" s="24"/>
      <c r="N10" s="24"/>
    </row>
    <row r="11" spans="1:14">
      <c r="A11" s="1"/>
      <c r="B11" s="2"/>
      <c r="C11" s="3"/>
      <c r="D11" s="2"/>
      <c r="E11" s="1"/>
      <c r="F11" s="1"/>
      <c r="G11" s="9"/>
      <c r="H11" s="4"/>
      <c r="I11" s="1"/>
      <c r="J11" s="3"/>
      <c r="L11" s="23"/>
      <c r="M11" s="24"/>
      <c r="N11" s="24"/>
    </row>
    <row r="12" spans="1:14">
      <c r="A12" s="1"/>
      <c r="B12" s="2"/>
      <c r="C12" s="3"/>
      <c r="D12" s="2"/>
      <c r="E12" s="1"/>
      <c r="F12" s="1"/>
      <c r="G12" s="9"/>
      <c r="H12" s="4"/>
      <c r="I12" s="1"/>
      <c r="J12" s="3"/>
      <c r="L12" s="23"/>
      <c r="M12" s="24"/>
      <c r="N12" s="24"/>
    </row>
    <row r="13" spans="1:14">
      <c r="A13" s="1"/>
      <c r="B13" s="2"/>
      <c r="C13" s="3"/>
      <c r="D13" s="2"/>
      <c r="E13" s="1"/>
      <c r="F13" s="1"/>
      <c r="G13" s="9"/>
      <c r="H13" s="4"/>
      <c r="I13" s="1"/>
      <c r="J13" s="3"/>
      <c r="L13" s="23"/>
      <c r="M13" s="24"/>
      <c r="N13" s="24"/>
    </row>
    <row r="14" spans="1:14">
      <c r="A14" s="1"/>
      <c r="B14" s="2"/>
      <c r="C14" s="3"/>
      <c r="D14" s="2"/>
      <c r="E14" s="1"/>
      <c r="F14" s="1"/>
      <c r="G14" s="9"/>
      <c r="H14" s="4"/>
      <c r="I14" s="1"/>
      <c r="J14" s="3"/>
      <c r="L14" s="23"/>
      <c r="M14" s="24"/>
      <c r="N14" s="24"/>
    </row>
    <row r="15" spans="1:14">
      <c r="A15" s="1"/>
      <c r="B15" s="2"/>
      <c r="C15" s="3"/>
      <c r="D15" s="2"/>
      <c r="E15" s="1"/>
      <c r="F15" s="1"/>
      <c r="G15" s="9"/>
      <c r="H15" s="4"/>
      <c r="I15" s="1"/>
      <c r="J15" s="3"/>
      <c r="L15" s="23"/>
      <c r="M15" s="24"/>
      <c r="N15" s="24"/>
    </row>
    <row r="16" spans="1:14">
      <c r="A16" s="1"/>
      <c r="B16" s="2"/>
      <c r="C16" s="3"/>
      <c r="D16" s="2"/>
      <c r="E16" s="1"/>
      <c r="F16" s="1"/>
      <c r="G16" s="9"/>
      <c r="H16" s="4"/>
      <c r="I16" s="1"/>
      <c r="J16" s="3"/>
      <c r="L16" s="23"/>
      <c r="M16" s="24"/>
      <c r="N16" s="24"/>
    </row>
    <row r="17" spans="1:14">
      <c r="A17" s="1"/>
      <c r="B17" s="2"/>
      <c r="C17" s="3"/>
      <c r="D17" s="2"/>
      <c r="E17" s="1"/>
      <c r="F17" s="1"/>
      <c r="G17" s="9"/>
      <c r="H17" s="4"/>
      <c r="I17" s="1"/>
      <c r="J17" s="3"/>
      <c r="L17" s="23"/>
      <c r="M17" s="24"/>
      <c r="N17" s="24"/>
    </row>
    <row r="18" spans="1:14">
      <c r="A18" s="1"/>
      <c r="B18" s="2"/>
      <c r="C18" s="3"/>
      <c r="D18" s="2"/>
      <c r="E18" s="1"/>
      <c r="F18" s="1"/>
      <c r="G18" s="9"/>
      <c r="H18" s="4"/>
      <c r="I18" s="1"/>
      <c r="J18" s="3"/>
      <c r="L18" s="23"/>
      <c r="M18" s="24"/>
      <c r="N18" s="24"/>
    </row>
    <row r="19" spans="1:14">
      <c r="A19" s="1"/>
      <c r="B19" s="2"/>
      <c r="C19" s="3"/>
      <c r="D19" s="2"/>
      <c r="E19" s="1"/>
      <c r="F19" s="1"/>
      <c r="G19" s="9"/>
      <c r="H19" s="4"/>
      <c r="I19" s="1"/>
      <c r="J19" s="3"/>
      <c r="L19" s="23"/>
      <c r="M19" s="24"/>
      <c r="N19" s="24"/>
    </row>
    <row r="20" spans="1:14">
      <c r="A20" s="1"/>
      <c r="B20" s="2"/>
      <c r="C20" s="3"/>
      <c r="D20" s="2"/>
      <c r="E20" s="1"/>
      <c r="F20" s="1"/>
      <c r="G20" s="9"/>
      <c r="H20" s="4"/>
      <c r="I20" s="1"/>
      <c r="J20" s="3"/>
      <c r="L20" s="23"/>
      <c r="M20" s="24"/>
      <c r="N20" s="24"/>
    </row>
    <row r="21" spans="1:14">
      <c r="A21" s="1"/>
      <c r="B21" s="2"/>
      <c r="C21" s="3"/>
      <c r="D21" s="2"/>
      <c r="E21" s="1"/>
      <c r="F21" s="1"/>
      <c r="G21" s="9"/>
      <c r="H21" s="4"/>
      <c r="I21" s="1"/>
      <c r="J21" s="3"/>
      <c r="L21" s="23"/>
      <c r="M21" s="24"/>
      <c r="N21" s="24"/>
    </row>
    <row r="22" spans="1:14">
      <c r="A22" s="1"/>
      <c r="B22" s="2"/>
      <c r="C22" s="3"/>
      <c r="D22" s="2"/>
      <c r="E22" s="1"/>
      <c r="F22" s="1"/>
      <c r="G22" s="9"/>
      <c r="H22" s="4"/>
      <c r="I22" s="1"/>
      <c r="J22" s="3"/>
      <c r="L22" s="23"/>
      <c r="M22" s="24"/>
      <c r="N22" s="24"/>
    </row>
    <row r="23" spans="1:14">
      <c r="A23" s="1"/>
      <c r="B23" s="2"/>
      <c r="C23" s="3"/>
      <c r="D23" s="2"/>
      <c r="E23" s="1"/>
      <c r="F23" s="1"/>
      <c r="G23" s="9"/>
      <c r="H23" s="4"/>
      <c r="I23" s="1"/>
      <c r="J23" s="3"/>
      <c r="L23" s="23"/>
      <c r="M23" s="24"/>
      <c r="N23" s="24"/>
    </row>
    <row r="24" spans="1:14">
      <c r="A24" s="1"/>
      <c r="B24" s="2"/>
      <c r="C24" s="3"/>
      <c r="D24" s="2"/>
      <c r="E24" s="1"/>
      <c r="F24" s="1"/>
      <c r="G24" s="9"/>
      <c r="H24" s="4"/>
      <c r="I24" s="1"/>
      <c r="J24" s="3"/>
      <c r="L24" s="23"/>
      <c r="M24" s="24"/>
      <c r="N24" s="24"/>
    </row>
    <row r="25" spans="1:14">
      <c r="A25" s="1"/>
      <c r="B25" s="2"/>
      <c r="C25" s="3"/>
      <c r="D25" s="2"/>
      <c r="E25" s="1"/>
      <c r="F25" s="1"/>
      <c r="G25" s="9"/>
      <c r="H25" s="4"/>
      <c r="I25" s="1"/>
      <c r="J25" s="3"/>
      <c r="L25" s="23"/>
      <c r="M25" s="24"/>
      <c r="N25" s="24"/>
    </row>
    <row r="26" spans="1:14">
      <c r="A26" s="1"/>
      <c r="B26" s="2"/>
      <c r="C26" s="3"/>
      <c r="D26" s="2"/>
      <c r="E26" s="1"/>
      <c r="F26" s="1"/>
      <c r="G26" s="9"/>
      <c r="H26" s="4"/>
      <c r="I26" s="1"/>
      <c r="J26" s="3"/>
      <c r="L26" s="23"/>
      <c r="M26" s="24"/>
      <c r="N26" s="24"/>
    </row>
    <row r="27" spans="1:14">
      <c r="A27" s="1"/>
      <c r="B27" s="2"/>
      <c r="C27" s="3"/>
      <c r="D27" s="2"/>
      <c r="E27" s="1"/>
      <c r="F27" s="1"/>
      <c r="G27" s="9"/>
      <c r="H27" s="4"/>
      <c r="I27" s="1"/>
      <c r="J27" s="3"/>
      <c r="L27" s="23"/>
      <c r="M27" s="24"/>
      <c r="N27" s="24"/>
    </row>
    <row r="28" spans="1:14">
      <c r="A28" s="1"/>
      <c r="B28" s="2"/>
      <c r="C28" s="3"/>
      <c r="D28" s="2"/>
      <c r="E28" s="1"/>
      <c r="F28" s="1"/>
      <c r="G28" s="9"/>
      <c r="H28" s="4"/>
      <c r="I28" s="1"/>
      <c r="J28" s="3"/>
      <c r="L28" s="23"/>
      <c r="M28" s="24"/>
      <c r="N28" s="24"/>
    </row>
    <row r="29" spans="1:14">
      <c r="A29" s="1"/>
      <c r="B29" s="2"/>
      <c r="C29" s="3"/>
      <c r="D29" s="2"/>
      <c r="E29" s="1"/>
      <c r="F29" s="1"/>
      <c r="G29" s="9"/>
      <c r="H29" s="4"/>
      <c r="I29" s="1"/>
      <c r="J29" s="3"/>
      <c r="L29" s="23"/>
      <c r="M29" s="24"/>
      <c r="N29" s="24"/>
    </row>
    <row r="30" spans="1:14">
      <c r="A30" s="1"/>
      <c r="B30" s="2"/>
      <c r="C30" s="3"/>
      <c r="D30" s="2"/>
      <c r="E30" s="1"/>
      <c r="F30" s="1"/>
      <c r="G30" s="9"/>
      <c r="H30" s="4"/>
      <c r="I30" s="1"/>
      <c r="J30" s="3"/>
      <c r="L30" s="23"/>
      <c r="M30" s="24"/>
      <c r="N30" s="24"/>
    </row>
    <row r="31" spans="1:14">
      <c r="A31" s="1"/>
      <c r="B31" s="2"/>
      <c r="C31" s="3"/>
      <c r="D31" s="2"/>
      <c r="E31" s="1"/>
      <c r="F31" s="1"/>
      <c r="G31" s="9"/>
      <c r="H31" s="4"/>
      <c r="I31" s="1"/>
      <c r="J31" s="3"/>
      <c r="L31" s="23"/>
      <c r="M31" s="24"/>
      <c r="N31" s="24"/>
    </row>
    <row r="32" spans="1:14">
      <c r="A32" s="1"/>
      <c r="B32" s="2"/>
      <c r="C32" s="3"/>
      <c r="D32" s="2"/>
      <c r="E32" s="1"/>
      <c r="F32" s="1"/>
      <c r="G32" s="9"/>
      <c r="H32" s="4"/>
      <c r="I32" s="1"/>
      <c r="J32" s="3"/>
      <c r="L32" s="23"/>
      <c r="M32" s="24"/>
      <c r="N32" s="24"/>
    </row>
    <row r="33" spans="1:14">
      <c r="A33" s="1"/>
      <c r="B33" s="2"/>
      <c r="C33" s="3"/>
      <c r="D33" s="2"/>
      <c r="E33" s="1"/>
      <c r="F33" s="1"/>
      <c r="G33" s="9"/>
      <c r="H33" s="4"/>
      <c r="I33" s="1"/>
      <c r="J33" s="3"/>
      <c r="L33" s="23"/>
      <c r="M33" s="24"/>
      <c r="N33" s="24"/>
    </row>
    <row r="34" spans="1:14">
      <c r="A34" s="1"/>
      <c r="B34" s="2"/>
      <c r="C34" s="3"/>
      <c r="D34" s="2"/>
      <c r="E34" s="1"/>
      <c r="F34" s="1"/>
      <c r="G34" s="9"/>
      <c r="H34" s="4"/>
      <c r="I34" s="1"/>
      <c r="J34" s="3"/>
      <c r="L34" s="23"/>
      <c r="M34" s="24"/>
      <c r="N34" s="24"/>
    </row>
    <row r="35" spans="1:14">
      <c r="A35" s="1"/>
      <c r="B35" s="2"/>
      <c r="C35" s="3"/>
      <c r="D35" s="2"/>
      <c r="E35" s="1"/>
      <c r="F35" s="1"/>
      <c r="G35" s="9"/>
      <c r="H35" s="4"/>
      <c r="I35" s="1"/>
      <c r="J35" s="3"/>
      <c r="L35" s="23"/>
      <c r="M35" s="24"/>
      <c r="N35" s="24"/>
    </row>
    <row r="36" spans="1:14">
      <c r="A36" s="1"/>
      <c r="B36" s="2"/>
      <c r="C36" s="3"/>
      <c r="D36" s="2"/>
      <c r="E36" s="1"/>
      <c r="F36" s="1"/>
      <c r="G36" s="9"/>
      <c r="H36" s="4"/>
      <c r="I36" s="1"/>
      <c r="J36" s="3"/>
      <c r="L36" s="23"/>
      <c r="M36" s="24"/>
      <c r="N36" s="24"/>
    </row>
    <row r="37" spans="1:14">
      <c r="A37" s="1"/>
      <c r="B37" s="2"/>
      <c r="C37" s="3"/>
      <c r="D37" s="2"/>
      <c r="E37" s="1"/>
      <c r="F37" s="1"/>
      <c r="G37" s="9"/>
      <c r="H37" s="4"/>
      <c r="I37" s="1"/>
      <c r="J37" s="3"/>
      <c r="L37" s="23"/>
      <c r="M37" s="24"/>
      <c r="N37" s="24"/>
    </row>
    <row r="38" spans="1:14">
      <c r="A38" s="1"/>
      <c r="B38" s="2"/>
      <c r="C38" s="3"/>
      <c r="D38" s="2"/>
      <c r="E38" s="1"/>
      <c r="F38" s="1"/>
      <c r="G38" s="9"/>
      <c r="H38" s="4"/>
      <c r="I38" s="1"/>
      <c r="J38" s="3"/>
      <c r="L38" s="23"/>
      <c r="M38" s="24"/>
      <c r="N38" s="24"/>
    </row>
    <row r="39" spans="1:14">
      <c r="A39" s="1"/>
      <c r="B39" s="2"/>
      <c r="C39" s="3"/>
      <c r="D39" s="2"/>
      <c r="E39" s="1"/>
      <c r="F39" s="1"/>
      <c r="G39" s="9"/>
      <c r="H39" s="4"/>
      <c r="I39" s="1"/>
      <c r="J39" s="3"/>
      <c r="L39" s="23"/>
      <c r="M39" s="24"/>
      <c r="N39" s="24"/>
    </row>
    <row r="40" spans="1:14">
      <c r="A40" s="1"/>
      <c r="B40" s="2"/>
      <c r="C40" s="3"/>
      <c r="D40" s="2"/>
      <c r="E40" s="1"/>
      <c r="F40" s="1"/>
      <c r="G40" s="9"/>
      <c r="H40" s="4"/>
      <c r="I40" s="1"/>
      <c r="J40" s="3"/>
      <c r="L40" s="23"/>
      <c r="M40" s="24"/>
      <c r="N40" s="24"/>
    </row>
    <row r="41" spans="1:14">
      <c r="A41" s="1"/>
      <c r="B41" s="2"/>
      <c r="C41" s="3"/>
      <c r="D41" s="2"/>
      <c r="E41" s="1"/>
      <c r="F41" s="1"/>
      <c r="G41" s="9"/>
      <c r="H41" s="4"/>
      <c r="I41" s="1"/>
      <c r="J41" s="3"/>
      <c r="L41" s="23"/>
      <c r="M41" s="24"/>
      <c r="N41" s="24"/>
    </row>
    <row r="42" spans="1:14">
      <c r="A42" s="1"/>
      <c r="B42" s="2"/>
      <c r="C42" s="3"/>
      <c r="D42" s="2"/>
      <c r="E42" s="1"/>
      <c r="F42" s="1"/>
      <c r="G42" s="9"/>
      <c r="H42" s="4"/>
      <c r="I42" s="1"/>
      <c r="J42" s="3"/>
      <c r="L42" s="23"/>
      <c r="M42" s="24"/>
      <c r="N42" s="24"/>
    </row>
    <row r="43" spans="1:14">
      <c r="A43" s="1"/>
      <c r="B43" s="2"/>
      <c r="C43" s="3"/>
      <c r="D43" s="2"/>
      <c r="E43" s="1"/>
      <c r="F43" s="1"/>
      <c r="G43" s="9"/>
      <c r="H43" s="4"/>
      <c r="I43" s="1"/>
      <c r="J43" s="3"/>
      <c r="L43" s="23"/>
      <c r="M43" s="24"/>
      <c r="N43" s="24"/>
    </row>
    <row r="44" spans="1:14">
      <c r="A44" s="1"/>
      <c r="B44" s="2"/>
      <c r="C44" s="3"/>
      <c r="D44" s="2"/>
      <c r="E44" s="1"/>
      <c r="F44" s="1"/>
      <c r="G44" s="9"/>
      <c r="H44" s="4"/>
      <c r="I44" s="1"/>
      <c r="J44" s="3"/>
      <c r="L44" s="23"/>
      <c r="M44" s="24"/>
      <c r="N44" s="24"/>
    </row>
    <row r="45" spans="1:14">
      <c r="A45" s="1"/>
      <c r="B45" s="2"/>
      <c r="C45" s="3"/>
      <c r="D45" s="2"/>
      <c r="E45" s="1"/>
      <c r="F45" s="1"/>
      <c r="G45" s="9"/>
      <c r="H45" s="4"/>
      <c r="I45" s="1"/>
      <c r="J45" s="3"/>
      <c r="L45" s="23"/>
      <c r="M45" s="24"/>
      <c r="N45" s="24"/>
    </row>
    <row r="46" spans="1:14">
      <c r="A46" s="1"/>
      <c r="B46" s="2"/>
      <c r="C46" s="3"/>
      <c r="D46" s="2"/>
      <c r="E46" s="1"/>
      <c r="F46" s="1"/>
      <c r="G46" s="9"/>
      <c r="H46" s="4"/>
      <c r="I46" s="1"/>
      <c r="J46" s="3"/>
      <c r="L46" s="23"/>
      <c r="M46" s="24"/>
      <c r="N46" s="24"/>
    </row>
    <row r="47" spans="1:14">
      <c r="A47" s="1"/>
      <c r="B47" s="2"/>
      <c r="C47" s="3"/>
      <c r="D47" s="2"/>
      <c r="E47" s="1"/>
      <c r="F47" s="1"/>
      <c r="G47" s="9"/>
      <c r="H47" s="4"/>
      <c r="I47" s="1"/>
      <c r="J47" s="3"/>
      <c r="L47" s="23"/>
      <c r="M47" s="24"/>
      <c r="N47" s="24"/>
    </row>
    <row r="48" spans="1:14">
      <c r="A48" s="1"/>
      <c r="B48" s="2"/>
      <c r="C48" s="3"/>
      <c r="D48" s="2"/>
      <c r="E48" s="1"/>
      <c r="F48" s="1"/>
      <c r="G48" s="9"/>
      <c r="H48" s="4"/>
      <c r="I48" s="1"/>
      <c r="J48" s="3"/>
      <c r="L48" s="23"/>
      <c r="M48" s="24"/>
      <c r="N48" s="24"/>
    </row>
    <row r="49" spans="1:14">
      <c r="A49" s="1"/>
      <c r="B49" s="2"/>
      <c r="C49" s="3"/>
      <c r="D49" s="2"/>
      <c r="E49" s="1"/>
      <c r="F49" s="1"/>
      <c r="G49" s="9"/>
      <c r="H49" s="4"/>
      <c r="I49" s="1"/>
      <c r="J49" s="3"/>
      <c r="L49" s="23"/>
      <c r="M49" s="24"/>
      <c r="N49" s="24"/>
    </row>
    <row r="50" spans="1:14">
      <c r="A50" s="1"/>
      <c r="B50" s="2"/>
      <c r="C50" s="3"/>
      <c r="D50" s="2"/>
      <c r="E50" s="1"/>
      <c r="F50" s="1"/>
      <c r="G50" s="9"/>
      <c r="H50" s="4"/>
      <c r="I50" s="1"/>
      <c r="J50" s="3"/>
      <c r="L50" s="23"/>
      <c r="M50" s="24"/>
      <c r="N50" s="24"/>
    </row>
    <row r="51" spans="1:14">
      <c r="A51" s="1"/>
      <c r="B51" s="2"/>
      <c r="C51" s="3"/>
      <c r="D51" s="2"/>
      <c r="E51" s="1"/>
      <c r="F51" s="1"/>
      <c r="G51" s="9"/>
      <c r="H51" s="4"/>
      <c r="I51" s="1"/>
      <c r="J51" s="3"/>
      <c r="L51" s="23"/>
      <c r="M51" s="24"/>
      <c r="N51" s="24"/>
    </row>
    <row r="52" spans="1:14">
      <c r="A52" s="1"/>
      <c r="B52" s="2"/>
      <c r="C52" s="3"/>
      <c r="D52" s="2"/>
      <c r="E52" s="1"/>
      <c r="F52" s="1"/>
      <c r="G52" s="9"/>
      <c r="H52" s="4"/>
      <c r="I52" s="1"/>
      <c r="J52" s="3"/>
      <c r="L52" s="23"/>
      <c r="M52" s="24"/>
      <c r="N52" s="24"/>
    </row>
    <row r="53" spans="1:14">
      <c r="A53" s="1"/>
      <c r="B53" s="2"/>
      <c r="C53" s="3"/>
      <c r="D53" s="2"/>
      <c r="E53" s="1"/>
      <c r="F53" s="1"/>
      <c r="G53" s="9"/>
      <c r="H53" s="4"/>
      <c r="I53" s="1"/>
      <c r="J53" s="3"/>
      <c r="L53" s="23"/>
      <c r="M53" s="24"/>
      <c r="N53" s="24"/>
    </row>
    <row r="54" spans="1:14">
      <c r="A54" s="1"/>
      <c r="B54" s="2"/>
      <c r="C54" s="3"/>
      <c r="D54" s="2"/>
      <c r="E54" s="1"/>
      <c r="F54" s="1"/>
      <c r="G54" s="9"/>
      <c r="H54" s="4"/>
      <c r="I54" s="1"/>
      <c r="J54" s="3"/>
      <c r="L54" s="23"/>
      <c r="M54" s="24"/>
      <c r="N54" s="24"/>
    </row>
    <row r="55" spans="1:14">
      <c r="A55" s="1"/>
      <c r="B55" s="2"/>
      <c r="C55" s="3"/>
      <c r="D55" s="2"/>
      <c r="E55" s="1"/>
      <c r="F55" s="1"/>
      <c r="G55" s="9"/>
      <c r="H55" s="4"/>
      <c r="I55" s="1"/>
      <c r="J55" s="3"/>
      <c r="L55" s="23"/>
      <c r="M55" s="24"/>
      <c r="N55" s="24"/>
    </row>
    <row r="56" spans="1:14">
      <c r="A56" s="1"/>
      <c r="B56" s="2"/>
      <c r="C56" s="3"/>
      <c r="D56" s="2"/>
      <c r="E56" s="1"/>
      <c r="F56" s="1"/>
      <c r="G56" s="9"/>
      <c r="H56" s="4"/>
      <c r="I56" s="1"/>
      <c r="J56" s="3"/>
      <c r="L56" s="23"/>
      <c r="M56" s="24"/>
      <c r="N56" s="24"/>
    </row>
    <row r="57" spans="1:14">
      <c r="A57" s="1"/>
      <c r="B57" s="2"/>
      <c r="C57" s="3"/>
      <c r="D57" s="2"/>
      <c r="E57" s="1"/>
      <c r="F57" s="1"/>
      <c r="G57" s="9"/>
      <c r="H57" s="4"/>
      <c r="I57" s="1"/>
      <c r="J57" s="3"/>
      <c r="L57" s="23"/>
      <c r="M57" s="24"/>
      <c r="N57" s="24"/>
    </row>
    <row r="58" spans="1:14">
      <c r="A58" s="1"/>
      <c r="B58" s="2"/>
      <c r="C58" s="3"/>
      <c r="D58" s="2"/>
      <c r="E58" s="1"/>
      <c r="F58" s="1"/>
      <c r="G58" s="9"/>
      <c r="H58" s="4"/>
      <c r="I58" s="1"/>
      <c r="J58" s="3"/>
      <c r="L58" s="23"/>
      <c r="M58" s="24"/>
      <c r="N58" s="24"/>
    </row>
    <row r="59" spans="1:14">
      <c r="A59" s="1"/>
      <c r="B59" s="2"/>
      <c r="C59" s="3"/>
      <c r="D59" s="2"/>
      <c r="E59" s="1"/>
      <c r="F59" s="1"/>
      <c r="G59" s="9"/>
      <c r="H59" s="4"/>
      <c r="I59" s="1"/>
      <c r="J59" s="3"/>
      <c r="L59" s="23"/>
      <c r="M59" s="24"/>
      <c r="N59" s="24"/>
    </row>
    <row r="60" spans="1:14">
      <c r="A60" s="1"/>
      <c r="B60" s="2"/>
      <c r="C60" s="3"/>
      <c r="D60" s="2"/>
      <c r="E60" s="1"/>
      <c r="F60" s="1"/>
      <c r="G60" s="9"/>
      <c r="H60" s="4"/>
      <c r="I60" s="1"/>
      <c r="J60" s="3"/>
      <c r="L60" s="23"/>
      <c r="M60" s="24"/>
      <c r="N60" s="24"/>
    </row>
    <row r="61" spans="1:14">
      <c r="A61" s="1"/>
      <c r="B61" s="2"/>
      <c r="C61" s="3"/>
      <c r="D61" s="2"/>
      <c r="E61" s="1"/>
      <c r="F61" s="1"/>
      <c r="G61" s="9"/>
      <c r="H61" s="4"/>
      <c r="I61" s="1"/>
      <c r="J61" s="3"/>
      <c r="L61" s="23"/>
      <c r="M61" s="24"/>
      <c r="N61" s="24"/>
    </row>
    <row r="62" spans="1:14">
      <c r="A62" s="1"/>
      <c r="B62" s="2"/>
      <c r="C62" s="3"/>
      <c r="D62" s="2"/>
      <c r="E62" s="1"/>
      <c r="F62" s="1"/>
      <c r="G62" s="9"/>
      <c r="H62" s="4"/>
      <c r="I62" s="1"/>
      <c r="J62" s="3"/>
      <c r="L62" s="23"/>
      <c r="M62" s="24"/>
      <c r="N62" s="24"/>
    </row>
    <row r="63" spans="1:14">
      <c r="A63" s="1"/>
      <c r="B63" s="2"/>
      <c r="C63" s="3"/>
      <c r="D63" s="2"/>
      <c r="E63" s="1"/>
      <c r="F63" s="1"/>
      <c r="G63" s="9"/>
      <c r="H63" s="4"/>
      <c r="I63" s="1"/>
      <c r="J63" s="3"/>
      <c r="L63" s="23"/>
      <c r="M63" s="24"/>
      <c r="N63" s="24"/>
    </row>
    <row r="64" spans="1:14">
      <c r="A64" s="1"/>
      <c r="B64" s="2"/>
      <c r="C64" s="3"/>
      <c r="D64" s="2"/>
      <c r="E64" s="1"/>
      <c r="F64" s="1"/>
      <c r="G64" s="9"/>
      <c r="H64" s="4"/>
      <c r="I64" s="1"/>
      <c r="J64" s="3"/>
      <c r="L64" s="23"/>
      <c r="M64" s="24"/>
      <c r="N64" s="24"/>
    </row>
    <row r="65" spans="1:14">
      <c r="A65" s="1"/>
      <c r="B65" s="2"/>
      <c r="C65" s="3"/>
      <c r="D65" s="2"/>
      <c r="E65" s="1"/>
      <c r="F65" s="1"/>
      <c r="G65" s="9"/>
      <c r="H65" s="4"/>
      <c r="I65" s="1"/>
      <c r="J65" s="3"/>
      <c r="L65" s="23"/>
      <c r="M65" s="24"/>
      <c r="N65" s="24"/>
    </row>
    <row r="66" spans="1:14">
      <c r="A66" s="1"/>
      <c r="B66" s="2"/>
      <c r="C66" s="3"/>
      <c r="D66" s="2"/>
      <c r="E66" s="1"/>
      <c r="F66" s="1"/>
      <c r="G66" s="9"/>
      <c r="H66" s="4"/>
      <c r="I66" s="1"/>
      <c r="J66" s="3"/>
      <c r="L66" s="23"/>
      <c r="M66" s="24"/>
      <c r="N66" s="24"/>
    </row>
    <row r="67" spans="1:14">
      <c r="A67" s="1"/>
      <c r="B67" s="2"/>
      <c r="C67" s="3"/>
      <c r="D67" s="2"/>
      <c r="E67" s="1"/>
      <c r="F67" s="1"/>
      <c r="G67" s="9"/>
      <c r="H67" s="4"/>
      <c r="I67" s="1"/>
      <c r="J67" s="3"/>
      <c r="L67" s="23"/>
      <c r="M67" s="24"/>
      <c r="N67" s="24"/>
    </row>
    <row r="68" spans="1:14">
      <c r="A68" s="1"/>
      <c r="B68" s="2"/>
      <c r="C68" s="3"/>
      <c r="D68" s="2"/>
      <c r="E68" s="1"/>
      <c r="F68" s="1"/>
      <c r="G68" s="9"/>
      <c r="H68" s="4"/>
      <c r="I68" s="1"/>
      <c r="J68" s="3"/>
      <c r="L68" s="23"/>
      <c r="M68" s="24"/>
      <c r="N68" s="24"/>
    </row>
    <row r="69" spans="1:14">
      <c r="A69" s="1"/>
      <c r="B69" s="2"/>
      <c r="C69" s="3"/>
      <c r="D69" s="2"/>
      <c r="E69" s="1"/>
      <c r="F69" s="1"/>
      <c r="G69" s="9"/>
      <c r="H69" s="4"/>
      <c r="I69" s="1"/>
      <c r="J69" s="3"/>
      <c r="L69" s="23"/>
      <c r="M69" s="24"/>
      <c r="N69" s="24"/>
    </row>
    <row r="70" spans="1:14">
      <c r="A70" s="1"/>
      <c r="B70" s="2"/>
      <c r="C70" s="3"/>
      <c r="D70" s="2"/>
      <c r="E70" s="1"/>
      <c r="F70" s="1"/>
      <c r="G70" s="9"/>
      <c r="H70" s="4"/>
      <c r="I70" s="1"/>
      <c r="J70" s="3"/>
      <c r="L70" s="23"/>
      <c r="M70" s="24"/>
      <c r="N70" s="24"/>
    </row>
    <row r="71" spans="1:14">
      <c r="A71" s="1"/>
      <c r="B71" s="2"/>
      <c r="C71" s="3"/>
      <c r="D71" s="2"/>
      <c r="E71" s="1"/>
      <c r="F71" s="1"/>
      <c r="G71" s="9"/>
      <c r="H71" s="4"/>
      <c r="I71" s="1"/>
      <c r="J71" s="3"/>
      <c r="L71" s="23"/>
      <c r="M71" s="24"/>
      <c r="N71" s="24"/>
    </row>
    <row r="72" spans="1:14">
      <c r="A72" s="1"/>
      <c r="B72" s="2"/>
      <c r="C72" s="3"/>
      <c r="D72" s="2"/>
      <c r="E72" s="1"/>
      <c r="F72" s="1"/>
      <c r="G72" s="9"/>
      <c r="H72" s="4"/>
      <c r="I72" s="1"/>
      <c r="J72" s="3"/>
      <c r="L72" s="23"/>
      <c r="M72" s="24"/>
      <c r="N72" s="24"/>
    </row>
    <row r="73" spans="1:14">
      <c r="A73" s="1"/>
      <c r="B73" s="2"/>
      <c r="C73" s="3"/>
      <c r="D73" s="2"/>
      <c r="E73" s="1"/>
      <c r="F73" s="1"/>
      <c r="G73" s="9"/>
      <c r="H73" s="4"/>
      <c r="I73" s="1"/>
      <c r="J73" s="3"/>
      <c r="L73" s="23"/>
      <c r="M73" s="24"/>
      <c r="N73" s="24"/>
    </row>
    <row r="74" spans="1:14">
      <c r="A74" s="1"/>
      <c r="B74" s="2"/>
      <c r="C74" s="3"/>
      <c r="D74" s="2"/>
      <c r="E74" s="1"/>
      <c r="F74" s="1"/>
      <c r="G74" s="9"/>
      <c r="H74" s="4"/>
      <c r="I74" s="1"/>
      <c r="J74" s="3"/>
      <c r="L74" s="23"/>
      <c r="M74" s="24"/>
      <c r="N74" s="24"/>
    </row>
    <row r="75" spans="1:14">
      <c r="A75" s="1"/>
      <c r="B75" s="2"/>
      <c r="C75" s="3"/>
      <c r="D75" s="2"/>
      <c r="E75" s="1"/>
      <c r="F75" s="1"/>
      <c r="G75" s="9"/>
      <c r="H75" s="4"/>
      <c r="I75" s="1"/>
      <c r="J75" s="3"/>
      <c r="L75" s="23"/>
      <c r="M75" s="24"/>
      <c r="N75" s="24"/>
    </row>
    <row r="76" spans="1:14">
      <c r="A76" s="1"/>
      <c r="B76" s="2"/>
      <c r="C76" s="3"/>
      <c r="D76" s="2"/>
      <c r="E76" s="1"/>
      <c r="F76" s="1"/>
      <c r="G76" s="9"/>
      <c r="H76" s="4"/>
      <c r="I76" s="1"/>
      <c r="J76" s="3"/>
      <c r="L76" s="23"/>
      <c r="M76" s="24"/>
      <c r="N76" s="24"/>
    </row>
    <row r="77" spans="1:14">
      <c r="A77" s="1"/>
      <c r="B77" s="2"/>
      <c r="C77" s="3"/>
      <c r="D77" s="2"/>
      <c r="E77" s="1"/>
      <c r="F77" s="1"/>
      <c r="G77" s="9"/>
      <c r="H77" s="4"/>
      <c r="I77" s="1"/>
      <c r="J77" s="3"/>
      <c r="L77" s="23"/>
      <c r="M77" s="24"/>
      <c r="N77" s="24"/>
    </row>
    <row r="78" spans="1:14">
      <c r="A78" s="1"/>
      <c r="B78" s="2"/>
      <c r="C78" s="3"/>
      <c r="D78" s="2"/>
      <c r="E78" s="1"/>
      <c r="F78" s="1"/>
      <c r="G78" s="9"/>
      <c r="H78" s="4"/>
      <c r="I78" s="1"/>
      <c r="J78" s="3"/>
      <c r="L78" s="23"/>
      <c r="M78" s="24"/>
      <c r="N78" s="24"/>
    </row>
    <row r="79" spans="1:14">
      <c r="A79" s="1"/>
      <c r="B79" s="2"/>
      <c r="C79" s="3"/>
      <c r="D79" s="2"/>
      <c r="E79" s="1"/>
      <c r="F79" s="1"/>
      <c r="G79" s="9"/>
      <c r="H79" s="4"/>
      <c r="I79" s="1"/>
      <c r="J79" s="3"/>
      <c r="L79" s="23"/>
      <c r="M79" s="24"/>
      <c r="N79" s="24"/>
    </row>
    <row r="80" spans="1:14">
      <c r="A80" s="1"/>
      <c r="B80" s="2"/>
      <c r="C80" s="3"/>
      <c r="D80" s="2"/>
      <c r="E80" s="1"/>
      <c r="F80" s="1"/>
      <c r="G80" s="9"/>
      <c r="H80" s="4"/>
      <c r="I80" s="1"/>
      <c r="J80" s="3"/>
      <c r="L80" s="23"/>
      <c r="M80" s="24"/>
      <c r="N80" s="24"/>
    </row>
    <row r="81" spans="1:14">
      <c r="A81" s="1"/>
      <c r="B81" s="2"/>
      <c r="C81" s="3"/>
      <c r="D81" s="2"/>
      <c r="E81" s="1"/>
      <c r="F81" s="1"/>
      <c r="G81" s="9"/>
      <c r="H81" s="4"/>
      <c r="I81" s="1"/>
      <c r="J81" s="3"/>
      <c r="L81" s="23"/>
      <c r="M81" s="24"/>
      <c r="N81" s="24"/>
    </row>
    <row r="82" spans="1:14">
      <c r="A82" s="1"/>
      <c r="B82" s="2"/>
      <c r="C82" s="3"/>
      <c r="D82" s="2"/>
      <c r="E82" s="1"/>
      <c r="F82" s="1"/>
      <c r="G82" s="9"/>
      <c r="H82" s="4"/>
      <c r="I82" s="1"/>
      <c r="J82" s="3"/>
      <c r="L82" s="23"/>
      <c r="M82" s="24"/>
      <c r="N82" s="24"/>
    </row>
    <row r="83" spans="1:14">
      <c r="A83" s="1"/>
      <c r="B83" s="2"/>
      <c r="C83" s="3"/>
      <c r="D83" s="2"/>
      <c r="E83" s="1"/>
      <c r="F83" s="1"/>
      <c r="G83" s="9"/>
      <c r="H83" s="4"/>
      <c r="I83" s="1"/>
      <c r="J83" s="3"/>
      <c r="L83" s="23"/>
      <c r="M83" s="24"/>
      <c r="N83" s="24"/>
    </row>
    <row r="84" spans="1:14">
      <c r="A84" s="1"/>
      <c r="B84" s="2"/>
      <c r="C84" s="3"/>
      <c r="D84" s="2"/>
      <c r="E84" s="1"/>
      <c r="F84" s="1"/>
      <c r="G84" s="9"/>
      <c r="H84" s="4"/>
      <c r="I84" s="1"/>
      <c r="J84" s="3"/>
      <c r="L84" s="23"/>
      <c r="M84" s="24"/>
      <c r="N84" s="24"/>
    </row>
    <row r="85" spans="1:14">
      <c r="A85" s="1"/>
      <c r="B85" s="2"/>
      <c r="C85" s="3"/>
      <c r="D85" s="2"/>
      <c r="E85" s="1"/>
      <c r="F85" s="1"/>
      <c r="G85" s="9"/>
      <c r="H85" s="4"/>
      <c r="I85" s="1"/>
      <c r="J85" s="3"/>
      <c r="L85" s="23"/>
      <c r="M85" s="24"/>
      <c r="N85" s="24"/>
    </row>
    <row r="86" spans="1:14">
      <c r="A86" s="1"/>
      <c r="B86" s="2"/>
      <c r="C86" s="3"/>
      <c r="D86" s="2"/>
      <c r="E86" s="1"/>
      <c r="F86" s="1"/>
      <c r="G86" s="9"/>
      <c r="H86" s="4"/>
      <c r="I86" s="1"/>
      <c r="J86" s="3"/>
      <c r="L86" s="23"/>
      <c r="M86" s="24"/>
      <c r="N86" s="24"/>
    </row>
    <row r="87" spans="1:14">
      <c r="A87" s="1"/>
      <c r="B87" s="2"/>
      <c r="C87" s="3"/>
      <c r="D87" s="2"/>
      <c r="E87" s="1"/>
      <c r="F87" s="1"/>
      <c r="G87" s="9"/>
      <c r="H87" s="4"/>
      <c r="I87" s="1"/>
      <c r="J87" s="3"/>
      <c r="L87" s="23"/>
      <c r="M87" s="24"/>
      <c r="N87" s="24"/>
    </row>
    <row r="88" spans="1:14">
      <c r="A88" s="1"/>
      <c r="B88" s="2"/>
      <c r="C88" s="3"/>
      <c r="D88" s="2"/>
      <c r="E88" s="1"/>
      <c r="F88" s="1"/>
      <c r="G88" s="9"/>
      <c r="H88" s="4"/>
      <c r="I88" s="1"/>
      <c r="J88" s="3"/>
      <c r="L88" s="23"/>
      <c r="M88" s="24"/>
      <c r="N88" s="24"/>
    </row>
    <row r="89" spans="1:14">
      <c r="A89" s="1"/>
      <c r="B89" s="2"/>
      <c r="C89" s="3"/>
      <c r="D89" s="2"/>
      <c r="E89" s="1"/>
      <c r="F89" s="1"/>
      <c r="G89" s="9"/>
      <c r="H89" s="4"/>
      <c r="I89" s="1"/>
      <c r="J89" s="3"/>
      <c r="L89" s="23"/>
      <c r="M89" s="24"/>
      <c r="N89" s="24"/>
    </row>
    <row r="90" spans="1:14">
      <c r="A90" s="1"/>
      <c r="B90" s="2"/>
      <c r="C90" s="3"/>
      <c r="D90" s="2"/>
      <c r="E90" s="1"/>
      <c r="F90" s="1"/>
      <c r="G90" s="9"/>
      <c r="H90" s="4"/>
      <c r="I90" s="1"/>
      <c r="J90" s="3"/>
      <c r="L90" s="23"/>
      <c r="M90" s="24"/>
      <c r="N90" s="24"/>
    </row>
    <row r="91" spans="1:14">
      <c r="A91" s="1"/>
      <c r="B91" s="2"/>
      <c r="C91" s="3"/>
      <c r="D91" s="2"/>
      <c r="E91" s="1"/>
      <c r="F91" s="1"/>
      <c r="G91" s="9"/>
      <c r="H91" s="4"/>
      <c r="I91" s="1"/>
      <c r="J91" s="3"/>
      <c r="L91" s="23"/>
      <c r="M91" s="24"/>
      <c r="N91" s="24"/>
    </row>
    <row r="92" spans="1:14">
      <c r="A92" s="1"/>
      <c r="B92" s="2"/>
      <c r="C92" s="3"/>
      <c r="D92" s="2"/>
      <c r="E92" s="1"/>
      <c r="F92" s="1"/>
      <c r="G92" s="9"/>
      <c r="H92" s="4"/>
      <c r="I92" s="1"/>
      <c r="J92" s="3"/>
      <c r="L92" s="23"/>
      <c r="M92" s="24"/>
      <c r="N92" s="24"/>
    </row>
    <row r="93" spans="1:14">
      <c r="A93" s="1"/>
      <c r="B93" s="2"/>
      <c r="C93" s="3"/>
      <c r="D93" s="2"/>
      <c r="E93" s="1"/>
      <c r="F93" s="1"/>
      <c r="G93" s="9"/>
      <c r="H93" s="4"/>
      <c r="I93" s="1"/>
      <c r="J93" s="3"/>
      <c r="L93" s="23"/>
      <c r="M93" s="24"/>
      <c r="N93" s="24"/>
    </row>
    <row r="94" spans="1:14">
      <c r="A94" s="1"/>
      <c r="B94" s="2"/>
      <c r="C94" s="3"/>
      <c r="D94" s="2"/>
      <c r="E94" s="1"/>
      <c r="F94" s="1"/>
      <c r="G94" s="9"/>
      <c r="H94" s="4"/>
      <c r="I94" s="1"/>
      <c r="J94" s="3"/>
      <c r="L94" s="23"/>
      <c r="M94" s="24"/>
      <c r="N94" s="24"/>
    </row>
    <row r="95" spans="1:14">
      <c r="A95" s="1"/>
      <c r="B95" s="2"/>
      <c r="C95" s="3"/>
      <c r="D95" s="2"/>
      <c r="E95" s="1"/>
      <c r="F95" s="1"/>
      <c r="G95" s="9"/>
      <c r="H95" s="4"/>
      <c r="I95" s="1"/>
      <c r="J95" s="3"/>
      <c r="L95" s="23"/>
      <c r="M95" s="24"/>
      <c r="N95" s="24"/>
    </row>
    <row r="96" spans="1:14">
      <c r="A96" s="1"/>
      <c r="B96" s="2"/>
      <c r="C96" s="3"/>
      <c r="D96" s="2"/>
      <c r="E96" s="1"/>
      <c r="F96" s="1"/>
      <c r="G96" s="9"/>
      <c r="H96" s="4"/>
      <c r="I96" s="1"/>
      <c r="J96" s="3"/>
      <c r="L96" s="23"/>
      <c r="M96" s="24"/>
      <c r="N96" s="24"/>
    </row>
    <row r="97" spans="1:14">
      <c r="A97" s="1"/>
      <c r="B97" s="2"/>
      <c r="C97" s="3"/>
      <c r="D97" s="2"/>
      <c r="E97" s="1"/>
      <c r="F97" s="1"/>
      <c r="G97" s="9"/>
      <c r="H97" s="4"/>
      <c r="I97" s="1"/>
      <c r="J97" s="3"/>
      <c r="L97" s="23"/>
      <c r="M97" s="24"/>
      <c r="N97" s="24"/>
    </row>
    <row r="98" spans="1:14">
      <c r="A98" s="1"/>
      <c r="B98" s="2"/>
      <c r="C98" s="3"/>
      <c r="D98" s="2"/>
      <c r="E98" s="1"/>
      <c r="F98" s="1"/>
      <c r="G98" s="9"/>
      <c r="H98" s="4"/>
      <c r="I98" s="1"/>
      <c r="J98" s="3"/>
      <c r="L98" s="23"/>
      <c r="M98" s="24"/>
      <c r="N98" s="24"/>
    </row>
    <row r="99" spans="1:14">
      <c r="A99" s="1"/>
      <c r="B99" s="2"/>
      <c r="C99" s="3"/>
      <c r="D99" s="2"/>
      <c r="E99" s="1"/>
      <c r="F99" s="1"/>
      <c r="G99" s="9"/>
      <c r="H99" s="4"/>
      <c r="I99" s="1"/>
      <c r="J99" s="3"/>
      <c r="L99" s="23"/>
      <c r="M99" s="24"/>
      <c r="N99" s="24"/>
    </row>
    <row r="100" spans="1:14">
      <c r="A100" s="1"/>
      <c r="B100" s="2"/>
      <c r="C100" s="3"/>
      <c r="D100" s="2"/>
      <c r="E100" s="1"/>
      <c r="F100" s="1"/>
      <c r="G100" s="9"/>
      <c r="H100" s="4"/>
      <c r="I100" s="1"/>
      <c r="J100" s="3"/>
      <c r="L100" s="23"/>
      <c r="M100" s="24"/>
      <c r="N100" s="24"/>
    </row>
    <row r="101" spans="1:14">
      <c r="A101" s="1"/>
      <c r="B101" s="2"/>
      <c r="C101" s="3"/>
      <c r="D101" s="2"/>
      <c r="E101" s="1"/>
      <c r="F101" s="1"/>
      <c r="G101" s="9"/>
      <c r="H101" s="4"/>
      <c r="I101" s="1"/>
      <c r="J101" s="3"/>
      <c r="L101" s="23"/>
      <c r="M101" s="24"/>
      <c r="N101" s="24"/>
    </row>
    <row r="102" spans="1:14">
      <c r="A102" s="1"/>
      <c r="B102" s="2"/>
      <c r="C102" s="3"/>
      <c r="D102" s="2"/>
      <c r="E102" s="1"/>
      <c r="F102" s="1"/>
      <c r="G102" s="9"/>
      <c r="H102" s="4"/>
      <c r="I102" s="1"/>
      <c r="J102" s="3"/>
      <c r="L102" s="23"/>
      <c r="M102" s="24"/>
      <c r="N102" s="24"/>
    </row>
    <row r="103" spans="1:14">
      <c r="A103" s="1"/>
      <c r="B103" s="2"/>
      <c r="C103" s="3"/>
      <c r="D103" s="2"/>
      <c r="E103" s="1"/>
      <c r="F103" s="1"/>
      <c r="G103" s="9"/>
      <c r="H103" s="4"/>
      <c r="I103" s="1"/>
      <c r="J103" s="3"/>
      <c r="L103" s="23"/>
      <c r="M103" s="24"/>
      <c r="N103" s="24"/>
    </row>
    <row r="104" spans="1:14">
      <c r="A104" s="1"/>
      <c r="B104" s="2"/>
      <c r="C104" s="3"/>
      <c r="D104" s="2"/>
      <c r="E104" s="1"/>
      <c r="F104" s="1"/>
      <c r="G104" s="9"/>
      <c r="H104" s="4"/>
      <c r="I104" s="1"/>
      <c r="J104" s="3"/>
      <c r="L104" s="23"/>
      <c r="M104" s="24"/>
      <c r="N104" s="24"/>
    </row>
    <row r="105" spans="1:14">
      <c r="A105" s="1"/>
      <c r="B105" s="2"/>
      <c r="C105" s="3"/>
      <c r="D105" s="2"/>
      <c r="E105" s="1"/>
      <c r="F105" s="1"/>
      <c r="G105" s="9"/>
      <c r="H105" s="4"/>
      <c r="I105" s="1"/>
      <c r="J105" s="3"/>
      <c r="L105" s="23"/>
      <c r="M105" s="24"/>
      <c r="N105" s="24"/>
    </row>
    <row r="106" spans="1:14">
      <c r="A106" s="1"/>
      <c r="B106" s="2"/>
      <c r="C106" s="3"/>
      <c r="D106" s="2"/>
      <c r="E106" s="1"/>
      <c r="F106" s="1"/>
      <c r="G106" s="9"/>
      <c r="H106" s="4"/>
      <c r="I106" s="1"/>
      <c r="J106" s="3"/>
      <c r="L106" s="23"/>
      <c r="M106" s="24"/>
      <c r="N106" s="24"/>
    </row>
    <row r="107" spans="1:14">
      <c r="A107" s="1"/>
      <c r="B107" s="2"/>
      <c r="C107" s="3"/>
      <c r="D107" s="2"/>
      <c r="E107" s="1"/>
      <c r="F107" s="1"/>
      <c r="G107" s="9"/>
      <c r="H107" s="4"/>
      <c r="I107" s="1"/>
      <c r="J107" s="3"/>
      <c r="L107" s="23"/>
      <c r="M107" s="24"/>
      <c r="N107" s="24"/>
    </row>
    <row r="108" spans="1:14">
      <c r="A108" s="1"/>
      <c r="B108" s="2"/>
      <c r="C108" s="3"/>
      <c r="D108" s="2"/>
      <c r="E108" s="1"/>
      <c r="F108" s="1"/>
      <c r="G108" s="9"/>
      <c r="H108" s="4"/>
      <c r="I108" s="1"/>
      <c r="J108" s="3"/>
      <c r="L108" s="23"/>
      <c r="M108" s="24"/>
      <c r="N108" s="24"/>
    </row>
    <row r="109" spans="1:14">
      <c r="A109" s="1"/>
      <c r="B109" s="2"/>
      <c r="C109" s="3"/>
      <c r="D109" s="2"/>
      <c r="E109" s="1"/>
      <c r="F109" s="1"/>
      <c r="G109" s="9"/>
      <c r="H109" s="4"/>
      <c r="I109" s="1"/>
      <c r="J109" s="3"/>
      <c r="L109" s="23"/>
      <c r="M109" s="24"/>
      <c r="N109" s="24"/>
    </row>
    <row r="110" spans="1:14">
      <c r="A110" s="1"/>
      <c r="B110" s="2"/>
      <c r="C110" s="3"/>
      <c r="D110" s="2"/>
      <c r="E110" s="1"/>
      <c r="F110" s="1"/>
      <c r="G110" s="9"/>
      <c r="H110" s="4"/>
      <c r="I110" s="1"/>
      <c r="J110" s="3"/>
      <c r="L110" s="23"/>
      <c r="M110" s="24"/>
      <c r="N110" s="24"/>
    </row>
  </sheetData>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L5" sqref="L5"/>
    </sheetView>
  </sheetViews>
  <sheetFormatPr defaultRowHeight="15"/>
  <cols>
    <col min="1" max="1" width="5.140625" customWidth="1"/>
    <col min="2" max="2" width="21.5703125" customWidth="1"/>
    <col min="3" max="3" width="12.42578125" customWidth="1"/>
    <col min="4" max="4" width="15.7109375" customWidth="1"/>
    <col min="5" max="5" width="6.85546875" customWidth="1"/>
    <col min="6" max="7" width="5.42578125" customWidth="1"/>
    <col min="8" max="8" width="8.42578125" customWidth="1"/>
    <col min="9" max="9" width="7.7109375" customWidth="1"/>
    <col min="10" max="10" width="13.42578125" customWidth="1"/>
    <col min="11" max="11" width="15.7109375" customWidth="1"/>
    <col min="12" max="12" width="26.28515625" customWidth="1"/>
    <col min="13" max="13" width="22.7109375" customWidth="1"/>
    <col min="14" max="14" width="24.85546875" customWidth="1"/>
  </cols>
  <sheetData>
    <row r="1" spans="1:14">
      <c r="A1" s="1"/>
      <c r="B1" s="2"/>
      <c r="C1" s="3"/>
      <c r="D1" s="2"/>
      <c r="E1" s="1"/>
      <c r="F1" s="1"/>
      <c r="G1" s="9"/>
      <c r="H1" s="4"/>
      <c r="I1" s="1"/>
      <c r="J1" s="3"/>
      <c r="L1" s="24"/>
      <c r="M1" s="24"/>
      <c r="N1" s="24"/>
    </row>
    <row r="2" spans="1:14" ht="15.75">
      <c r="A2" s="6"/>
      <c r="B2" s="1107" t="s">
        <v>2278</v>
      </c>
      <c r="C2" s="7"/>
      <c r="D2" s="121"/>
      <c r="E2" s="184"/>
      <c r="F2" s="6"/>
      <c r="G2" s="5"/>
      <c r="H2" s="120"/>
      <c r="I2" s="6"/>
      <c r="J2" s="7"/>
      <c r="K2" s="121"/>
      <c r="L2" s="121"/>
      <c r="M2" s="121"/>
      <c r="N2" s="121"/>
    </row>
    <row r="3" spans="1:14">
      <c r="A3" s="1"/>
      <c r="B3" s="2"/>
      <c r="C3" s="3"/>
      <c r="D3" s="2"/>
      <c r="E3" s="1"/>
      <c r="F3" s="1"/>
      <c r="G3" s="9"/>
      <c r="H3" s="4"/>
      <c r="I3" s="1"/>
      <c r="J3" s="3"/>
      <c r="L3" s="24"/>
      <c r="M3" s="24"/>
      <c r="N3" s="24"/>
    </row>
    <row r="4" spans="1:14">
      <c r="A4" s="89"/>
      <c r="B4" s="40"/>
      <c r="C4" s="113"/>
      <c r="D4" s="113"/>
      <c r="E4" s="89"/>
      <c r="F4" s="89"/>
      <c r="G4" s="185"/>
      <c r="H4" s="89"/>
      <c r="I4" s="89"/>
      <c r="J4" s="89"/>
      <c r="K4" s="40"/>
      <c r="L4" s="40"/>
      <c r="M4" s="40"/>
      <c r="N4" s="40"/>
    </row>
    <row r="5" spans="1:14" ht="317.25" customHeight="1">
      <c r="A5" s="1192" t="s">
        <v>0</v>
      </c>
      <c r="B5" s="1192" t="s">
        <v>1</v>
      </c>
      <c r="C5" s="1192" t="s">
        <v>2</v>
      </c>
      <c r="D5" s="1192" t="s">
        <v>3</v>
      </c>
      <c r="E5" s="1192" t="s">
        <v>363</v>
      </c>
      <c r="F5" s="1192"/>
      <c r="G5" s="1192" t="s">
        <v>4</v>
      </c>
      <c r="H5" s="1192" t="s">
        <v>140</v>
      </c>
      <c r="I5" s="1192" t="s">
        <v>1890</v>
      </c>
      <c r="J5" s="1192" t="s">
        <v>1889</v>
      </c>
      <c r="K5" s="1192" t="s">
        <v>1891</v>
      </c>
      <c r="L5" s="1176" t="s">
        <v>2472</v>
      </c>
      <c r="M5" s="1176" t="s">
        <v>2429</v>
      </c>
      <c r="N5" s="1176" t="s">
        <v>2431</v>
      </c>
    </row>
    <row r="6" spans="1:14" s="187" customFormat="1" ht="39.75" customHeight="1">
      <c r="A6" s="186" t="s">
        <v>9</v>
      </c>
      <c r="B6" s="271"/>
      <c r="C6" s="186"/>
      <c r="D6" s="278" t="s">
        <v>1811</v>
      </c>
      <c r="E6" s="272">
        <v>1000</v>
      </c>
      <c r="F6" s="273" t="s">
        <v>364</v>
      </c>
      <c r="G6" s="274" t="s">
        <v>18</v>
      </c>
      <c r="H6" s="186">
        <v>15</v>
      </c>
      <c r="I6" s="1041"/>
      <c r="J6" s="275"/>
      <c r="K6" s="276">
        <f>H6*J6</f>
        <v>0</v>
      </c>
      <c r="L6" s="1028"/>
      <c r="M6" s="292" t="s">
        <v>2430</v>
      </c>
      <c r="N6" s="1313" t="s">
        <v>2430</v>
      </c>
    </row>
    <row r="7" spans="1:14" ht="25.5" customHeight="1">
      <c r="A7" s="1"/>
      <c r="B7" s="2"/>
      <c r="C7" s="3"/>
      <c r="D7" s="1843" t="s">
        <v>136</v>
      </c>
      <c r="E7" s="1843"/>
      <c r="F7" s="1843"/>
      <c r="G7" s="1843"/>
      <c r="H7" s="1843"/>
      <c r="I7" s="1843"/>
      <c r="J7" s="1843"/>
      <c r="K7" s="194">
        <f>SUM(K6:K6)</f>
        <v>0</v>
      </c>
      <c r="L7" s="23"/>
      <c r="M7" s="24"/>
      <c r="N7" s="24"/>
    </row>
    <row r="8" spans="1:14">
      <c r="A8" s="1"/>
      <c r="B8" s="2"/>
      <c r="C8" s="3"/>
      <c r="D8" s="2"/>
      <c r="E8" s="1"/>
      <c r="F8" s="1"/>
      <c r="G8" s="9"/>
      <c r="H8" s="4"/>
      <c r="I8" s="1"/>
      <c r="J8" s="3"/>
      <c r="L8" s="23"/>
      <c r="M8" s="24"/>
      <c r="N8" s="24"/>
    </row>
    <row r="9" spans="1:14">
      <c r="A9" s="1"/>
      <c r="B9" s="2"/>
      <c r="C9" s="3"/>
      <c r="D9" s="2"/>
      <c r="E9" s="1"/>
      <c r="F9" s="1"/>
      <c r="G9" s="9"/>
      <c r="H9" s="4"/>
      <c r="I9" s="1"/>
      <c r="J9" s="3"/>
      <c r="L9" s="23"/>
      <c r="M9" s="24"/>
      <c r="N9" s="24"/>
    </row>
    <row r="10" spans="1:14">
      <c r="A10" s="1"/>
      <c r="B10" s="2"/>
      <c r="C10" s="3"/>
      <c r="D10" s="2"/>
      <c r="E10" s="1"/>
      <c r="F10" s="1"/>
      <c r="G10" s="9"/>
      <c r="H10" s="4"/>
      <c r="I10" s="1"/>
      <c r="J10" s="3"/>
      <c r="L10" s="23"/>
      <c r="M10" s="24"/>
      <c r="N10" s="24"/>
    </row>
    <row r="11" spans="1:14">
      <c r="A11" s="1"/>
      <c r="B11" s="2"/>
      <c r="C11" s="3"/>
      <c r="D11" s="2"/>
      <c r="E11" s="1"/>
      <c r="F11" s="1"/>
      <c r="G11" s="9"/>
      <c r="H11" s="4"/>
      <c r="I11" s="1"/>
      <c r="J11" s="3"/>
      <c r="L11" s="23"/>
      <c r="M11" s="24"/>
      <c r="N11" s="24"/>
    </row>
    <row r="12" spans="1:14">
      <c r="A12" s="1"/>
      <c r="B12" s="2"/>
      <c r="C12" s="3"/>
      <c r="D12" s="2"/>
      <c r="E12" s="1"/>
      <c r="F12" s="1"/>
      <c r="G12" s="9"/>
      <c r="H12" s="4"/>
      <c r="I12" s="1"/>
      <c r="J12" s="3"/>
      <c r="L12" s="23"/>
      <c r="M12" s="24"/>
      <c r="N12" s="24"/>
    </row>
    <row r="13" spans="1:14">
      <c r="A13" s="1"/>
      <c r="B13" s="2"/>
      <c r="C13" s="3"/>
      <c r="D13" s="2"/>
      <c r="E13" s="1"/>
      <c r="F13" s="1"/>
      <c r="G13" s="9"/>
      <c r="H13" s="24"/>
      <c r="I13" s="24"/>
      <c r="J13" s="24"/>
      <c r="K13" s="24"/>
      <c r="L13" s="24"/>
      <c r="M13" s="24"/>
      <c r="N13" s="24"/>
    </row>
    <row r="14" spans="1:14">
      <c r="A14" s="1"/>
      <c r="B14" s="2"/>
      <c r="C14" s="3"/>
      <c r="D14" s="2"/>
      <c r="E14" s="1"/>
      <c r="F14" s="1"/>
      <c r="G14" s="9"/>
      <c r="H14" s="24"/>
      <c r="I14" s="24"/>
      <c r="J14" s="24"/>
      <c r="K14" s="24"/>
      <c r="L14" s="24"/>
      <c r="M14" s="24"/>
      <c r="N14" s="24"/>
    </row>
    <row r="15" spans="1:14">
      <c r="A15" s="1"/>
      <c r="B15" s="2"/>
      <c r="C15" s="3"/>
      <c r="D15" s="2"/>
      <c r="E15" s="1"/>
      <c r="F15" s="1"/>
      <c r="G15" s="9"/>
      <c r="H15" s="4"/>
      <c r="I15" s="1"/>
      <c r="J15" s="3"/>
      <c r="L15" s="23"/>
      <c r="M15" s="24"/>
      <c r="N15" s="24"/>
    </row>
    <row r="16" spans="1:14">
      <c r="A16" s="1"/>
      <c r="B16" s="2"/>
      <c r="C16" s="3"/>
      <c r="D16" s="2"/>
      <c r="E16" s="1"/>
      <c r="F16" s="1"/>
      <c r="G16" s="9"/>
      <c r="H16" t="s">
        <v>138</v>
      </c>
      <c r="I16" s="4"/>
      <c r="K16" s="1"/>
      <c r="L16" s="1"/>
      <c r="M16" s="24"/>
      <c r="N16" s="24"/>
    </row>
    <row r="17" spans="1:14">
      <c r="A17" s="1"/>
      <c r="B17" s="2"/>
      <c r="C17" s="3"/>
      <c r="D17" s="2"/>
      <c r="E17" s="1"/>
      <c r="F17" s="1"/>
      <c r="G17" s="9"/>
      <c r="H17" s="30" t="s">
        <v>139</v>
      </c>
      <c r="I17" s="4"/>
      <c r="J17" s="31"/>
      <c r="K17" s="1"/>
      <c r="L17" s="1"/>
      <c r="M17" s="24"/>
      <c r="N17" s="24"/>
    </row>
  </sheetData>
  <mergeCells count="1">
    <mergeCell ref="D7:J7"/>
  </mergeCells>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2">
    <pageSetUpPr fitToPage="1"/>
  </sheetPr>
  <dimension ref="A1:L12"/>
  <sheetViews>
    <sheetView zoomScaleNormal="100" workbookViewId="0">
      <selection activeCell="J6" sqref="J6"/>
    </sheetView>
  </sheetViews>
  <sheetFormatPr defaultColWidth="8.85546875" defaultRowHeight="12.75"/>
  <cols>
    <col min="1" max="1" width="6.5703125" style="1" customWidth="1"/>
    <col min="2" max="2" width="23.85546875" style="2" customWidth="1"/>
    <col min="3" max="3" width="13.28515625" style="2" customWidth="1"/>
    <col min="4" max="4" width="20.7109375" style="3" customWidth="1"/>
    <col min="5" max="5" width="6.42578125" style="2" customWidth="1"/>
    <col min="6" max="6" width="8.42578125" style="1" customWidth="1"/>
    <col min="7" max="7" width="8.28515625" style="1" customWidth="1"/>
    <col min="8" max="8" width="13.85546875" style="1" customWidth="1"/>
    <col min="9" max="9" width="15.7109375" style="23" customWidth="1"/>
    <col min="10" max="10" width="26.28515625" style="24" customWidth="1"/>
    <col min="11" max="11" width="20.140625" style="24" customWidth="1"/>
    <col min="12" max="12" width="20.5703125" style="24" customWidth="1"/>
    <col min="13" max="202" width="8.85546875" style="24" customWidth="1"/>
    <col min="203" max="203" width="6.5703125" style="24" customWidth="1"/>
    <col min="204" max="204" width="28.5703125" style="24" customWidth="1"/>
    <col min="205" max="205" width="36" style="24" customWidth="1"/>
    <col min="206" max="206" width="5.42578125" style="24" customWidth="1"/>
    <col min="207" max="207" width="6.5703125" style="24" customWidth="1"/>
    <col min="208" max="208" width="8.85546875" style="24" customWidth="1"/>
    <col min="209" max="209" width="12.5703125" style="24" customWidth="1"/>
    <col min="210" max="210" width="15.85546875" style="24" customWidth="1"/>
    <col min="211" max="213" width="0" style="24" hidden="1" customWidth="1"/>
    <col min="214" max="214" width="11.5703125" style="24" customWidth="1"/>
    <col min="215" max="16384" width="8.85546875" style="24"/>
  </cols>
  <sheetData>
    <row r="1" spans="1:12" customFormat="1" ht="15">
      <c r="B1" s="83"/>
      <c r="C1" s="83"/>
      <c r="F1" s="174"/>
    </row>
    <row r="2" spans="1:12" s="83" customFormat="1" ht="15.75">
      <c r="A2" s="407"/>
      <c r="B2" s="115"/>
      <c r="C2" s="115"/>
      <c r="D2" s="169"/>
      <c r="F2" s="84"/>
      <c r="G2" s="84"/>
      <c r="H2" s="84"/>
      <c r="I2" s="84"/>
      <c r="J2" s="84"/>
    </row>
    <row r="3" spans="1:12" s="125" customFormat="1" ht="26.25" customHeight="1">
      <c r="B3" s="1844" t="s">
        <v>2279</v>
      </c>
      <c r="C3" s="1844"/>
      <c r="D3" s="1844"/>
      <c r="E3" s="1844"/>
      <c r="F3" s="1844"/>
      <c r="G3" s="1844"/>
    </row>
    <row r="4" spans="1:12" s="83" customFormat="1" ht="13.5">
      <c r="B4" s="169"/>
      <c r="C4" s="169"/>
      <c r="D4" s="169"/>
      <c r="F4" s="84"/>
      <c r="G4" s="84"/>
      <c r="H4" s="84"/>
      <c r="I4" s="84"/>
      <c r="J4" s="84"/>
    </row>
    <row r="5" spans="1:12" s="83" customFormat="1"/>
    <row r="6" spans="1:12" s="141" customFormat="1" ht="376.5" customHeight="1">
      <c r="A6" s="1192" t="s">
        <v>0</v>
      </c>
      <c r="B6" s="1192" t="s">
        <v>1</v>
      </c>
      <c r="C6" s="1192" t="s">
        <v>2</v>
      </c>
      <c r="D6" s="1192" t="s">
        <v>3</v>
      </c>
      <c r="E6" s="1192" t="s">
        <v>4</v>
      </c>
      <c r="F6" s="1192" t="s">
        <v>140</v>
      </c>
      <c r="G6" s="1192" t="s">
        <v>1890</v>
      </c>
      <c r="H6" s="1192" t="s">
        <v>1889</v>
      </c>
      <c r="I6" s="1192" t="s">
        <v>1891</v>
      </c>
      <c r="J6" s="1176" t="s">
        <v>2472</v>
      </c>
      <c r="K6" s="1176" t="s">
        <v>2429</v>
      </c>
      <c r="L6" s="1176" t="s">
        <v>2431</v>
      </c>
    </row>
    <row r="7" spans="1:12" s="141" customFormat="1" ht="142.5" customHeight="1">
      <c r="A7" s="230" t="s">
        <v>9</v>
      </c>
      <c r="B7" s="193"/>
      <c r="C7" s="230"/>
      <c r="D7" s="355" t="s">
        <v>431</v>
      </c>
      <c r="E7" s="230" t="s">
        <v>11</v>
      </c>
      <c r="F7" s="193">
        <v>215</v>
      </c>
      <c r="G7" s="262"/>
      <c r="H7" s="798"/>
      <c r="I7" s="854">
        <f>F7*H7</f>
        <v>0</v>
      </c>
      <c r="J7" s="1028"/>
      <c r="K7" s="292" t="s">
        <v>2430</v>
      </c>
      <c r="L7" s="1313" t="s">
        <v>2430</v>
      </c>
    </row>
    <row r="8" spans="1:12" s="141" customFormat="1" ht="87" customHeight="1">
      <c r="A8" s="230" t="s">
        <v>12</v>
      </c>
      <c r="B8" s="193"/>
      <c r="C8" s="230"/>
      <c r="D8" s="355" t="s">
        <v>1837</v>
      </c>
      <c r="E8" s="230" t="s">
        <v>575</v>
      </c>
      <c r="F8" s="299">
        <v>10000</v>
      </c>
      <c r="G8" s="262"/>
      <c r="H8" s="798"/>
      <c r="I8" s="854">
        <f>F8*H8</f>
        <v>0</v>
      </c>
      <c r="K8" s="292" t="s">
        <v>2430</v>
      </c>
      <c r="L8" s="1313" t="s">
        <v>2430</v>
      </c>
    </row>
    <row r="9" spans="1:12" s="141" customFormat="1" ht="153.75" customHeight="1">
      <c r="A9" s="230" t="s">
        <v>13</v>
      </c>
      <c r="B9" s="193"/>
      <c r="C9" s="230"/>
      <c r="D9" s="355" t="s">
        <v>432</v>
      </c>
      <c r="E9" s="230" t="s">
        <v>11</v>
      </c>
      <c r="F9" s="193">
        <v>100</v>
      </c>
      <c r="G9" s="262"/>
      <c r="H9" s="798"/>
      <c r="I9" s="854">
        <f>F9*H9</f>
        <v>0</v>
      </c>
      <c r="J9" s="855"/>
      <c r="K9" s="292" t="s">
        <v>2430</v>
      </c>
      <c r="L9" s="1313" t="s">
        <v>2430</v>
      </c>
    </row>
    <row r="10" spans="1:12" s="83" customFormat="1" ht="227.25" customHeight="1">
      <c r="A10" s="230" t="s">
        <v>16</v>
      </c>
      <c r="B10" s="293"/>
      <c r="C10" s="293"/>
      <c r="D10" s="355" t="s">
        <v>433</v>
      </c>
      <c r="E10" s="193" t="s">
        <v>211</v>
      </c>
      <c r="F10" s="265">
        <v>455</v>
      </c>
      <c r="G10" s="262"/>
      <c r="H10" s="798"/>
      <c r="I10" s="854">
        <f>F10*H10</f>
        <v>0</v>
      </c>
      <c r="J10" s="856"/>
      <c r="K10" s="292" t="s">
        <v>2430</v>
      </c>
      <c r="L10" s="1313" t="s">
        <v>2430</v>
      </c>
    </row>
    <row r="11" spans="1:12" s="83" customFormat="1" ht="15.75">
      <c r="D11" s="196" t="s">
        <v>434</v>
      </c>
      <c r="E11" s="197"/>
      <c r="F11" s="197"/>
      <c r="G11" s="198"/>
      <c r="H11" s="198"/>
      <c r="I11" s="199">
        <f>SUM(I7:I10)</f>
        <v>0</v>
      </c>
      <c r="J11" s="84"/>
    </row>
    <row r="12" spans="1:12" s="83" customFormat="1" ht="13.5">
      <c r="F12" s="84"/>
      <c r="G12" s="84"/>
      <c r="H12" s="84"/>
      <c r="I12" s="84"/>
      <c r="J12" s="84"/>
    </row>
  </sheetData>
  <mergeCells count="1">
    <mergeCell ref="B3:G3"/>
  </mergeCells>
  <phoneticPr fontId="101" type="noConversion"/>
  <pageMargins left="0.25" right="0.25" top="0.75" bottom="0.75" header="0.3" footer="0.3"/>
  <pageSetup paperSize="9" scale="77" fitToHeight="0" orientation="landscape" r:id="rId1"/>
  <headerFooter>
    <oddHeader>&amp;C&amp;"-,Pogrubiony"&amp;12FORMULARZ ASORTYMENTOWO - CENOWY&amp;R&amp;12Załącznik nr 2 do SWZ
Załącznik nr ...... do umowy</oddHeader>
    <oddFooter>Strona &amp;P z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3"/>
  <dimension ref="A1:L10"/>
  <sheetViews>
    <sheetView zoomScaleNormal="100" workbookViewId="0">
      <selection activeCell="J6" sqref="J6"/>
    </sheetView>
  </sheetViews>
  <sheetFormatPr defaultRowHeight="15"/>
  <cols>
    <col min="1" max="1" width="6.5703125" customWidth="1"/>
    <col min="2" max="2" width="20.42578125" customWidth="1"/>
    <col min="3" max="3" width="14.85546875" customWidth="1"/>
    <col min="4" max="4" width="25" customWidth="1"/>
    <col min="5" max="5" width="6.42578125" customWidth="1"/>
    <col min="6" max="6" width="5.42578125" customWidth="1"/>
    <col min="7" max="7" width="8.28515625" customWidth="1"/>
    <col min="8" max="8" width="13.85546875" customWidth="1"/>
    <col min="9" max="9" width="15.7109375" customWidth="1"/>
    <col min="10" max="10" width="22" customWidth="1"/>
    <col min="11" max="11" width="20.140625" customWidth="1"/>
    <col min="12" max="12" width="24.140625" customWidth="1"/>
  </cols>
  <sheetData>
    <row r="1" spans="1:12">
      <c r="B1" s="83"/>
      <c r="C1" s="83"/>
      <c r="F1" s="174"/>
    </row>
    <row r="2" spans="1:12" ht="15.75">
      <c r="A2" s="407"/>
      <c r="B2" s="115"/>
      <c r="C2" s="115"/>
      <c r="D2" s="169"/>
      <c r="E2" s="83"/>
      <c r="F2" s="84"/>
      <c r="G2" s="84"/>
      <c r="H2" s="84"/>
      <c r="I2" s="84"/>
      <c r="J2" s="84"/>
    </row>
    <row r="3" spans="1:12" ht="26.25" customHeight="1">
      <c r="A3" s="125"/>
      <c r="B3" s="1845" t="s">
        <v>2280</v>
      </c>
      <c r="C3" s="1845"/>
      <c r="D3" s="1845"/>
      <c r="E3" s="125"/>
      <c r="F3" s="125"/>
      <c r="G3" s="125"/>
      <c r="H3" s="125"/>
      <c r="I3" s="125"/>
      <c r="J3" s="125"/>
    </row>
    <row r="4" spans="1:12">
      <c r="A4" s="83"/>
      <c r="B4" s="169"/>
      <c r="C4" s="169"/>
      <c r="D4" s="169"/>
      <c r="E4" s="83"/>
      <c r="F4" s="84"/>
      <c r="G4" s="84"/>
      <c r="H4" s="84"/>
      <c r="I4" s="84"/>
      <c r="J4" s="84"/>
    </row>
    <row r="5" spans="1:12">
      <c r="A5" s="83"/>
      <c r="B5" s="83"/>
      <c r="C5" s="83"/>
      <c r="D5" s="83"/>
      <c r="E5" s="83"/>
      <c r="F5" s="83"/>
      <c r="G5" s="83"/>
      <c r="H5" s="83"/>
      <c r="I5" s="83"/>
      <c r="J5" s="83"/>
    </row>
    <row r="6" spans="1:12" ht="327" customHeight="1">
      <c r="A6" s="1176" t="s">
        <v>0</v>
      </c>
      <c r="B6" s="1176" t="s">
        <v>1</v>
      </c>
      <c r="C6" s="1176" t="s">
        <v>2</v>
      </c>
      <c r="D6" s="1176" t="s">
        <v>3</v>
      </c>
      <c r="E6" s="1176" t="s">
        <v>4</v>
      </c>
      <c r="F6" s="1176" t="s">
        <v>140</v>
      </c>
      <c r="G6" s="1176" t="s">
        <v>1890</v>
      </c>
      <c r="H6" s="1176" t="s">
        <v>1889</v>
      </c>
      <c r="I6" s="1176" t="s">
        <v>1891</v>
      </c>
      <c r="J6" s="1176" t="s">
        <v>2472</v>
      </c>
      <c r="K6" s="1176" t="s">
        <v>2429</v>
      </c>
      <c r="L6" s="1176" t="s">
        <v>2431</v>
      </c>
    </row>
    <row r="7" spans="1:12" ht="123" customHeight="1">
      <c r="A7" s="203" t="s">
        <v>9</v>
      </c>
      <c r="B7" s="293"/>
      <c r="C7" s="293"/>
      <c r="D7" s="293" t="s">
        <v>435</v>
      </c>
      <c r="E7" s="186" t="s">
        <v>211</v>
      </c>
      <c r="F7" s="1090">
        <v>110</v>
      </c>
      <c r="G7" s="262"/>
      <c r="H7" s="854"/>
      <c r="I7" s="854">
        <f>F7*H7</f>
        <v>0</v>
      </c>
      <c r="J7" s="1028"/>
      <c r="K7" s="292" t="s">
        <v>2430</v>
      </c>
      <c r="L7" s="1313" t="s">
        <v>2430</v>
      </c>
    </row>
    <row r="8" spans="1:12" ht="15.75">
      <c r="A8" s="83"/>
      <c r="B8" s="83"/>
      <c r="C8" s="83"/>
      <c r="D8" s="196" t="s">
        <v>434</v>
      </c>
      <c r="E8" s="197"/>
      <c r="F8" s="197"/>
      <c r="G8" s="198"/>
      <c r="H8" s="1380"/>
      <c r="I8" s="199">
        <f>SUM(I7:I7)</f>
        <v>0</v>
      </c>
      <c r="J8" s="84"/>
    </row>
    <row r="9" spans="1:12">
      <c r="A9" s="83"/>
      <c r="B9" s="83"/>
      <c r="C9" s="83"/>
      <c r="D9" s="83"/>
      <c r="E9" s="83"/>
      <c r="F9" s="84"/>
      <c r="G9" s="84"/>
      <c r="H9" s="84"/>
      <c r="I9" s="84"/>
      <c r="J9" s="84"/>
    </row>
    <row r="10" spans="1:12">
      <c r="A10" s="1"/>
      <c r="B10" s="2"/>
      <c r="C10" s="2"/>
      <c r="D10" s="3"/>
      <c r="E10" s="2"/>
      <c r="F10" s="1"/>
      <c r="G10" s="1"/>
      <c r="H10" s="1"/>
      <c r="I10" s="23"/>
      <c r="J10" s="24"/>
    </row>
  </sheetData>
  <mergeCells count="1">
    <mergeCell ref="B3:D3"/>
  </mergeCells>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3">
    <pageSetUpPr fitToPage="1"/>
  </sheetPr>
  <dimension ref="A1:L28"/>
  <sheetViews>
    <sheetView zoomScaleNormal="100" workbookViewId="0">
      <selection activeCell="J5" sqref="J5"/>
    </sheetView>
  </sheetViews>
  <sheetFormatPr defaultColWidth="8.5703125" defaultRowHeight="12.75"/>
  <cols>
    <col min="1" max="1" width="6.5703125" style="1" customWidth="1"/>
    <col min="2" max="2" width="18.85546875" style="2" customWidth="1"/>
    <col min="3" max="3" width="13.140625" style="3" customWidth="1"/>
    <col min="4" max="4" width="24.5703125" style="2" customWidth="1"/>
    <col min="5" max="5" width="5.42578125" style="1" customWidth="1"/>
    <col min="6" max="6" width="8.42578125" style="4" customWidth="1"/>
    <col min="7" max="7" width="8.28515625" style="3" customWidth="1"/>
    <col min="8" max="8" width="13.85546875" style="1" customWidth="1"/>
    <col min="9" max="9" width="15.7109375" style="1" customWidth="1"/>
    <col min="10" max="10" width="26.28515625" style="23" customWidth="1"/>
    <col min="11" max="11" width="20.28515625" style="24" customWidth="1"/>
    <col min="12" max="12" width="26.85546875" style="24" customWidth="1"/>
    <col min="13" max="203" width="8.570312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5703125" style="24"/>
  </cols>
  <sheetData>
    <row r="1" spans="1:12">
      <c r="J1" s="24"/>
    </row>
    <row r="2" spans="1:12" ht="29.25" customHeight="1">
      <c r="A2" s="6"/>
      <c r="B2" s="1790" t="s">
        <v>2281</v>
      </c>
      <c r="C2" s="1790"/>
      <c r="D2" s="1790"/>
      <c r="E2" s="1790"/>
      <c r="F2" s="1790"/>
      <c r="J2" s="24"/>
    </row>
    <row r="3" spans="1:12">
      <c r="J3" s="24"/>
    </row>
    <row r="4" spans="1:12" s="40" customFormat="1">
      <c r="A4" s="89"/>
      <c r="C4" s="113"/>
      <c r="D4" s="113"/>
      <c r="E4" s="89"/>
      <c r="F4" s="89"/>
      <c r="G4" s="89"/>
      <c r="H4" s="89"/>
      <c r="I4" s="89"/>
    </row>
    <row r="5" spans="1:12" s="9" customFormat="1" ht="285.75"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2" s="200" customFormat="1" ht="42" customHeight="1">
      <c r="A6" s="193" t="s">
        <v>9</v>
      </c>
      <c r="B6" s="285"/>
      <c r="C6" s="286"/>
      <c r="D6" s="260" t="s">
        <v>436</v>
      </c>
      <c r="E6" s="193" t="s">
        <v>211</v>
      </c>
      <c r="F6" s="287">
        <v>5</v>
      </c>
      <c r="G6" s="262"/>
      <c r="H6" s="1158"/>
      <c r="I6" s="1158">
        <f>SUM(F6*H6)</f>
        <v>0</v>
      </c>
      <c r="J6" s="1028"/>
      <c r="K6" s="292" t="s">
        <v>2430</v>
      </c>
      <c r="L6" s="1313" t="s">
        <v>2430</v>
      </c>
    </row>
    <row r="7" spans="1:12" s="200" customFormat="1" ht="42" customHeight="1">
      <c r="A7" s="193" t="s">
        <v>12</v>
      </c>
      <c r="B7" s="285"/>
      <c r="C7" s="286"/>
      <c r="D7" s="260" t="s">
        <v>437</v>
      </c>
      <c r="E7" s="193" t="s">
        <v>211</v>
      </c>
      <c r="F7" s="287">
        <v>10</v>
      </c>
      <c r="G7" s="262"/>
      <c r="H7" s="1158"/>
      <c r="I7" s="1158">
        <f>SUM(F7*H7)</f>
        <v>0</v>
      </c>
      <c r="J7" s="289"/>
      <c r="K7" s="292" t="s">
        <v>2430</v>
      </c>
      <c r="L7" s="1313" t="s">
        <v>2430</v>
      </c>
    </row>
    <row r="8" spans="1:12" s="200" customFormat="1" ht="42" customHeight="1">
      <c r="A8" s="193" t="s">
        <v>13</v>
      </c>
      <c r="B8" s="285"/>
      <c r="C8" s="286"/>
      <c r="D8" s="260" t="s">
        <v>438</v>
      </c>
      <c r="E8" s="193" t="s">
        <v>211</v>
      </c>
      <c r="F8" s="287">
        <v>5</v>
      </c>
      <c r="G8" s="262"/>
      <c r="H8" s="1158"/>
      <c r="I8" s="1158">
        <f>SUM(F8*H8)</f>
        <v>0</v>
      </c>
      <c r="J8" s="289"/>
      <c r="K8" s="292" t="s">
        <v>2430</v>
      </c>
      <c r="L8" s="1313" t="s">
        <v>2430</v>
      </c>
    </row>
    <row r="9" spans="1:12" s="200" customFormat="1" ht="42" customHeight="1">
      <c r="A9" s="193" t="s">
        <v>16</v>
      </c>
      <c r="B9" s="285"/>
      <c r="C9" s="286"/>
      <c r="D9" s="260" t="s">
        <v>1903</v>
      </c>
      <c r="E9" s="193" t="s">
        <v>11</v>
      </c>
      <c r="F9" s="287">
        <v>20</v>
      </c>
      <c r="G9" s="262"/>
      <c r="H9" s="1158"/>
      <c r="I9" s="1158">
        <f>SUM(F9*H9)</f>
        <v>0</v>
      </c>
      <c r="J9" s="289"/>
      <c r="K9" s="292" t="s">
        <v>2430</v>
      </c>
      <c r="L9" s="1313" t="s">
        <v>2430</v>
      </c>
    </row>
    <row r="10" spans="1:12" s="40" customFormat="1">
      <c r="A10" s="89"/>
      <c r="B10" s="64"/>
      <c r="C10" s="90"/>
      <c r="D10" s="21" t="s">
        <v>136</v>
      </c>
      <c r="E10" s="89"/>
      <c r="F10" s="89"/>
      <c r="G10" s="21"/>
      <c r="H10" s="809"/>
      <c r="I10" s="1253">
        <f>SUM(I6:I9)</f>
        <v>0</v>
      </c>
    </row>
    <row r="11" spans="1:12" s="40" customFormat="1">
      <c r="A11" s="89"/>
      <c r="E11" s="28"/>
      <c r="F11" s="28"/>
      <c r="G11" s="29"/>
      <c r="H11" s="29"/>
      <c r="I11" s="98"/>
      <c r="J11" s="99"/>
      <c r="K11" s="99"/>
      <c r="L11" s="99"/>
    </row>
    <row r="12" spans="1:12" s="40" customFormat="1">
      <c r="A12" s="89"/>
      <c r="E12" s="28"/>
      <c r="F12" s="28"/>
      <c r="G12" s="29"/>
      <c r="H12" s="29"/>
      <c r="I12" s="98"/>
      <c r="J12" s="99"/>
      <c r="K12" s="99"/>
      <c r="L12" s="99"/>
    </row>
    <row r="13" spans="1:12">
      <c r="J13" s="24"/>
    </row>
    <row r="14" spans="1:12" customFormat="1" ht="15">
      <c r="A14" s="136"/>
      <c r="B14" s="100" t="s">
        <v>212</v>
      </c>
      <c r="C14" s="101"/>
      <c r="D14" s="100"/>
      <c r="E14" s="1"/>
      <c r="F14" s="4"/>
      <c r="G14" s="3"/>
      <c r="H14" s="1"/>
      <c r="I14" s="1"/>
    </row>
    <row r="15" spans="1:12" s="176" customFormat="1" ht="11.25">
      <c r="A15" s="27"/>
      <c r="B15" s="100" t="s">
        <v>137</v>
      </c>
      <c r="C15" s="101"/>
      <c r="D15" s="100"/>
    </row>
    <row r="16" spans="1:12">
      <c r="E16" s="2"/>
      <c r="F16" s="1"/>
      <c r="G16" s="1"/>
      <c r="H16" s="4"/>
    </row>
    <row r="27" spans="5:9" ht="15">
      <c r="E27" s="136"/>
      <c r="F27" s="136"/>
      <c r="G27" s="136"/>
      <c r="H27" s="145" t="s">
        <v>439</v>
      </c>
      <c r="I27"/>
    </row>
    <row r="28" spans="5:9">
      <c r="E28" s="27" t="s">
        <v>440</v>
      </c>
      <c r="F28" s="27"/>
      <c r="G28" s="27"/>
      <c r="H28" s="27"/>
      <c r="I28" s="27"/>
    </row>
  </sheetData>
  <mergeCells count="1">
    <mergeCell ref="B2:F2"/>
  </mergeCells>
  <phoneticPr fontId="101" type="noConversion"/>
  <pageMargins left="0.25" right="0.25" top="0.75" bottom="0.75" header="0.3" footer="0.3"/>
  <pageSetup paperSize="9" scale="75" fitToHeight="0" orientation="landscape" r:id="rId1"/>
  <headerFooter>
    <oddHeader>&amp;C&amp;"-,Pogrubiony"&amp;12FORMULARZ ASORTYMENTOWO - CENOWY&amp;R&amp;12Załącznik nr 2 do SWZ
Załącznik nr ...... do umowy</oddHeader>
    <oddFooter>Strona &amp;P z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5">
    <pageSetUpPr fitToPage="1"/>
  </sheetPr>
  <dimension ref="A2:L16"/>
  <sheetViews>
    <sheetView zoomScaleNormal="100" workbookViewId="0">
      <selection activeCell="J5" sqref="J5"/>
    </sheetView>
  </sheetViews>
  <sheetFormatPr defaultColWidth="8.85546875" defaultRowHeight="12.75"/>
  <cols>
    <col min="1" max="1" width="6.5703125" style="1" customWidth="1"/>
    <col min="2" max="2" width="21.85546875" style="2" customWidth="1"/>
    <col min="3" max="3" width="13.140625" style="3" customWidth="1"/>
    <col min="4" max="4" width="28.28515625" style="2" customWidth="1"/>
    <col min="5" max="5" width="5.42578125" style="1" customWidth="1"/>
    <col min="6" max="6" width="8.42578125" style="4" customWidth="1"/>
    <col min="7" max="7" width="8.28515625" style="3" customWidth="1"/>
    <col min="8" max="8" width="13.85546875" style="1" customWidth="1"/>
    <col min="9" max="9" width="15.7109375" style="1" customWidth="1"/>
    <col min="10" max="10" width="22.7109375" style="23" customWidth="1"/>
    <col min="11" max="11" width="23.42578125" style="24" customWidth="1"/>
    <col min="12" max="12" width="31.42578125" style="24" customWidth="1"/>
    <col min="13" max="201" width="8.85546875" style="24" customWidth="1"/>
    <col min="202" max="202" width="6.5703125" style="24" customWidth="1"/>
    <col min="203" max="203" width="28.5703125" style="24" customWidth="1"/>
    <col min="204" max="204" width="36" style="24" customWidth="1"/>
    <col min="205" max="205" width="5.42578125" style="24" customWidth="1"/>
    <col min="206" max="206" width="6.5703125" style="24" customWidth="1"/>
    <col min="207" max="207" width="8.85546875" style="24" customWidth="1"/>
    <col min="208" max="208" width="12.5703125" style="24" customWidth="1"/>
    <col min="209" max="209" width="15.85546875" style="24" customWidth="1"/>
    <col min="210" max="212" width="0" style="24" hidden="1" customWidth="1"/>
    <col min="213" max="213" width="11.5703125" style="24" customWidth="1"/>
    <col min="214" max="16384" width="8.85546875" style="24"/>
  </cols>
  <sheetData>
    <row r="2" spans="1:12" s="50" customFormat="1" ht="15.75">
      <c r="A2" s="35"/>
      <c r="B2" s="1106" t="s">
        <v>2282</v>
      </c>
      <c r="C2" s="38"/>
      <c r="D2" s="102"/>
      <c r="E2" s="35"/>
      <c r="F2" s="88"/>
      <c r="G2" s="38"/>
      <c r="H2" s="35"/>
      <c r="I2" s="35"/>
    </row>
    <row r="3" spans="1:12" s="121" customFormat="1" ht="15.75">
      <c r="A3" s="6"/>
      <c r="B3" s="119"/>
      <c r="C3" s="7"/>
      <c r="D3" s="119"/>
      <c r="E3" s="6"/>
      <c r="F3" s="120"/>
      <c r="G3" s="7"/>
      <c r="H3" s="6"/>
      <c r="I3" s="6"/>
    </row>
    <row r="4" spans="1:12" s="44" customFormat="1">
      <c r="C4" s="76"/>
      <c r="D4" s="77"/>
      <c r="F4" s="43"/>
      <c r="G4" s="43"/>
      <c r="H4" s="43"/>
      <c r="I4" s="43"/>
      <c r="J4" s="43"/>
    </row>
    <row r="5" spans="1:12" s="9" customFormat="1" ht="287.25"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2" s="1" customFormat="1" ht="96" customHeight="1">
      <c r="A6" s="203" t="s">
        <v>9</v>
      </c>
      <c r="B6" s="258"/>
      <c r="C6" s="286"/>
      <c r="D6" s="258" t="s">
        <v>2395</v>
      </c>
      <c r="E6" s="186" t="s">
        <v>18</v>
      </c>
      <c r="F6" s="261">
        <v>6</v>
      </c>
      <c r="G6" s="262"/>
      <c r="H6" s="290"/>
      <c r="I6" s="1158">
        <f t="shared" ref="I6:I12" si="0">F6*H6</f>
        <v>0</v>
      </c>
      <c r="J6" s="1028"/>
      <c r="K6" s="292" t="s">
        <v>2430</v>
      </c>
      <c r="L6" s="1313" t="s">
        <v>2430</v>
      </c>
    </row>
    <row r="7" spans="1:12" ht="84" customHeight="1">
      <c r="A7" s="203" t="s">
        <v>12</v>
      </c>
      <c r="B7" s="258"/>
      <c r="C7" s="286"/>
      <c r="D7" s="258" t="s">
        <v>444</v>
      </c>
      <c r="E7" s="186" t="s">
        <v>220</v>
      </c>
      <c r="F7" s="261">
        <v>5</v>
      </c>
      <c r="G7" s="262"/>
      <c r="H7" s="290"/>
      <c r="I7" s="1158">
        <f t="shared" si="0"/>
        <v>0</v>
      </c>
      <c r="J7" s="292"/>
      <c r="K7" s="292" t="s">
        <v>2430</v>
      </c>
      <c r="L7" s="1313" t="s">
        <v>2430</v>
      </c>
    </row>
    <row r="8" spans="1:12" ht="84" customHeight="1">
      <c r="A8" s="203" t="s">
        <v>13</v>
      </c>
      <c r="B8" s="258"/>
      <c r="C8" s="286"/>
      <c r="D8" s="258" t="s">
        <v>445</v>
      </c>
      <c r="E8" s="186" t="s">
        <v>220</v>
      </c>
      <c r="F8" s="261">
        <v>5</v>
      </c>
      <c r="G8" s="262"/>
      <c r="H8" s="290"/>
      <c r="I8" s="1158">
        <f t="shared" si="0"/>
        <v>0</v>
      </c>
      <c r="J8" s="292"/>
      <c r="K8" s="292" t="s">
        <v>2430</v>
      </c>
      <c r="L8" s="1313" t="s">
        <v>2430</v>
      </c>
    </row>
    <row r="9" spans="1:12" ht="36.75" customHeight="1">
      <c r="A9" s="203" t="s">
        <v>16</v>
      </c>
      <c r="B9" s="293"/>
      <c r="C9" s="286"/>
      <c r="D9" s="293" t="s">
        <v>539</v>
      </c>
      <c r="E9" s="186" t="s">
        <v>211</v>
      </c>
      <c r="F9" s="261">
        <v>5</v>
      </c>
      <c r="G9" s="262"/>
      <c r="H9" s="290"/>
      <c r="I9" s="1158">
        <f t="shared" si="0"/>
        <v>0</v>
      </c>
      <c r="J9" s="292"/>
      <c r="K9" s="292" t="s">
        <v>2430</v>
      </c>
      <c r="L9" s="1313" t="s">
        <v>2430</v>
      </c>
    </row>
    <row r="10" spans="1:12" ht="31.5" customHeight="1">
      <c r="A10" s="203" t="s">
        <v>19</v>
      </c>
      <c r="B10" s="293"/>
      <c r="C10" s="286"/>
      <c r="D10" s="293" t="s">
        <v>538</v>
      </c>
      <c r="E10" s="186" t="s">
        <v>211</v>
      </c>
      <c r="F10" s="261">
        <v>5</v>
      </c>
      <c r="G10" s="262"/>
      <c r="H10" s="290"/>
      <c r="I10" s="1158">
        <f t="shared" si="0"/>
        <v>0</v>
      </c>
      <c r="J10" s="292"/>
      <c r="K10" s="292" t="s">
        <v>2430</v>
      </c>
      <c r="L10" s="1313" t="s">
        <v>2430</v>
      </c>
    </row>
    <row r="11" spans="1:12" ht="30" customHeight="1">
      <c r="A11" s="203" t="s">
        <v>21</v>
      </c>
      <c r="B11" s="293"/>
      <c r="C11" s="286"/>
      <c r="D11" s="293" t="s">
        <v>446</v>
      </c>
      <c r="E11" s="186" t="s">
        <v>211</v>
      </c>
      <c r="F11" s="261">
        <v>35</v>
      </c>
      <c r="G11" s="262"/>
      <c r="H11" s="290"/>
      <c r="I11" s="1158">
        <f t="shared" si="0"/>
        <v>0</v>
      </c>
      <c r="J11" s="292"/>
      <c r="K11" s="292" t="s">
        <v>2430</v>
      </c>
      <c r="L11" s="1313" t="s">
        <v>2430</v>
      </c>
    </row>
    <row r="12" spans="1:12" ht="38.25" customHeight="1">
      <c r="A12" s="203" t="s">
        <v>22</v>
      </c>
      <c r="B12" s="293"/>
      <c r="C12" s="286"/>
      <c r="D12" s="293" t="s">
        <v>447</v>
      </c>
      <c r="E12" s="186" t="s">
        <v>211</v>
      </c>
      <c r="F12" s="261">
        <v>5</v>
      </c>
      <c r="G12" s="262"/>
      <c r="H12" s="290"/>
      <c r="I12" s="1158">
        <f t="shared" si="0"/>
        <v>0</v>
      </c>
      <c r="J12" s="292"/>
      <c r="K12" s="292" t="s">
        <v>2430</v>
      </c>
      <c r="L12" s="1313" t="s">
        <v>2430</v>
      </c>
    </row>
    <row r="13" spans="1:12" ht="28.5" customHeight="1">
      <c r="D13" s="21" t="s">
        <v>136</v>
      </c>
      <c r="G13" s="22"/>
      <c r="I13" s="47">
        <f>SUM(I6:I12)</f>
        <v>0</v>
      </c>
    </row>
    <row r="14" spans="1:12">
      <c r="G14" s="22"/>
      <c r="H14" s="21"/>
      <c r="I14" s="21"/>
    </row>
    <row r="16" spans="1:12" customFormat="1" ht="15">
      <c r="A16" s="100" t="s">
        <v>212</v>
      </c>
      <c r="B16" s="3"/>
      <c r="C16" s="2"/>
      <c r="D16" s="1"/>
      <c r="E16" s="1"/>
      <c r="F16" s="4"/>
      <c r="G16" s="3"/>
      <c r="H16" s="1"/>
      <c r="I16" s="1"/>
    </row>
  </sheetData>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4">
    <pageSetUpPr fitToPage="1"/>
  </sheetPr>
  <dimension ref="A1:L10"/>
  <sheetViews>
    <sheetView zoomScaleNormal="100" workbookViewId="0">
      <selection activeCell="J5" sqref="J5"/>
    </sheetView>
  </sheetViews>
  <sheetFormatPr defaultRowHeight="15"/>
  <cols>
    <col min="1" max="1" width="6.5703125" customWidth="1"/>
    <col min="2" max="2" width="27.5703125" customWidth="1"/>
    <col min="3" max="3" width="17.5703125" customWidth="1"/>
    <col min="4" max="4" width="34.5703125" customWidth="1"/>
    <col min="5" max="5" width="5.42578125" customWidth="1"/>
    <col min="6" max="6" width="8.42578125" customWidth="1"/>
    <col min="7" max="7" width="8.28515625" customWidth="1"/>
    <col min="8" max="8" width="13.85546875" customWidth="1"/>
    <col min="9" max="9" width="15.7109375" customWidth="1"/>
    <col min="10" max="10" width="26.28515625" customWidth="1"/>
    <col min="11" max="11" width="21.42578125" customWidth="1"/>
    <col min="12" max="12" width="25.140625" customWidth="1"/>
  </cols>
  <sheetData>
    <row r="1" spans="1:12">
      <c r="A1" s="1"/>
      <c r="B1" s="2"/>
      <c r="C1" s="3"/>
      <c r="D1" s="2"/>
      <c r="E1" s="1"/>
      <c r="F1" s="4"/>
      <c r="G1" s="3"/>
      <c r="H1" s="1"/>
      <c r="I1" s="1"/>
      <c r="J1" s="23"/>
    </row>
    <row r="2" spans="1:12" ht="15.75">
      <c r="A2" s="35"/>
      <c r="B2" s="1106" t="s">
        <v>2283</v>
      </c>
      <c r="C2" s="38"/>
      <c r="D2" s="102"/>
      <c r="E2" s="35"/>
      <c r="F2" s="88"/>
      <c r="G2" s="38"/>
      <c r="H2" s="35"/>
      <c r="I2" s="35"/>
      <c r="J2" s="50"/>
    </row>
    <row r="3" spans="1:12" ht="15.75">
      <c r="A3" s="6"/>
      <c r="B3" s="119"/>
      <c r="C3" s="7"/>
      <c r="D3" s="119"/>
      <c r="E3" s="6"/>
      <c r="F3" s="120"/>
      <c r="G3" s="7"/>
      <c r="H3" s="6"/>
      <c r="I3" s="6"/>
      <c r="J3" s="121"/>
    </row>
    <row r="4" spans="1:12">
      <c r="A4" s="44"/>
      <c r="B4" s="44"/>
      <c r="C4" s="76"/>
      <c r="D4" s="77"/>
      <c r="E4" s="44"/>
      <c r="F4" s="43"/>
      <c r="G4" s="43"/>
      <c r="H4" s="43"/>
      <c r="I4" s="43"/>
      <c r="J4" s="43"/>
    </row>
    <row r="5" spans="1:12" ht="306"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2" ht="51">
      <c r="A6" s="203" t="s">
        <v>448</v>
      </c>
      <c r="B6" s="293"/>
      <c r="C6" s="286"/>
      <c r="D6" s="293" t="s">
        <v>449</v>
      </c>
      <c r="E6" s="186" t="s">
        <v>15</v>
      </c>
      <c r="F6" s="261">
        <v>40</v>
      </c>
      <c r="G6" s="262"/>
      <c r="H6" s="290"/>
      <c r="I6" s="1158">
        <f>F6*H6</f>
        <v>0</v>
      </c>
      <c r="J6" s="1028"/>
      <c r="K6" s="292" t="s">
        <v>2430</v>
      </c>
      <c r="L6" s="1313" t="s">
        <v>2430</v>
      </c>
    </row>
    <row r="7" spans="1:12" ht="63.75">
      <c r="A7" s="203" t="s">
        <v>12</v>
      </c>
      <c r="B7" s="293"/>
      <c r="C7" s="286"/>
      <c r="D7" s="293" t="s">
        <v>450</v>
      </c>
      <c r="E7" s="186" t="s">
        <v>211</v>
      </c>
      <c r="F7" s="261">
        <v>55</v>
      </c>
      <c r="G7" s="262"/>
      <c r="H7" s="290"/>
      <c r="I7" s="1158">
        <f>F7*H7</f>
        <v>0</v>
      </c>
      <c r="J7" s="292"/>
      <c r="K7" s="292" t="s">
        <v>2430</v>
      </c>
      <c r="L7" s="1313" t="s">
        <v>2430</v>
      </c>
    </row>
    <row r="8" spans="1:12">
      <c r="A8" s="1"/>
      <c r="B8" s="2"/>
      <c r="C8" s="3"/>
      <c r="D8" s="21" t="s">
        <v>136</v>
      </c>
      <c r="E8" s="1"/>
      <c r="F8" s="4"/>
      <c r="G8" s="22"/>
      <c r="H8" s="814"/>
      <c r="I8" s="47">
        <f>SUM(I6:I7)</f>
        <v>0</v>
      </c>
      <c r="J8" s="23"/>
    </row>
    <row r="9" spans="1:12">
      <c r="A9" s="1"/>
      <c r="B9" s="2"/>
      <c r="C9" s="3"/>
      <c r="D9" s="2"/>
      <c r="E9" s="1"/>
      <c r="F9" s="4"/>
      <c r="G9" s="22"/>
      <c r="H9" s="21"/>
      <c r="I9" s="21"/>
      <c r="J9" s="23"/>
    </row>
    <row r="10" spans="1:12">
      <c r="A10" s="100" t="s">
        <v>212</v>
      </c>
      <c r="B10" s="3"/>
      <c r="C10" s="2"/>
      <c r="D10" s="1"/>
      <c r="E10" s="1"/>
      <c r="F10" s="4"/>
      <c r="G10" s="3"/>
      <c r="H10" s="1"/>
      <c r="I10" s="1"/>
    </row>
  </sheetData>
  <pageMargins left="0.25" right="0.25" top="0.75" bottom="0.75" header="0.3" footer="0.3"/>
  <pageSetup paperSize="9" scale="67" fitToHeight="0" orientation="landscape" r:id="rId1"/>
  <headerFooter>
    <oddHeader>&amp;C&amp;"-,Pogrubiony"&amp;12FORMULARZ ASORTYMENTOWO - CENOWY&amp;R&amp;12Załącznik nr 2 do SWZ
Załącznik nr ...... do umowy</oddHeader>
    <oddFooter>Strona &amp;P z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opLeftCell="A7" zoomScaleNormal="100" workbookViewId="0">
      <selection activeCell="J5" sqref="J5"/>
    </sheetView>
  </sheetViews>
  <sheetFormatPr defaultRowHeight="15"/>
  <cols>
    <col min="1" max="1" width="6.5703125" customWidth="1"/>
    <col min="2" max="2" width="18.5703125" customWidth="1"/>
    <col min="3" max="3" width="13.42578125" customWidth="1"/>
    <col min="4" max="4" width="28.42578125" customWidth="1"/>
    <col min="5" max="5" width="5.42578125" customWidth="1"/>
    <col min="6" max="6" width="8.42578125" customWidth="1"/>
    <col min="7" max="7" width="8.28515625" customWidth="1"/>
    <col min="8" max="8" width="13.85546875" customWidth="1"/>
    <col min="9" max="9" width="15.7109375" customWidth="1"/>
    <col min="10" max="10" width="26.28515625" customWidth="1"/>
    <col min="11" max="11" width="22" customWidth="1"/>
    <col min="12" max="12" width="26" customWidth="1"/>
  </cols>
  <sheetData>
    <row r="1" spans="1:12">
      <c r="A1" s="1"/>
      <c r="B1" s="2"/>
      <c r="C1" s="3"/>
      <c r="D1" s="2"/>
      <c r="E1" s="1"/>
      <c r="F1" s="4"/>
      <c r="G1" s="3"/>
      <c r="H1" s="1"/>
      <c r="I1" s="1"/>
      <c r="J1" s="23"/>
    </row>
    <row r="2" spans="1:12" ht="15.75">
      <c r="A2" s="35"/>
      <c r="B2" s="1106" t="s">
        <v>2284</v>
      </c>
      <c r="C2" s="38"/>
      <c r="D2" s="102"/>
      <c r="E2" s="35"/>
      <c r="F2" s="88"/>
      <c r="G2" s="38"/>
      <c r="H2" s="35"/>
      <c r="I2" s="35"/>
      <c r="J2" s="50"/>
    </row>
    <row r="3" spans="1:12" ht="15.75">
      <c r="A3" s="6"/>
      <c r="B3" s="119"/>
      <c r="C3" s="7"/>
      <c r="D3" s="119"/>
      <c r="E3" s="6"/>
      <c r="F3" s="120"/>
      <c r="G3" s="7"/>
      <c r="H3" s="6"/>
      <c r="I3" s="6"/>
      <c r="J3" s="121"/>
    </row>
    <row r="4" spans="1:12">
      <c r="A4" s="44"/>
      <c r="B4" s="44"/>
      <c r="C4" s="76"/>
      <c r="D4" s="77"/>
      <c r="E4" s="44"/>
      <c r="F4" s="43"/>
      <c r="G4" s="43"/>
      <c r="H4" s="43"/>
      <c r="I4" s="43"/>
      <c r="J4" s="43"/>
    </row>
    <row r="5" spans="1:12" ht="302.25"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2" ht="102">
      <c r="A6" s="203" t="s">
        <v>448</v>
      </c>
      <c r="B6" s="785"/>
      <c r="C6" s="286"/>
      <c r="D6" s="800" t="s">
        <v>2046</v>
      </c>
      <c r="E6" s="186" t="s">
        <v>11</v>
      </c>
      <c r="F6" s="261">
        <v>5</v>
      </c>
      <c r="G6" s="262"/>
      <c r="H6" s="290"/>
      <c r="I6" s="1158">
        <f>F6*H6</f>
        <v>0</v>
      </c>
      <c r="J6" s="1028"/>
      <c r="K6" s="292" t="s">
        <v>2430</v>
      </c>
      <c r="L6" s="1313" t="s">
        <v>2430</v>
      </c>
    </row>
    <row r="7" spans="1:12" ht="102">
      <c r="A7" s="203" t="s">
        <v>2396</v>
      </c>
      <c r="B7" s="785"/>
      <c r="C7" s="286"/>
      <c r="D7" s="800" t="s">
        <v>2397</v>
      </c>
      <c r="E7" s="186" t="s">
        <v>11</v>
      </c>
      <c r="F7" s="261">
        <v>105</v>
      </c>
      <c r="G7" s="262"/>
      <c r="H7" s="290"/>
      <c r="I7" s="1158">
        <f>F7*H7</f>
        <v>0</v>
      </c>
      <c r="J7" s="292"/>
      <c r="K7" s="292" t="s">
        <v>2430</v>
      </c>
      <c r="L7" s="1313" t="s">
        <v>2430</v>
      </c>
    </row>
    <row r="8" spans="1:12">
      <c r="A8" s="1401"/>
      <c r="B8" s="2"/>
      <c r="C8" s="3"/>
      <c r="D8" s="21" t="s">
        <v>136</v>
      </c>
      <c r="E8" s="1"/>
      <c r="F8" s="4"/>
      <c r="G8" s="22"/>
      <c r="H8" s="814"/>
      <c r="I8" s="47">
        <f>SUM(I6:I7)</f>
        <v>0</v>
      </c>
      <c r="J8" s="23"/>
    </row>
    <row r="9" spans="1:12">
      <c r="A9" s="1"/>
      <c r="B9" s="2"/>
      <c r="C9" s="3"/>
      <c r="D9" s="2"/>
      <c r="E9" s="1"/>
      <c r="F9" s="4"/>
      <c r="G9" s="22"/>
      <c r="H9" s="21"/>
      <c r="I9" s="21"/>
      <c r="J9" s="23"/>
    </row>
    <row r="10" spans="1:12">
      <c r="A10" s="1"/>
      <c r="B10" s="1010"/>
      <c r="C10" s="3"/>
      <c r="D10" s="2"/>
      <c r="E10" s="2"/>
      <c r="F10" s="1"/>
      <c r="G10" s="3"/>
      <c r="H10" s="1"/>
      <c r="I10" s="1"/>
      <c r="J10" s="23"/>
    </row>
    <row r="11" spans="1:12">
      <c r="A11" s="100" t="s">
        <v>212</v>
      </c>
      <c r="B11" s="3"/>
      <c r="C11" s="2"/>
      <c r="D11" s="1"/>
      <c r="E11" s="1"/>
      <c r="F11" s="4"/>
      <c r="G11" s="3"/>
      <c r="H11" s="1"/>
      <c r="I11" s="1"/>
      <c r="J11" s="23"/>
    </row>
    <row r="12" spans="1:12">
      <c r="A12" s="1"/>
      <c r="B12" s="2"/>
      <c r="C12" s="3"/>
      <c r="D12" s="2"/>
      <c r="E12" s="1"/>
      <c r="F12" s="4"/>
      <c r="G12" s="3"/>
      <c r="H12" s="1"/>
      <c r="I12" s="1"/>
    </row>
    <row r="13" spans="1:12">
      <c r="A13" s="100"/>
      <c r="B13" s="3"/>
      <c r="C13" s="2"/>
      <c r="D13" s="1"/>
      <c r="E13" s="1"/>
      <c r="F13" s="4"/>
      <c r="G13" s="3"/>
      <c r="H13" s="1"/>
      <c r="I13" s="1"/>
    </row>
    <row r="14" spans="1:12">
      <c r="A14" s="1"/>
      <c r="B14" s="2"/>
      <c r="C14" s="3"/>
      <c r="D14" s="2"/>
      <c r="E14" s="1"/>
      <c r="F14" s="4"/>
      <c r="G14" s="3"/>
      <c r="H14" s="1"/>
      <c r="I14" s="1"/>
      <c r="J14" s="23"/>
    </row>
    <row r="15" spans="1:12">
      <c r="A15" s="1"/>
      <c r="B15" s="2"/>
      <c r="C15" s="3"/>
      <c r="D15" s="2"/>
      <c r="E15" s="1"/>
      <c r="F15" s="4"/>
      <c r="G15" s="3"/>
      <c r="H15" s="1"/>
      <c r="I15" s="1"/>
      <c r="J15" s="23"/>
    </row>
    <row r="16" spans="1:12">
      <c r="A16" s="1"/>
      <c r="B16" s="2"/>
      <c r="C16" s="3"/>
      <c r="D16" s="2"/>
      <c r="E16" s="1"/>
      <c r="F16" s="1402"/>
      <c r="G16" s="3"/>
      <c r="H16" s="1"/>
      <c r="I16" s="1"/>
      <c r="J16" s="23"/>
    </row>
    <row r="17" spans="1:10">
      <c r="A17" s="1"/>
      <c r="B17" s="2"/>
      <c r="C17" s="3"/>
      <c r="D17" s="2"/>
      <c r="E17" s="1"/>
      <c r="F17" s="4"/>
      <c r="G17" s="3"/>
      <c r="H17" s="1"/>
      <c r="I17" s="1"/>
      <c r="J17" s="23"/>
    </row>
    <row r="18" spans="1:10">
      <c r="A18" s="1"/>
      <c r="B18" s="2"/>
      <c r="C18" s="3"/>
      <c r="D18" s="2"/>
      <c r="E18" s="1"/>
      <c r="F18" s="4"/>
      <c r="G18" s="3"/>
      <c r="H18" s="1"/>
      <c r="I18" s="1"/>
      <c r="J18" s="23"/>
    </row>
    <row r="19" spans="1:10">
      <c r="A19" s="1"/>
      <c r="B19" s="2"/>
      <c r="C19" s="3"/>
      <c r="D19" s="2"/>
      <c r="E19" s="1"/>
      <c r="F19" s="4"/>
      <c r="G19" s="3"/>
      <c r="H19" s="1"/>
      <c r="I19" s="1"/>
      <c r="J19" s="23"/>
    </row>
    <row r="20" spans="1:10">
      <c r="A20" s="1"/>
      <c r="B20" s="2"/>
      <c r="C20" s="3"/>
      <c r="D20" s="2"/>
      <c r="E20" s="1"/>
      <c r="F20" s="4"/>
      <c r="G20" s="3"/>
      <c r="H20" s="1"/>
      <c r="I20" s="1"/>
      <c r="J20" s="23"/>
    </row>
    <row r="21" spans="1:10">
      <c r="A21" s="1"/>
      <c r="B21" s="2"/>
      <c r="C21" s="3"/>
      <c r="D21" s="2"/>
      <c r="E21" s="1"/>
      <c r="F21" s="4"/>
      <c r="G21" s="3"/>
      <c r="H21" s="1"/>
      <c r="I21" s="1"/>
      <c r="J21" s="23"/>
    </row>
  </sheetData>
  <phoneticPr fontId="101" type="noConversion"/>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Normal="100" workbookViewId="0">
      <selection activeCell="J5" sqref="J5"/>
    </sheetView>
  </sheetViews>
  <sheetFormatPr defaultRowHeight="15"/>
  <cols>
    <col min="1" max="1" width="6" customWidth="1"/>
    <col min="2" max="2" width="20.42578125" customWidth="1"/>
    <col min="3" max="3" width="11.42578125" customWidth="1"/>
    <col min="4" max="4" width="34.42578125" customWidth="1"/>
    <col min="5" max="5" width="5" customWidth="1"/>
    <col min="6" max="7" width="5.42578125" customWidth="1"/>
    <col min="8" max="8" width="12.28515625" customWidth="1"/>
    <col min="9" max="9" width="14" customWidth="1"/>
    <col min="10" max="10" width="29" customWidth="1"/>
    <col min="11" max="11" width="26.5703125" customWidth="1"/>
    <col min="12" max="12" width="34.140625" customWidth="1"/>
  </cols>
  <sheetData>
    <row r="1" spans="1:14">
      <c r="A1" s="1"/>
      <c r="B1" s="2"/>
      <c r="C1" s="3"/>
      <c r="D1" s="2"/>
      <c r="E1" s="1"/>
      <c r="F1" s="4"/>
      <c r="G1" s="3"/>
      <c r="H1" s="1"/>
      <c r="I1" s="1"/>
    </row>
    <row r="2" spans="1:14" ht="15.75">
      <c r="A2" s="67"/>
      <c r="B2" s="1106" t="s">
        <v>2241</v>
      </c>
      <c r="C2" s="38"/>
      <c r="D2" s="68"/>
      <c r="E2" s="67"/>
      <c r="F2" s="69"/>
      <c r="G2" s="69"/>
      <c r="H2" s="69"/>
      <c r="I2" s="69"/>
    </row>
    <row r="3" spans="1:14">
      <c r="A3" s="70"/>
      <c r="B3" s="71"/>
      <c r="C3" s="72"/>
      <c r="D3" s="73"/>
      <c r="E3" s="70"/>
      <c r="F3" s="74"/>
      <c r="G3" s="74"/>
      <c r="H3" s="74"/>
      <c r="I3" s="74"/>
    </row>
    <row r="4" spans="1:14">
      <c r="A4" s="75"/>
      <c r="B4" s="75"/>
      <c r="C4" s="76"/>
      <c r="D4" s="77"/>
      <c r="E4" s="75"/>
      <c r="F4" s="78"/>
      <c r="G4" s="75"/>
      <c r="H4" s="75"/>
      <c r="I4" s="75"/>
    </row>
    <row r="5" spans="1:14" s="312" customFormat="1" ht="229.5">
      <c r="A5" s="1192" t="s">
        <v>0</v>
      </c>
      <c r="B5" s="1193" t="s">
        <v>3</v>
      </c>
      <c r="C5" s="1192" t="s">
        <v>2</v>
      </c>
      <c r="D5" s="1193" t="s">
        <v>201</v>
      </c>
      <c r="E5" s="1192" t="s">
        <v>4</v>
      </c>
      <c r="F5" s="1192" t="s">
        <v>140</v>
      </c>
      <c r="G5" s="1192" t="s">
        <v>7</v>
      </c>
      <c r="H5" s="1192" t="s">
        <v>141</v>
      </c>
      <c r="I5" s="1192" t="s">
        <v>142</v>
      </c>
      <c r="J5" s="1176" t="s">
        <v>2472</v>
      </c>
      <c r="K5" s="1176" t="s">
        <v>2429</v>
      </c>
      <c r="L5" s="1176" t="s">
        <v>2431</v>
      </c>
    </row>
    <row r="6" spans="1:14" s="312" customFormat="1" ht="37.5" customHeight="1">
      <c r="A6" s="193" t="s">
        <v>9</v>
      </c>
      <c r="B6" s="285"/>
      <c r="C6" s="286"/>
      <c r="D6" s="260" t="s">
        <v>1842</v>
      </c>
      <c r="E6" s="193" t="s">
        <v>11</v>
      </c>
      <c r="F6" s="287">
        <v>100</v>
      </c>
      <c r="G6" s="262"/>
      <c r="H6" s="1271"/>
      <c r="I6" s="1158">
        <f>SUM(F6*H6)</f>
        <v>0</v>
      </c>
      <c r="J6" s="1028"/>
      <c r="K6" s="292" t="s">
        <v>2430</v>
      </c>
      <c r="L6" s="1313" t="s">
        <v>2430</v>
      </c>
      <c r="M6" s="1231"/>
      <c r="N6" s="1299"/>
    </row>
    <row r="7" spans="1:14" ht="15.75">
      <c r="A7" s="1300"/>
      <c r="B7" s="1300"/>
      <c r="C7" s="1305"/>
      <c r="D7" s="1301" t="s">
        <v>136</v>
      </c>
      <c r="E7" s="1300"/>
      <c r="F7" s="1300"/>
      <c r="G7" s="1302"/>
      <c r="H7" s="1303"/>
      <c r="I7" s="1304">
        <f>SUM(I6:I6)</f>
        <v>0</v>
      </c>
      <c r="J7" s="1303"/>
      <c r="K7" s="1303"/>
      <c r="L7" s="1303"/>
    </row>
    <row r="8" spans="1:14" ht="26.25" customHeight="1">
      <c r="A8" s="44"/>
      <c r="B8" s="85"/>
      <c r="C8" s="23"/>
      <c r="D8" s="85"/>
      <c r="E8" s="44"/>
      <c r="F8" s="43"/>
      <c r="G8" s="43"/>
      <c r="H8" s="43"/>
      <c r="I8" s="43"/>
    </row>
    <row r="10" spans="1:14">
      <c r="D10" s="1277"/>
    </row>
    <row r="11" spans="1:14">
      <c r="G11" s="1277"/>
    </row>
  </sheetData>
  <pageMargins left="0.25" right="0.25" top="0.75" bottom="0.75" header="0.3" footer="0.3"/>
  <pageSetup paperSize="9" scale="69" fitToHeight="0" orientation="landscape" r:id="rId1"/>
  <headerFooter>
    <oddHeader>&amp;C&amp;"-,Pogrubiony"&amp;12FORMULARZ ASORTYMENTOWO - CENOWY&amp;R&amp;12Załącznik nr 2 do SWZ
Załącznik nr ...... do umowy</oddHeader>
    <oddFooter>Strona &amp;P z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5">
    <pageSetUpPr fitToPage="1"/>
  </sheetPr>
  <dimension ref="A1:L15"/>
  <sheetViews>
    <sheetView topLeftCell="A7" zoomScaleNormal="100" workbookViewId="0">
      <selection activeCell="B13" sqref="B13:K13"/>
    </sheetView>
  </sheetViews>
  <sheetFormatPr defaultRowHeight="15"/>
  <cols>
    <col min="1" max="1" width="4.42578125" customWidth="1"/>
    <col min="2" max="2" width="28.140625" customWidth="1"/>
    <col min="3" max="3" width="10.42578125" customWidth="1"/>
    <col min="4" max="4" width="27.42578125" customWidth="1"/>
    <col min="5" max="5" width="4.85546875" customWidth="1"/>
    <col min="6" max="6" width="8.85546875" customWidth="1"/>
    <col min="7" max="7" width="8.28515625" customWidth="1"/>
    <col min="8" max="8" width="13.85546875" customWidth="1"/>
    <col min="9" max="9" width="15.7109375" customWidth="1"/>
    <col min="10" max="11" width="26.28515625" customWidth="1"/>
    <col min="12" max="12" width="31.42578125" customWidth="1"/>
  </cols>
  <sheetData>
    <row r="1" spans="1:12" ht="15.75">
      <c r="A1" s="49"/>
      <c r="B1" s="38"/>
      <c r="C1" s="38"/>
      <c r="D1" s="212"/>
      <c r="E1" s="207"/>
      <c r="F1" s="207"/>
      <c r="G1" s="208"/>
      <c r="H1" s="209"/>
      <c r="I1" s="210"/>
      <c r="J1" s="211"/>
    </row>
    <row r="2" spans="1:12" ht="15.75">
      <c r="A2" s="49" t="s">
        <v>2285</v>
      </c>
      <c r="B2" s="38"/>
      <c r="C2" s="38"/>
      <c r="D2" s="82"/>
      <c r="E2" s="207"/>
      <c r="F2" s="207"/>
      <c r="G2" s="208"/>
      <c r="H2" s="209"/>
      <c r="I2" s="210"/>
      <c r="J2" s="211"/>
    </row>
    <row r="3" spans="1:12">
      <c r="A3" s="206"/>
      <c r="B3" s="206"/>
      <c r="C3" s="206"/>
      <c r="D3" s="206"/>
      <c r="E3" s="206"/>
      <c r="F3" s="206"/>
      <c r="G3" s="206"/>
      <c r="H3" s="206"/>
      <c r="I3" s="206"/>
      <c r="J3" s="206"/>
    </row>
    <row r="4" spans="1:12">
      <c r="A4" s="143"/>
      <c r="B4" s="143"/>
      <c r="C4" s="143"/>
      <c r="D4" s="143"/>
      <c r="E4" s="143"/>
      <c r="F4" s="143"/>
      <c r="G4" s="143"/>
      <c r="H4" s="213"/>
      <c r="I4" s="213"/>
      <c r="J4" s="214"/>
    </row>
    <row r="5" spans="1:12" ht="237.75" customHeight="1">
      <c r="A5" s="1192" t="s">
        <v>0</v>
      </c>
      <c r="B5" s="1192" t="s">
        <v>533</v>
      </c>
      <c r="C5" s="1192" t="s">
        <v>2</v>
      </c>
      <c r="D5" s="1192" t="s">
        <v>451</v>
      </c>
      <c r="E5" s="1192" t="s">
        <v>452</v>
      </c>
      <c r="F5" s="1192" t="s">
        <v>140</v>
      </c>
      <c r="G5" s="1192" t="s">
        <v>1890</v>
      </c>
      <c r="H5" s="1192" t="s">
        <v>1889</v>
      </c>
      <c r="I5" s="1192" t="s">
        <v>1891</v>
      </c>
      <c r="J5" s="1176" t="s">
        <v>2472</v>
      </c>
      <c r="K5" s="1176" t="s">
        <v>2429</v>
      </c>
      <c r="L5" s="1176" t="s">
        <v>2431</v>
      </c>
    </row>
    <row r="6" spans="1:12" ht="109.5" customHeight="1">
      <c r="A6" s="242" t="s">
        <v>9</v>
      </c>
      <c r="B6" s="260"/>
      <c r="C6" s="329"/>
      <c r="D6" s="355" t="s">
        <v>1904</v>
      </c>
      <c r="E6" s="330" t="s">
        <v>575</v>
      </c>
      <c r="F6" s="299">
        <v>11776</v>
      </c>
      <c r="G6" s="859"/>
      <c r="H6" s="858"/>
      <c r="I6" s="858">
        <f>F6*H6</f>
        <v>0</v>
      </c>
      <c r="J6" s="1028"/>
      <c r="K6" s="292" t="s">
        <v>2430</v>
      </c>
      <c r="L6" s="1313" t="s">
        <v>2430</v>
      </c>
    </row>
    <row r="7" spans="1:12" ht="124.5" customHeight="1">
      <c r="A7" s="243" t="s">
        <v>12</v>
      </c>
      <c r="B7" s="283"/>
      <c r="C7" s="186"/>
      <c r="D7" s="385" t="s">
        <v>1905</v>
      </c>
      <c r="E7" s="330" t="s">
        <v>575</v>
      </c>
      <c r="F7" s="860">
        <v>500</v>
      </c>
      <c r="G7" s="859"/>
      <c r="H7" s="858"/>
      <c r="I7" s="861">
        <f>F7*H7</f>
        <v>0</v>
      </c>
      <c r="J7" s="862"/>
      <c r="K7" s="292" t="s">
        <v>2430</v>
      </c>
      <c r="L7" s="1313" t="s">
        <v>2430</v>
      </c>
    </row>
    <row r="8" spans="1:12" ht="123" customHeight="1">
      <c r="A8" s="242" t="s">
        <v>13</v>
      </c>
      <c r="B8" s="195"/>
      <c r="C8" s="186"/>
      <c r="D8" s="864" t="s">
        <v>1906</v>
      </c>
      <c r="E8" s="330" t="s">
        <v>575</v>
      </c>
      <c r="F8" s="193">
        <v>500</v>
      </c>
      <c r="G8" s="859"/>
      <c r="H8" s="858"/>
      <c r="I8" s="861">
        <f>F8*H8</f>
        <v>0</v>
      </c>
      <c r="J8" s="863"/>
      <c r="K8" s="292" t="s">
        <v>2430</v>
      </c>
      <c r="L8" s="1313" t="s">
        <v>2430</v>
      </c>
    </row>
    <row r="9" spans="1:12">
      <c r="A9" s="143"/>
      <c r="B9" s="144"/>
      <c r="C9" s="144"/>
      <c r="D9" s="215" t="s">
        <v>434</v>
      </c>
      <c r="E9" s="143"/>
      <c r="F9" s="143"/>
      <c r="G9" s="143"/>
      <c r="H9" s="213"/>
      <c r="I9" s="216">
        <f>SUM(I6:I8)</f>
        <v>0</v>
      </c>
      <c r="J9" s="214"/>
    </row>
    <row r="10" spans="1:12">
      <c r="A10" s="143"/>
      <c r="B10" s="143"/>
      <c r="C10" s="143"/>
      <c r="D10" s="143"/>
      <c r="E10" s="143"/>
      <c r="F10" s="143"/>
      <c r="G10" s="143"/>
      <c r="H10" s="213"/>
      <c r="I10" s="213"/>
      <c r="J10" s="214"/>
    </row>
    <row r="11" spans="1:12">
      <c r="A11" s="143"/>
      <c r="B11" s="100" t="s">
        <v>212</v>
      </c>
      <c r="C11" s="100"/>
      <c r="D11" s="3"/>
      <c r="E11" s="2"/>
      <c r="F11" s="1"/>
      <c r="G11" s="1"/>
      <c r="H11" s="4"/>
      <c r="I11" s="1"/>
      <c r="J11" s="217"/>
    </row>
    <row r="12" spans="1:12">
      <c r="A12" s="144"/>
      <c r="B12" s="144"/>
      <c r="C12" s="144"/>
      <c r="D12" s="144"/>
      <c r="E12" s="144"/>
      <c r="F12" s="144"/>
      <c r="G12" s="144"/>
      <c r="H12" s="204"/>
      <c r="I12" s="204"/>
      <c r="J12" s="205"/>
    </row>
    <row r="13" spans="1:12" ht="75.75" customHeight="1">
      <c r="B13" s="1846" t="s">
        <v>2476</v>
      </c>
      <c r="C13" s="1846"/>
      <c r="D13" s="1846"/>
      <c r="E13" s="1846"/>
      <c r="F13" s="1846"/>
      <c r="G13" s="1846"/>
      <c r="H13" s="1846"/>
      <c r="I13" s="1846"/>
      <c r="J13" s="1846"/>
      <c r="K13" s="1846"/>
    </row>
    <row r="14" spans="1:12" ht="47.25" customHeight="1">
      <c r="B14" s="1375" t="s">
        <v>2441</v>
      </c>
      <c r="C14" s="1829" t="s">
        <v>2470</v>
      </c>
      <c r="D14" s="1831"/>
      <c r="E14" s="1847" t="s">
        <v>2471</v>
      </c>
      <c r="F14" s="1847"/>
      <c r="G14" s="1847"/>
      <c r="H14" s="1847"/>
      <c r="I14" s="1847"/>
      <c r="J14" s="1699"/>
      <c r="K14" s="1699"/>
      <c r="L14" s="1699"/>
    </row>
    <row r="15" spans="1:12" ht="25.5" customHeight="1">
      <c r="B15" s="1776" t="s">
        <v>9</v>
      </c>
      <c r="C15" s="1829"/>
      <c r="D15" s="1831"/>
      <c r="E15" s="1847"/>
      <c r="F15" s="1847"/>
      <c r="G15" s="1847"/>
      <c r="H15" s="1847"/>
      <c r="I15" s="1847"/>
      <c r="J15" s="1699"/>
      <c r="K15" s="1699"/>
      <c r="L15" s="1699"/>
    </row>
  </sheetData>
  <mergeCells count="5">
    <mergeCell ref="B13:K13"/>
    <mergeCell ref="C14:D14"/>
    <mergeCell ref="E14:I14"/>
    <mergeCell ref="C15:D15"/>
    <mergeCell ref="E15:I15"/>
  </mergeCells>
  <pageMargins left="0.25" right="0.25" top="0.75" bottom="0.75" header="0.3" footer="0.3"/>
  <pageSetup paperSize="9" scale="69" fitToHeight="0" orientation="landscape" r:id="rId1"/>
  <headerFooter>
    <oddHeader>&amp;C&amp;"-,Pogrubiony"&amp;12FORMULARZ ASORTYMENTOWO - CENOWY&amp;R&amp;12Załącznik nr 2 do SWZ
Załącznik nr ...... do umowy</oddHeader>
    <oddFooter>Strona &amp;P z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zoomScaleNormal="100" workbookViewId="0">
      <selection activeCell="J6" sqref="J6"/>
    </sheetView>
  </sheetViews>
  <sheetFormatPr defaultRowHeight="15"/>
  <cols>
    <col min="1" max="1" width="4.42578125" customWidth="1"/>
    <col min="2" max="2" width="28.140625" customWidth="1"/>
    <col min="3" max="3" width="10.42578125" customWidth="1"/>
    <col min="4" max="4" width="27.42578125" customWidth="1"/>
    <col min="5" max="5" width="4.85546875" customWidth="1"/>
    <col min="6" max="6" width="8.85546875" customWidth="1"/>
    <col min="7" max="7" width="8.28515625" customWidth="1"/>
    <col min="8" max="8" width="13.85546875" customWidth="1"/>
    <col min="9" max="9" width="15.7109375" customWidth="1"/>
    <col min="10" max="10" width="26.28515625" customWidth="1"/>
    <col min="11" max="11" width="21.7109375" customWidth="1"/>
    <col min="12" max="12" width="24.42578125" customWidth="1"/>
  </cols>
  <sheetData>
    <row r="1" spans="1:12">
      <c r="A1" s="206"/>
      <c r="B1" s="144"/>
      <c r="C1" s="144"/>
      <c r="D1" s="207"/>
      <c r="E1" s="207"/>
      <c r="F1" s="207"/>
      <c r="G1" s="208"/>
      <c r="H1" s="209"/>
      <c r="I1" s="210"/>
      <c r="J1" s="211"/>
    </row>
    <row r="2" spans="1:12" ht="15.75">
      <c r="A2" s="1106"/>
      <c r="B2" s="38"/>
      <c r="C2" s="38"/>
      <c r="D2" s="212"/>
      <c r="E2" s="207"/>
      <c r="F2" s="207"/>
      <c r="G2" s="208"/>
      <c r="H2" s="209"/>
      <c r="I2" s="210"/>
      <c r="J2" s="211"/>
    </row>
    <row r="3" spans="1:12" ht="15.75">
      <c r="A3" s="49" t="s">
        <v>2286</v>
      </c>
      <c r="B3" s="38"/>
      <c r="C3" s="38"/>
      <c r="D3" s="206"/>
      <c r="E3" s="207"/>
      <c r="F3" s="207"/>
      <c r="G3" s="208"/>
      <c r="H3" s="209"/>
      <c r="I3" s="210"/>
      <c r="J3" s="211"/>
    </row>
    <row r="4" spans="1:12">
      <c r="A4" s="206"/>
      <c r="B4" s="206"/>
      <c r="C4" s="206"/>
      <c r="D4" s="206"/>
      <c r="E4" s="206"/>
      <c r="F4" s="206"/>
      <c r="G4" s="206"/>
      <c r="H4" s="206"/>
      <c r="I4" s="206"/>
      <c r="J4" s="206"/>
    </row>
    <row r="5" spans="1:12">
      <c r="A5" s="143"/>
      <c r="B5" s="143"/>
      <c r="C5" s="143"/>
      <c r="D5" s="143"/>
      <c r="E5" s="143"/>
      <c r="F5" s="143"/>
      <c r="G5" s="143"/>
      <c r="H5" s="213"/>
      <c r="I5" s="213"/>
      <c r="J5" s="214"/>
    </row>
    <row r="6" spans="1:12" ht="326.25" customHeight="1">
      <c r="A6" s="1192" t="s">
        <v>0</v>
      </c>
      <c r="B6" s="1192" t="s">
        <v>533</v>
      </c>
      <c r="C6" s="1192" t="s">
        <v>2</v>
      </c>
      <c r="D6" s="1192" t="s">
        <v>451</v>
      </c>
      <c r="E6" s="1192" t="s">
        <v>452</v>
      </c>
      <c r="F6" s="1192" t="s">
        <v>140</v>
      </c>
      <c r="G6" s="1192" t="s">
        <v>1890</v>
      </c>
      <c r="H6" s="1192" t="s">
        <v>1889</v>
      </c>
      <c r="I6" s="1192" t="s">
        <v>1891</v>
      </c>
      <c r="J6" s="1176" t="s">
        <v>2472</v>
      </c>
      <c r="K6" s="1176" t="s">
        <v>2429</v>
      </c>
      <c r="L6" s="1176" t="s">
        <v>2431</v>
      </c>
    </row>
    <row r="7" spans="1:12" ht="102">
      <c r="A7" s="242" t="s">
        <v>9</v>
      </c>
      <c r="B7" s="260"/>
      <c r="C7" s="329"/>
      <c r="D7" s="355" t="s">
        <v>1907</v>
      </c>
      <c r="E7" s="330" t="s">
        <v>575</v>
      </c>
      <c r="F7" s="299">
        <v>22430</v>
      </c>
      <c r="G7" s="859"/>
      <c r="H7" s="858"/>
      <c r="I7" s="858">
        <f>F7*H7</f>
        <v>0</v>
      </c>
      <c r="J7" s="1028"/>
      <c r="K7" s="292" t="s">
        <v>2430</v>
      </c>
      <c r="L7" s="1313" t="s">
        <v>2430</v>
      </c>
    </row>
    <row r="8" spans="1:12">
      <c r="A8" s="143"/>
      <c r="B8" s="144"/>
      <c r="C8" s="144"/>
      <c r="D8" s="215" t="s">
        <v>434</v>
      </c>
      <c r="E8" s="143"/>
      <c r="F8" s="143"/>
      <c r="G8" s="143"/>
      <c r="H8" s="213"/>
      <c r="I8" s="216">
        <f>SUM(I7:I7)</f>
        <v>0</v>
      </c>
      <c r="J8" s="214"/>
    </row>
    <row r="9" spans="1:12">
      <c r="A9" s="143"/>
      <c r="B9" s="143"/>
      <c r="C9" s="143"/>
      <c r="D9" s="143"/>
      <c r="E9" s="143"/>
      <c r="F9" s="143"/>
      <c r="G9" s="143"/>
      <c r="H9" s="213"/>
      <c r="I9" s="213"/>
      <c r="J9" s="214"/>
    </row>
    <row r="10" spans="1:12">
      <c r="A10" s="143"/>
      <c r="B10" s="100" t="s">
        <v>212</v>
      </c>
      <c r="C10" s="100"/>
      <c r="D10" s="3"/>
      <c r="E10" s="2"/>
      <c r="F10" s="1"/>
      <c r="G10" s="1"/>
      <c r="H10" s="4"/>
      <c r="I10" s="1"/>
      <c r="J10" s="217"/>
    </row>
  </sheetData>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zoomScaleNormal="100" workbookViewId="0">
      <selection activeCell="H11" sqref="H11"/>
    </sheetView>
  </sheetViews>
  <sheetFormatPr defaultRowHeight="15"/>
  <cols>
    <col min="1" max="1" width="4.42578125" customWidth="1"/>
    <col min="2" max="2" width="28.140625" customWidth="1"/>
    <col min="3" max="3" width="10.42578125" customWidth="1"/>
    <col min="4" max="4" width="27.42578125" customWidth="1"/>
    <col min="5" max="5" width="4.85546875" customWidth="1"/>
    <col min="6" max="6" width="8.85546875" customWidth="1"/>
    <col min="7" max="7" width="8.28515625" customWidth="1"/>
    <col min="8" max="8" width="13.85546875" customWidth="1"/>
    <col min="9" max="9" width="15.7109375" customWidth="1"/>
    <col min="10" max="10" width="26.28515625" customWidth="1"/>
    <col min="11" max="11" width="21.7109375" customWidth="1"/>
    <col min="12" max="12" width="31.42578125" customWidth="1"/>
  </cols>
  <sheetData>
    <row r="1" spans="1:12">
      <c r="A1" s="206"/>
      <c r="B1" s="144"/>
      <c r="C1" s="144"/>
      <c r="D1" s="207"/>
      <c r="E1" s="207"/>
      <c r="F1" s="207"/>
      <c r="G1" s="208"/>
      <c r="H1" s="209"/>
      <c r="I1" s="210"/>
      <c r="J1" s="211"/>
    </row>
    <row r="2" spans="1:12" ht="15.75">
      <c r="A2" s="1106"/>
      <c r="B2" s="38"/>
      <c r="C2" s="38"/>
      <c r="D2" s="212"/>
      <c r="E2" s="207"/>
      <c r="F2" s="207"/>
      <c r="G2" s="208"/>
      <c r="H2" s="209"/>
      <c r="I2" s="210"/>
      <c r="J2" s="211"/>
    </row>
    <row r="3" spans="1:12" ht="15.75">
      <c r="A3" s="49" t="s">
        <v>2287</v>
      </c>
      <c r="B3" s="38"/>
      <c r="C3" s="38"/>
      <c r="D3" s="206"/>
      <c r="E3" s="207"/>
      <c r="F3" s="207"/>
      <c r="G3" s="208"/>
      <c r="H3" s="209"/>
      <c r="I3" s="210"/>
      <c r="J3" s="211"/>
    </row>
    <row r="4" spans="1:12">
      <c r="A4" s="206"/>
      <c r="B4" s="206"/>
      <c r="C4" s="206"/>
      <c r="D4" s="206"/>
      <c r="E4" s="206"/>
      <c r="F4" s="206"/>
      <c r="G4" s="206"/>
      <c r="H4" s="206"/>
      <c r="I4" s="206"/>
      <c r="J4" s="206"/>
    </row>
    <row r="5" spans="1:12">
      <c r="A5" s="143"/>
      <c r="B5" s="143"/>
      <c r="C5" s="143"/>
      <c r="D5" s="143"/>
      <c r="E5" s="143"/>
      <c r="F5" s="143"/>
      <c r="G5" s="143"/>
      <c r="H5" s="213"/>
      <c r="I5" s="213"/>
      <c r="J5" s="214"/>
    </row>
    <row r="6" spans="1:12" ht="246" customHeight="1">
      <c r="A6" s="1192" t="s">
        <v>0</v>
      </c>
      <c r="B6" s="1192" t="s">
        <v>533</v>
      </c>
      <c r="C6" s="1192" t="s">
        <v>2</v>
      </c>
      <c r="D6" s="1192" t="s">
        <v>451</v>
      </c>
      <c r="E6" s="1192" t="s">
        <v>452</v>
      </c>
      <c r="F6" s="1192" t="s">
        <v>140</v>
      </c>
      <c r="G6" s="1192" t="s">
        <v>1890</v>
      </c>
      <c r="H6" s="1192" t="s">
        <v>1889</v>
      </c>
      <c r="I6" s="1192" t="s">
        <v>1891</v>
      </c>
      <c r="J6" s="1176" t="s">
        <v>2472</v>
      </c>
      <c r="K6" s="1176" t="s">
        <v>2429</v>
      </c>
      <c r="L6" s="1176" t="s">
        <v>2431</v>
      </c>
    </row>
    <row r="7" spans="1:12" ht="102">
      <c r="A7" s="242" t="s">
        <v>9</v>
      </c>
      <c r="B7" s="260"/>
      <c r="C7" s="329"/>
      <c r="D7" s="355" t="s">
        <v>1908</v>
      </c>
      <c r="E7" s="330" t="s">
        <v>575</v>
      </c>
      <c r="F7" s="299">
        <v>500</v>
      </c>
      <c r="G7" s="859"/>
      <c r="H7" s="858"/>
      <c r="I7" s="858">
        <f>F7*H7</f>
        <v>0</v>
      </c>
      <c r="J7" s="1028"/>
      <c r="K7" s="292" t="s">
        <v>2430</v>
      </c>
      <c r="L7" s="1313" t="s">
        <v>2430</v>
      </c>
    </row>
    <row r="8" spans="1:12">
      <c r="A8" s="143"/>
      <c r="B8" s="144"/>
      <c r="C8" s="144"/>
      <c r="D8" s="215" t="s">
        <v>434</v>
      </c>
      <c r="E8" s="143"/>
      <c r="F8" s="143"/>
      <c r="G8" s="143"/>
      <c r="H8" s="213"/>
      <c r="I8" s="216">
        <f>SUM(I7:I7)</f>
        <v>0</v>
      </c>
      <c r="J8" s="214"/>
    </row>
    <row r="9" spans="1:12">
      <c r="A9" s="143"/>
      <c r="B9" s="143"/>
      <c r="C9" s="143"/>
      <c r="D9" s="143"/>
      <c r="E9" s="143"/>
      <c r="F9" s="143"/>
      <c r="G9" s="143"/>
      <c r="H9" s="213"/>
      <c r="I9" s="213"/>
      <c r="J9" s="214"/>
    </row>
    <row r="10" spans="1:12">
      <c r="A10" s="143"/>
      <c r="B10" s="100" t="s">
        <v>212</v>
      </c>
      <c r="C10" s="100"/>
      <c r="D10" s="3"/>
      <c r="E10" s="2"/>
      <c r="F10" s="1"/>
      <c r="G10" s="1"/>
      <c r="H10" s="4"/>
      <c r="I10" s="1"/>
      <c r="J10" s="217"/>
    </row>
    <row r="11" spans="1:12">
      <c r="A11" s="143"/>
      <c r="B11" s="207" t="s">
        <v>2047</v>
      </c>
      <c r="C11" s="207"/>
      <c r="D11" s="207"/>
      <c r="E11" s="207"/>
      <c r="F11" s="207"/>
      <c r="G11" s="207"/>
      <c r="H11" s="210"/>
      <c r="I11" s="1"/>
      <c r="J11" s="217"/>
    </row>
  </sheetData>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6">
    <pageSetUpPr fitToPage="1"/>
  </sheetPr>
  <dimension ref="A2:L11"/>
  <sheetViews>
    <sheetView zoomScaleNormal="100" workbookViewId="0">
      <selection activeCell="J5" sqref="J5"/>
    </sheetView>
  </sheetViews>
  <sheetFormatPr defaultRowHeight="15"/>
  <cols>
    <col min="1" max="1" width="4.85546875" customWidth="1"/>
    <col min="2" max="2" width="24.42578125" customWidth="1"/>
    <col min="3" max="3" width="15" customWidth="1"/>
    <col min="4" max="4" width="23.42578125" customWidth="1"/>
    <col min="5" max="6" width="5.85546875" customWidth="1"/>
    <col min="7" max="7" width="8.28515625" customWidth="1"/>
    <col min="8" max="8" width="13.85546875" customWidth="1"/>
    <col min="9" max="9" width="15.7109375" customWidth="1"/>
    <col min="10" max="10" width="26.28515625" customWidth="1"/>
    <col min="11" max="11" width="22" customWidth="1"/>
    <col min="12" max="12" width="27.28515625" customWidth="1"/>
  </cols>
  <sheetData>
    <row r="2" spans="1:12" ht="15.75">
      <c r="A2" s="1106" t="s">
        <v>2288</v>
      </c>
      <c r="B2" s="38"/>
      <c r="C2" s="1154"/>
      <c r="D2" s="218"/>
    </row>
    <row r="3" spans="1:12" ht="18">
      <c r="A3" s="1848"/>
      <c r="B3" s="1848"/>
      <c r="C3" s="1848"/>
      <c r="D3" s="1848"/>
      <c r="E3" s="1848"/>
      <c r="F3" s="1848"/>
      <c r="G3" s="1848"/>
      <c r="H3" s="1848"/>
      <c r="I3" s="1848"/>
    </row>
    <row r="5" spans="1:12" ht="285" customHeight="1">
      <c r="A5" s="1192" t="s">
        <v>0</v>
      </c>
      <c r="B5" s="1192" t="s">
        <v>205</v>
      </c>
      <c r="C5" s="1192" t="s">
        <v>2</v>
      </c>
      <c r="D5" s="1192" t="s">
        <v>206</v>
      </c>
      <c r="E5" s="1192" t="s">
        <v>207</v>
      </c>
      <c r="F5" s="1192" t="s">
        <v>140</v>
      </c>
      <c r="G5" s="1192" t="s">
        <v>1890</v>
      </c>
      <c r="H5" s="1192" t="s">
        <v>1889</v>
      </c>
      <c r="I5" s="1192" t="s">
        <v>1891</v>
      </c>
      <c r="J5" s="1176" t="s">
        <v>2472</v>
      </c>
      <c r="K5" s="1176" t="s">
        <v>2429</v>
      </c>
      <c r="L5" s="1176" t="s">
        <v>2431</v>
      </c>
    </row>
    <row r="6" spans="1:12" ht="52.5" customHeight="1">
      <c r="A6" s="300" t="s">
        <v>9</v>
      </c>
      <c r="B6" s="865"/>
      <c r="C6" s="252"/>
      <c r="D6" s="956" t="s">
        <v>546</v>
      </c>
      <c r="E6" s="287" t="s">
        <v>220</v>
      </c>
      <c r="F6" s="299">
        <v>250</v>
      </c>
      <c r="G6" s="1403"/>
      <c r="H6" s="1406"/>
      <c r="I6" s="1408">
        <f>F6*H6</f>
        <v>0</v>
      </c>
      <c r="J6" s="1028"/>
      <c r="K6" s="292" t="s">
        <v>2430</v>
      </c>
      <c r="L6" s="1313" t="s">
        <v>2430</v>
      </c>
    </row>
    <row r="7" spans="1:12" ht="52.5" customHeight="1">
      <c r="A7" s="300" t="s">
        <v>12</v>
      </c>
      <c r="B7" s="865"/>
      <c r="C7" s="252"/>
      <c r="D7" s="956" t="s">
        <v>547</v>
      </c>
      <c r="E7" s="287" t="s">
        <v>220</v>
      </c>
      <c r="F7" s="299">
        <v>210</v>
      </c>
      <c r="G7" s="1403"/>
      <c r="H7" s="1406"/>
      <c r="I7" s="1408">
        <f>F7*H7</f>
        <v>0</v>
      </c>
      <c r="J7" s="277"/>
      <c r="K7" s="292" t="s">
        <v>2430</v>
      </c>
      <c r="L7" s="1313" t="s">
        <v>2430</v>
      </c>
    </row>
    <row r="8" spans="1:12" s="453" customFormat="1" ht="52.5" customHeight="1">
      <c r="A8" s="300" t="s">
        <v>13</v>
      </c>
      <c r="B8" s="905"/>
      <c r="C8" s="906"/>
      <c r="D8" s="1405" t="s">
        <v>1933</v>
      </c>
      <c r="E8" s="547" t="s">
        <v>11</v>
      </c>
      <c r="F8" s="1404">
        <v>10</v>
      </c>
      <c r="G8" s="378"/>
      <c r="H8" s="1056"/>
      <c r="I8" s="1056">
        <f>SUM(F8*H8)</f>
        <v>0</v>
      </c>
      <c r="J8" s="1228"/>
      <c r="K8" s="292" t="s">
        <v>2430</v>
      </c>
      <c r="L8" s="1313" t="s">
        <v>2430</v>
      </c>
    </row>
    <row r="9" spans="1:12" ht="15.75">
      <c r="A9" s="220"/>
      <c r="B9" s="220"/>
      <c r="C9" s="220"/>
      <c r="D9" s="221" t="s">
        <v>136</v>
      </c>
      <c r="E9" s="222"/>
      <c r="F9" s="220"/>
      <c r="G9" s="220"/>
      <c r="H9" s="814"/>
      <c r="I9" s="1407">
        <f>SUM(I6:I8)</f>
        <v>0</v>
      </c>
    </row>
    <row r="10" spans="1:12">
      <c r="D10" s="223"/>
      <c r="E10" s="223"/>
    </row>
    <row r="11" spans="1:12">
      <c r="A11" s="1849"/>
      <c r="B11" s="1849"/>
      <c r="C11" s="1849"/>
      <c r="D11" s="1849"/>
      <c r="E11" s="1849"/>
      <c r="F11" s="1849"/>
      <c r="G11" s="1849"/>
      <c r="H11" s="1849"/>
      <c r="I11" s="1849"/>
    </row>
  </sheetData>
  <mergeCells count="2">
    <mergeCell ref="A3:I3"/>
    <mergeCell ref="A11:I11"/>
  </mergeCells>
  <phoneticPr fontId="101" type="noConversion"/>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8">
    <pageSetUpPr fitToPage="1"/>
  </sheetPr>
  <dimension ref="A2:L10"/>
  <sheetViews>
    <sheetView zoomScaleNormal="100" workbookViewId="0">
      <selection activeCell="J6" sqref="J6"/>
    </sheetView>
  </sheetViews>
  <sheetFormatPr defaultRowHeight="15"/>
  <cols>
    <col min="1" max="1" width="4.85546875" customWidth="1"/>
    <col min="2" max="2" width="24.42578125" customWidth="1"/>
    <col min="3" max="3" width="15" customWidth="1"/>
    <col min="4" max="4" width="23.42578125" customWidth="1"/>
    <col min="5" max="6" width="5.85546875" customWidth="1"/>
    <col min="7" max="7" width="8.28515625" customWidth="1"/>
    <col min="8" max="8" width="13.85546875" customWidth="1"/>
    <col min="9" max="9" width="23.42578125" customWidth="1"/>
    <col min="10" max="10" width="26.28515625" customWidth="1"/>
    <col min="11" max="11" width="21.140625" customWidth="1"/>
    <col min="12" max="12" width="29.42578125" customWidth="1"/>
  </cols>
  <sheetData>
    <row r="2" spans="1:12" ht="15.75">
      <c r="A2" s="1106" t="s">
        <v>2289</v>
      </c>
      <c r="B2" s="38"/>
      <c r="C2" s="1154"/>
      <c r="D2" s="218"/>
    </row>
    <row r="3" spans="1:12" ht="18">
      <c r="A3" s="1848"/>
      <c r="B3" s="1848"/>
      <c r="C3" s="1848"/>
      <c r="D3" s="1848"/>
      <c r="E3" s="1848"/>
      <c r="F3" s="1848"/>
      <c r="G3" s="1848"/>
      <c r="H3" s="1848"/>
      <c r="I3" s="1848"/>
    </row>
    <row r="4" spans="1:12" ht="18">
      <c r="A4" s="1850"/>
      <c r="B4" s="1850"/>
      <c r="C4" s="1850"/>
      <c r="D4" s="1850"/>
      <c r="E4" s="1850"/>
      <c r="F4" s="1850"/>
      <c r="G4" s="1850"/>
      <c r="H4" s="1850"/>
      <c r="I4" s="1850"/>
    </row>
    <row r="6" spans="1:12" ht="261.75" customHeight="1">
      <c r="A6" s="1192" t="s">
        <v>0</v>
      </c>
      <c r="B6" s="1192" t="s">
        <v>205</v>
      </c>
      <c r="C6" s="1192" t="s">
        <v>2</v>
      </c>
      <c r="D6" s="1192" t="s">
        <v>206</v>
      </c>
      <c r="E6" s="1192" t="s">
        <v>207</v>
      </c>
      <c r="F6" s="1192" t="s">
        <v>140</v>
      </c>
      <c r="G6" s="1192" t="s">
        <v>1890</v>
      </c>
      <c r="H6" s="1192" t="s">
        <v>1889</v>
      </c>
      <c r="I6" s="1192" t="s">
        <v>1891</v>
      </c>
      <c r="J6" s="1176" t="s">
        <v>2472</v>
      </c>
      <c r="K6" s="1176" t="s">
        <v>2429</v>
      </c>
      <c r="L6" s="1176" t="s">
        <v>2431</v>
      </c>
    </row>
    <row r="7" spans="1:12" ht="42.75" customHeight="1">
      <c r="A7" s="219" t="s">
        <v>9</v>
      </c>
      <c r="B7" s="866"/>
      <c r="C7" s="867"/>
      <c r="D7" s="867" t="s">
        <v>548</v>
      </c>
      <c r="E7" s="868" t="s">
        <v>220</v>
      </c>
      <c r="F7" s="868">
        <v>1050</v>
      </c>
      <c r="G7" s="869"/>
      <c r="H7" s="1409"/>
      <c r="I7" s="1410">
        <f>F7*H7</f>
        <v>0</v>
      </c>
      <c r="J7" s="1028"/>
      <c r="K7" s="292" t="s">
        <v>2430</v>
      </c>
      <c r="L7" s="1313" t="s">
        <v>2430</v>
      </c>
    </row>
    <row r="8" spans="1:12" ht="15.75">
      <c r="A8" s="220"/>
      <c r="B8" s="220"/>
      <c r="C8" s="220"/>
      <c r="D8" s="221" t="s">
        <v>136</v>
      </c>
      <c r="E8" s="222"/>
      <c r="F8" s="220"/>
      <c r="G8" s="220"/>
      <c r="H8" s="814"/>
      <c r="I8" s="1407">
        <f>SUM(I7:I7)</f>
        <v>0</v>
      </c>
    </row>
    <row r="9" spans="1:12">
      <c r="D9" s="223"/>
      <c r="E9" s="223"/>
    </row>
    <row r="10" spans="1:12">
      <c r="A10" s="1849"/>
      <c r="B10" s="1849"/>
      <c r="C10" s="1849"/>
      <c r="D10" s="1849"/>
      <c r="E10" s="1849"/>
      <c r="F10" s="1849"/>
      <c r="G10" s="1849"/>
      <c r="H10" s="1849"/>
      <c r="I10" s="1849"/>
    </row>
  </sheetData>
  <mergeCells count="3">
    <mergeCell ref="A3:I3"/>
    <mergeCell ref="A4:I4"/>
    <mergeCell ref="A10:I10"/>
  </mergeCells>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3">
    <pageSetUpPr fitToPage="1"/>
  </sheetPr>
  <dimension ref="A1:L10"/>
  <sheetViews>
    <sheetView zoomScaleNormal="100" workbookViewId="0">
      <selection activeCell="J5" sqref="J5"/>
    </sheetView>
  </sheetViews>
  <sheetFormatPr defaultColWidth="8.5703125" defaultRowHeight="12.75"/>
  <cols>
    <col min="1" max="1" width="6.5703125" style="1" customWidth="1"/>
    <col min="2" max="2" width="18.85546875" style="2" customWidth="1"/>
    <col min="3" max="3" width="13.42578125" style="3" customWidth="1"/>
    <col min="4" max="4" width="29.42578125" style="2" customWidth="1"/>
    <col min="5" max="5" width="6.5703125" style="1" customWidth="1"/>
    <col min="6" max="6" width="8.42578125" style="4" customWidth="1"/>
    <col min="7" max="7" width="8.28515625" style="3" customWidth="1"/>
    <col min="8" max="8" width="13.85546875" style="1" customWidth="1"/>
    <col min="9" max="9" width="23.42578125" style="1" customWidth="1"/>
    <col min="10" max="10" width="26.28515625" style="23" customWidth="1"/>
    <col min="11" max="11" width="21.7109375" style="24" customWidth="1"/>
    <col min="12" max="12" width="30.140625" style="24" customWidth="1"/>
    <col min="13" max="203" width="8.570312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5703125" style="24"/>
  </cols>
  <sheetData>
    <row r="1" spans="1:12">
      <c r="J1" s="24"/>
    </row>
    <row r="2" spans="1:12" s="121" customFormat="1" ht="31.5" customHeight="1">
      <c r="A2" s="6"/>
      <c r="B2" s="1851" t="s">
        <v>2290</v>
      </c>
      <c r="C2" s="1851"/>
      <c r="D2" s="1851"/>
      <c r="E2" s="6"/>
      <c r="F2" s="120"/>
      <c r="G2" s="7"/>
      <c r="H2" s="6"/>
      <c r="I2" s="6"/>
    </row>
    <row r="3" spans="1:12">
      <c r="J3" s="24"/>
    </row>
    <row r="4" spans="1:12" s="44" customFormat="1">
      <c r="A4" s="40"/>
      <c r="C4" s="238"/>
      <c r="D4" s="239"/>
      <c r="E4" s="40"/>
      <c r="F4" s="3"/>
      <c r="G4" s="40"/>
      <c r="H4" s="40"/>
      <c r="I4" s="40"/>
    </row>
    <row r="5" spans="1:12" s="44" customFormat="1" ht="262.5" customHeight="1">
      <c r="A5" s="1192" t="s">
        <v>0</v>
      </c>
      <c r="B5" s="1192" t="s">
        <v>528</v>
      </c>
      <c r="C5" s="1192" t="s">
        <v>2</v>
      </c>
      <c r="D5" s="1192" t="s">
        <v>206</v>
      </c>
      <c r="E5" s="1192" t="s">
        <v>207</v>
      </c>
      <c r="F5" s="1192" t="s">
        <v>140</v>
      </c>
      <c r="G5" s="1192" t="s">
        <v>1890</v>
      </c>
      <c r="H5" s="1192" t="s">
        <v>1889</v>
      </c>
      <c r="I5" s="1192" t="s">
        <v>1891</v>
      </c>
      <c r="J5" s="1176" t="s">
        <v>2472</v>
      </c>
      <c r="K5" s="1176" t="s">
        <v>2429</v>
      </c>
      <c r="L5" s="1176" t="s">
        <v>2431</v>
      </c>
    </row>
    <row r="6" spans="1:12" s="95" customFormat="1" ht="30" customHeight="1">
      <c r="A6" s="240" t="s">
        <v>9</v>
      </c>
      <c r="B6" s="285"/>
      <c r="C6" s="286"/>
      <c r="D6" s="870" t="s">
        <v>529</v>
      </c>
      <c r="E6" s="421" t="s">
        <v>18</v>
      </c>
      <c r="F6" s="287">
        <v>8100</v>
      </c>
      <c r="G6" s="262"/>
      <c r="H6" s="1158"/>
      <c r="I6" s="1158">
        <f>SUM(F6*H6)</f>
        <v>0</v>
      </c>
      <c r="J6" s="1028"/>
      <c r="K6" s="292" t="s">
        <v>2430</v>
      </c>
      <c r="L6" s="1313" t="s">
        <v>2430</v>
      </c>
    </row>
    <row r="7" spans="1:12" s="95" customFormat="1" ht="30" customHeight="1">
      <c r="A7" s="240" t="s">
        <v>12</v>
      </c>
      <c r="B7" s="285"/>
      <c r="C7" s="286"/>
      <c r="D7" s="870" t="s">
        <v>530</v>
      </c>
      <c r="E7" s="421" t="s">
        <v>18</v>
      </c>
      <c r="F7" s="287">
        <v>375</v>
      </c>
      <c r="G7" s="262"/>
      <c r="H7" s="1158"/>
      <c r="I7" s="1158">
        <f>SUM(F7*H7)</f>
        <v>0</v>
      </c>
      <c r="J7" s="871"/>
      <c r="K7" s="292" t="s">
        <v>2430</v>
      </c>
      <c r="L7" s="1313" t="s">
        <v>2430</v>
      </c>
    </row>
    <row r="8" spans="1:12" s="44" customFormat="1" ht="27" customHeight="1">
      <c r="A8" s="89"/>
      <c r="B8" s="64"/>
      <c r="C8" s="90"/>
      <c r="D8" s="1183" t="s">
        <v>136</v>
      </c>
      <c r="E8" s="64"/>
      <c r="F8" s="269"/>
      <c r="G8" s="64"/>
      <c r="H8" s="1411"/>
      <c r="I8" s="1412">
        <f>SUM(I6:I7)</f>
        <v>0</v>
      </c>
    </row>
    <row r="9" spans="1:12">
      <c r="J9" s="24"/>
    </row>
    <row r="10" spans="1:12">
      <c r="B10" s="100" t="s">
        <v>177</v>
      </c>
      <c r="C10" s="101"/>
      <c r="D10" s="100"/>
      <c r="E10" s="28"/>
      <c r="J10" s="24"/>
    </row>
  </sheetData>
  <mergeCells count="1">
    <mergeCell ref="B2:D2"/>
  </mergeCells>
  <pageMargins left="0.25" right="0.25" top="0.75" bottom="0.75" header="0.3" footer="0.3"/>
  <pageSetup paperSize="9" scale="68" fitToHeight="0" orientation="landscape" r:id="rId1"/>
  <headerFooter>
    <oddHeader>&amp;C&amp;"-,Pogrubiony"&amp;12FORMULARZ ASORTYMENTOWO - CENOWY&amp;R&amp;12Załącznik nr 2 do SWZ
Załącznik nr ...... do umowy</oddHeader>
    <oddFooter>Strona &amp;P z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6">
    <pageSetUpPr fitToPage="1"/>
  </sheetPr>
  <dimension ref="A1:L45"/>
  <sheetViews>
    <sheetView zoomScaleNormal="100" workbookViewId="0">
      <selection activeCell="J5" sqref="J5"/>
    </sheetView>
  </sheetViews>
  <sheetFormatPr defaultColWidth="8.85546875" defaultRowHeight="12.75"/>
  <cols>
    <col min="1" max="1" width="4.42578125" style="1" customWidth="1"/>
    <col min="2" max="2" width="22" style="2" customWidth="1"/>
    <col min="3" max="3" width="10.5703125" style="2" customWidth="1"/>
    <col min="4" max="4" width="27.5703125" style="3" customWidth="1"/>
    <col min="5" max="5" width="8.85546875" style="2" customWidth="1"/>
    <col min="6" max="6" width="8.42578125" style="1" customWidth="1"/>
    <col min="7" max="7" width="8.28515625" style="24" customWidth="1"/>
    <col min="8" max="8" width="13.85546875" style="1" customWidth="1"/>
    <col min="9" max="9" width="23.42578125" style="24" customWidth="1"/>
    <col min="10" max="10" width="26.28515625" style="24" customWidth="1"/>
    <col min="11" max="11" width="22.28515625" style="24" customWidth="1"/>
    <col min="12" max="12" width="30.85546875" style="24" customWidth="1"/>
    <col min="13" max="196" width="8.85546875" style="24" customWidth="1"/>
    <col min="197" max="197" width="6.5703125" style="24" customWidth="1"/>
    <col min="198" max="198" width="28.5703125" style="24" customWidth="1"/>
    <col min="199" max="199" width="36" style="24" customWidth="1"/>
    <col min="200" max="200" width="5.42578125" style="24" customWidth="1"/>
    <col min="201" max="201" width="6.5703125" style="24" customWidth="1"/>
    <col min="202" max="202" width="8.85546875" style="24" customWidth="1"/>
    <col min="203" max="203" width="12.5703125" style="24" customWidth="1"/>
    <col min="204" max="204" width="15.85546875" style="24" customWidth="1"/>
    <col min="205" max="207" width="0" style="24" hidden="1" customWidth="1"/>
    <col min="208" max="208" width="11.5703125" style="24" customWidth="1"/>
    <col min="209" max="16384" width="8.85546875" style="24"/>
  </cols>
  <sheetData>
    <row r="1" spans="1:12" s="44" customFormat="1" ht="11.25">
      <c r="B1" s="85"/>
      <c r="C1" s="85"/>
      <c r="D1" s="23"/>
      <c r="E1" s="85"/>
      <c r="H1" s="43"/>
    </row>
    <row r="2" spans="1:12" customFormat="1" ht="15.75">
      <c r="A2" s="1140"/>
      <c r="B2" s="1426" t="s">
        <v>2291</v>
      </c>
      <c r="C2" s="180"/>
      <c r="D2" s="224"/>
      <c r="E2" s="224"/>
      <c r="F2" s="140"/>
      <c r="G2" s="32"/>
      <c r="H2" s="32"/>
      <c r="I2" s="32"/>
      <c r="J2" s="32"/>
    </row>
    <row r="3" spans="1:12" customFormat="1" ht="15">
      <c r="B3" s="130"/>
      <c r="C3" s="130"/>
      <c r="D3" s="225"/>
      <c r="E3" s="224"/>
      <c r="F3" s="140"/>
      <c r="G3" s="32"/>
      <c r="H3" s="32"/>
      <c r="I3" s="32"/>
      <c r="J3" s="32"/>
    </row>
    <row r="4" spans="1:12" customFormat="1" ht="15">
      <c r="F4" s="140"/>
      <c r="G4" s="32"/>
      <c r="H4" s="32"/>
      <c r="I4" s="32"/>
      <c r="J4" s="32"/>
    </row>
    <row r="5" spans="1:12" customFormat="1" ht="251.25"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2" s="123" customFormat="1" ht="89.25">
      <c r="A6" s="203" t="s">
        <v>9</v>
      </c>
      <c r="B6" s="293"/>
      <c r="C6" s="293"/>
      <c r="D6" s="293" t="s">
        <v>2050</v>
      </c>
      <c r="E6" s="203" t="s">
        <v>11</v>
      </c>
      <c r="F6" s="261">
        <v>20</v>
      </c>
      <c r="G6" s="262"/>
      <c r="H6" s="1415"/>
      <c r="I6" s="1415">
        <f t="shared" ref="I6:I42" si="0">F6*H6</f>
        <v>0</v>
      </c>
      <c r="J6" s="1028"/>
      <c r="K6" s="292" t="s">
        <v>2430</v>
      </c>
      <c r="L6" s="1313" t="s">
        <v>2430</v>
      </c>
    </row>
    <row r="7" spans="1:12" s="123" customFormat="1" ht="165.75">
      <c r="A7" s="203" t="s">
        <v>12</v>
      </c>
      <c r="B7" s="293"/>
      <c r="C7" s="293"/>
      <c r="D7" s="293" t="s">
        <v>567</v>
      </c>
      <c r="E7" s="186" t="s">
        <v>11</v>
      </c>
      <c r="F7" s="261">
        <v>20</v>
      </c>
      <c r="G7" s="262"/>
      <c r="H7" s="1415"/>
      <c r="I7" s="1415">
        <f t="shared" si="0"/>
        <v>0</v>
      </c>
      <c r="J7" s="257"/>
      <c r="K7" s="292" t="s">
        <v>2430</v>
      </c>
      <c r="L7" s="1313" t="s">
        <v>2430</v>
      </c>
    </row>
    <row r="8" spans="1:12" s="123" customFormat="1" ht="51">
      <c r="A8" s="203" t="s">
        <v>13</v>
      </c>
      <c r="B8" s="293"/>
      <c r="C8" s="293"/>
      <c r="D8" s="293" t="s">
        <v>568</v>
      </c>
      <c r="E8" s="186" t="s">
        <v>11</v>
      </c>
      <c r="F8" s="261">
        <v>20</v>
      </c>
      <c r="G8" s="262"/>
      <c r="H8" s="1415"/>
      <c r="I8" s="1415">
        <f t="shared" si="0"/>
        <v>0</v>
      </c>
      <c r="J8" s="257"/>
      <c r="K8" s="292" t="s">
        <v>2430</v>
      </c>
      <c r="L8" s="1313" t="s">
        <v>2430</v>
      </c>
    </row>
    <row r="9" spans="1:12" s="123" customFormat="1" ht="51">
      <c r="A9" s="203" t="s">
        <v>16</v>
      </c>
      <c r="B9" s="293"/>
      <c r="C9" s="293"/>
      <c r="D9" s="298" t="s">
        <v>2445</v>
      </c>
      <c r="E9" s="186" t="s">
        <v>11</v>
      </c>
      <c r="F9" s="1072">
        <v>200</v>
      </c>
      <c r="G9" s="1021"/>
      <c r="H9" s="1415"/>
      <c r="I9" s="1415">
        <f t="shared" si="0"/>
        <v>0</v>
      </c>
      <c r="J9" s="1416"/>
      <c r="K9" s="292" t="s">
        <v>2430</v>
      </c>
      <c r="L9" s="1313" t="s">
        <v>2430</v>
      </c>
    </row>
    <row r="10" spans="1:12" s="226" customFormat="1" ht="51">
      <c r="A10" s="203" t="s">
        <v>19</v>
      </c>
      <c r="B10" s="293"/>
      <c r="C10" s="293"/>
      <c r="D10" s="298" t="s">
        <v>2446</v>
      </c>
      <c r="E10" s="186" t="s">
        <v>11</v>
      </c>
      <c r="F10" s="1072">
        <v>300</v>
      </c>
      <c r="G10" s="1021"/>
      <c r="H10" s="1415"/>
      <c r="I10" s="1415">
        <f t="shared" si="0"/>
        <v>0</v>
      </c>
      <c r="J10" s="1416"/>
      <c r="K10" s="292" t="s">
        <v>2430</v>
      </c>
      <c r="L10" s="1313" t="s">
        <v>2430</v>
      </c>
    </row>
    <row r="11" spans="1:12" s="123" customFormat="1" ht="51">
      <c r="A11" s="203" t="s">
        <v>21</v>
      </c>
      <c r="B11" s="293"/>
      <c r="C11" s="293"/>
      <c r="D11" s="298" t="s">
        <v>2447</v>
      </c>
      <c r="E11" s="186" t="s">
        <v>11</v>
      </c>
      <c r="F11" s="1072">
        <v>300</v>
      </c>
      <c r="G11" s="1021"/>
      <c r="H11" s="1415"/>
      <c r="I11" s="1415">
        <f t="shared" si="0"/>
        <v>0</v>
      </c>
      <c r="J11" s="1416"/>
      <c r="K11" s="292" t="s">
        <v>2430</v>
      </c>
      <c r="L11" s="1313" t="s">
        <v>2430</v>
      </c>
    </row>
    <row r="12" spans="1:12" s="123" customFormat="1" ht="63.75">
      <c r="A12" s="203" t="s">
        <v>22</v>
      </c>
      <c r="B12" s="293"/>
      <c r="C12" s="293"/>
      <c r="D12" s="293" t="s">
        <v>2058</v>
      </c>
      <c r="E12" s="186" t="s">
        <v>11</v>
      </c>
      <c r="F12" s="1072">
        <v>100</v>
      </c>
      <c r="G12" s="1021"/>
      <c r="H12" s="1415"/>
      <c r="I12" s="1415">
        <f t="shared" si="0"/>
        <v>0</v>
      </c>
      <c r="J12" s="1416"/>
      <c r="K12" s="292" t="s">
        <v>2430</v>
      </c>
      <c r="L12" s="1313" t="s">
        <v>2430</v>
      </c>
    </row>
    <row r="13" spans="1:12" s="123" customFormat="1" ht="63.75">
      <c r="A13" s="203" t="s">
        <v>24</v>
      </c>
      <c r="B13" s="293"/>
      <c r="C13" s="293"/>
      <c r="D13" s="293" t="s">
        <v>2051</v>
      </c>
      <c r="E13" s="186" t="s">
        <v>11</v>
      </c>
      <c r="F13" s="1072">
        <v>770</v>
      </c>
      <c r="G13" s="1021"/>
      <c r="H13" s="1415"/>
      <c r="I13" s="1415">
        <f t="shared" si="0"/>
        <v>0</v>
      </c>
      <c r="J13" s="1416"/>
      <c r="K13" s="292" t="s">
        <v>2430</v>
      </c>
      <c r="L13" s="1313" t="s">
        <v>2430</v>
      </c>
    </row>
    <row r="14" spans="1:12" s="123" customFormat="1" ht="63.75">
      <c r="A14" s="203" t="s">
        <v>26</v>
      </c>
      <c r="B14" s="293"/>
      <c r="C14" s="293"/>
      <c r="D14" s="293" t="s">
        <v>2059</v>
      </c>
      <c r="E14" s="186" t="s">
        <v>11</v>
      </c>
      <c r="F14" s="1072">
        <v>25</v>
      </c>
      <c r="G14" s="1021"/>
      <c r="H14" s="1415"/>
      <c r="I14" s="1415">
        <f t="shared" si="0"/>
        <v>0</v>
      </c>
      <c r="J14" s="1416"/>
      <c r="K14" s="292" t="s">
        <v>2430</v>
      </c>
      <c r="L14" s="1313" t="s">
        <v>2430</v>
      </c>
    </row>
    <row r="15" spans="1:12" s="123" customFormat="1" ht="63.75">
      <c r="A15" s="203" t="s">
        <v>28</v>
      </c>
      <c r="B15" s="293"/>
      <c r="C15" s="293"/>
      <c r="D15" s="293" t="s">
        <v>2060</v>
      </c>
      <c r="E15" s="186" t="s">
        <v>11</v>
      </c>
      <c r="F15" s="1072">
        <v>450</v>
      </c>
      <c r="G15" s="1021"/>
      <c r="H15" s="1415"/>
      <c r="I15" s="1415">
        <f t="shared" si="0"/>
        <v>0</v>
      </c>
      <c r="J15" s="1416"/>
      <c r="K15" s="292" t="s">
        <v>2430</v>
      </c>
      <c r="L15" s="1313" t="s">
        <v>2430</v>
      </c>
    </row>
    <row r="16" spans="1:12" s="123" customFormat="1" ht="63.75">
      <c r="A16" s="203" t="s">
        <v>30</v>
      </c>
      <c r="B16" s="293"/>
      <c r="C16" s="293"/>
      <c r="D16" s="293" t="s">
        <v>2052</v>
      </c>
      <c r="E16" s="186" t="s">
        <v>11</v>
      </c>
      <c r="F16" s="1072">
        <v>900</v>
      </c>
      <c r="G16" s="1021"/>
      <c r="H16" s="1415"/>
      <c r="I16" s="1415">
        <f t="shared" si="0"/>
        <v>0</v>
      </c>
      <c r="J16" s="1417"/>
      <c r="K16" s="292" t="s">
        <v>2430</v>
      </c>
      <c r="L16" s="1313" t="s">
        <v>2430</v>
      </c>
    </row>
    <row r="17" spans="1:12" s="123" customFormat="1" ht="51">
      <c r="A17" s="203" t="s">
        <v>32</v>
      </c>
      <c r="B17" s="293"/>
      <c r="C17" s="293"/>
      <c r="D17" s="298" t="s">
        <v>2448</v>
      </c>
      <c r="E17" s="186" t="s">
        <v>2061</v>
      </c>
      <c r="F17" s="1072">
        <v>20</v>
      </c>
      <c r="G17" s="1021"/>
      <c r="H17" s="1415"/>
      <c r="I17" s="1415">
        <f t="shared" si="0"/>
        <v>0</v>
      </c>
      <c r="J17" s="1416"/>
      <c r="K17" s="292" t="s">
        <v>2430</v>
      </c>
      <c r="L17" s="1313" t="s">
        <v>2430</v>
      </c>
    </row>
    <row r="18" spans="1:12" s="123" customFormat="1" ht="51">
      <c r="A18" s="203" t="s">
        <v>33</v>
      </c>
      <c r="B18" s="293"/>
      <c r="C18" s="293"/>
      <c r="D18" s="298" t="s">
        <v>2063</v>
      </c>
      <c r="E18" s="186" t="s">
        <v>2062</v>
      </c>
      <c r="F18" s="1072">
        <v>335</v>
      </c>
      <c r="G18" s="1021"/>
      <c r="H18" s="1415"/>
      <c r="I18" s="1415">
        <f t="shared" si="0"/>
        <v>0</v>
      </c>
      <c r="J18" s="1416"/>
      <c r="K18" s="292" t="s">
        <v>2430</v>
      </c>
      <c r="L18" s="1313" t="s">
        <v>2430</v>
      </c>
    </row>
    <row r="19" spans="1:12" s="123" customFormat="1" ht="51">
      <c r="A19" s="203" t="s">
        <v>35</v>
      </c>
      <c r="B19" s="293"/>
      <c r="C19" s="293"/>
      <c r="D19" s="298" t="s">
        <v>2449</v>
      </c>
      <c r="E19" s="186" t="s">
        <v>2064</v>
      </c>
      <c r="F19" s="1072">
        <v>100</v>
      </c>
      <c r="G19" s="1021"/>
      <c r="H19" s="1415"/>
      <c r="I19" s="1415">
        <f t="shared" si="0"/>
        <v>0</v>
      </c>
      <c r="J19" s="1416"/>
      <c r="K19" s="292" t="s">
        <v>2430</v>
      </c>
      <c r="L19" s="1313" t="s">
        <v>2430</v>
      </c>
    </row>
    <row r="20" spans="1:12" s="123" customFormat="1" ht="51">
      <c r="A20" s="203" t="s">
        <v>37</v>
      </c>
      <c r="B20" s="293"/>
      <c r="C20" s="293"/>
      <c r="D20" s="298" t="s">
        <v>2063</v>
      </c>
      <c r="E20" s="186" t="s">
        <v>2065</v>
      </c>
      <c r="F20" s="1072">
        <v>20</v>
      </c>
      <c r="G20" s="1021"/>
      <c r="H20" s="1415"/>
      <c r="I20" s="1415">
        <f t="shared" si="0"/>
        <v>0</v>
      </c>
      <c r="J20" s="1416"/>
      <c r="K20" s="292" t="s">
        <v>2430</v>
      </c>
      <c r="L20" s="1313" t="s">
        <v>2430</v>
      </c>
    </row>
    <row r="21" spans="1:12" s="123" customFormat="1" ht="51">
      <c r="A21" s="203" t="s">
        <v>39</v>
      </c>
      <c r="B21" s="293"/>
      <c r="C21" s="293"/>
      <c r="D21" s="298" t="s">
        <v>2063</v>
      </c>
      <c r="E21" s="186" t="s">
        <v>2066</v>
      </c>
      <c r="F21" s="1072">
        <v>25</v>
      </c>
      <c r="G21" s="1021"/>
      <c r="H21" s="1415"/>
      <c r="I21" s="1415">
        <f t="shared" si="0"/>
        <v>0</v>
      </c>
      <c r="J21" s="1416"/>
      <c r="K21" s="292" t="s">
        <v>2430</v>
      </c>
      <c r="L21" s="1313" t="s">
        <v>2430</v>
      </c>
    </row>
    <row r="22" spans="1:12" s="123" customFormat="1" ht="38.25">
      <c r="A22" s="203" t="s">
        <v>41</v>
      </c>
      <c r="B22" s="293"/>
      <c r="C22" s="293"/>
      <c r="D22" s="298" t="s">
        <v>2449</v>
      </c>
      <c r="E22" s="186" t="s">
        <v>2019</v>
      </c>
      <c r="F22" s="1072">
        <v>300</v>
      </c>
      <c r="G22" s="1021"/>
      <c r="H22" s="1415"/>
      <c r="I22" s="1415">
        <f t="shared" si="0"/>
        <v>0</v>
      </c>
      <c r="J22" s="1416"/>
      <c r="K22" s="292" t="s">
        <v>2430</v>
      </c>
      <c r="L22" s="1313" t="s">
        <v>2430</v>
      </c>
    </row>
    <row r="23" spans="1:12" s="123" customFormat="1" ht="38.25">
      <c r="A23" s="203" t="s">
        <v>43</v>
      </c>
      <c r="B23" s="293"/>
      <c r="C23" s="293"/>
      <c r="D23" s="298" t="s">
        <v>2448</v>
      </c>
      <c r="E23" s="186" t="s">
        <v>2067</v>
      </c>
      <c r="F23" s="1072">
        <v>600</v>
      </c>
      <c r="G23" s="1021"/>
      <c r="H23" s="1415"/>
      <c r="I23" s="1415">
        <f t="shared" si="0"/>
        <v>0</v>
      </c>
      <c r="J23" s="1416"/>
      <c r="K23" s="292" t="s">
        <v>2430</v>
      </c>
      <c r="L23" s="1313" t="s">
        <v>2430</v>
      </c>
    </row>
    <row r="24" spans="1:12" s="123" customFormat="1" ht="38.25">
      <c r="A24" s="203" t="s">
        <v>45</v>
      </c>
      <c r="B24" s="293"/>
      <c r="C24" s="293"/>
      <c r="D24" s="298" t="s">
        <v>2450</v>
      </c>
      <c r="E24" s="186" t="s">
        <v>2068</v>
      </c>
      <c r="F24" s="1072">
        <v>650</v>
      </c>
      <c r="G24" s="1021"/>
      <c r="H24" s="1415"/>
      <c r="I24" s="1415">
        <f t="shared" si="0"/>
        <v>0</v>
      </c>
      <c r="J24" s="1416"/>
      <c r="K24" s="292" t="s">
        <v>2430</v>
      </c>
      <c r="L24" s="1313" t="s">
        <v>2430</v>
      </c>
    </row>
    <row r="25" spans="1:12" s="123" customFormat="1" ht="51">
      <c r="A25" s="203" t="s">
        <v>46</v>
      </c>
      <c r="B25" s="293"/>
      <c r="C25" s="293"/>
      <c r="D25" s="298" t="s">
        <v>2451</v>
      </c>
      <c r="E25" s="203" t="s">
        <v>11</v>
      </c>
      <c r="F25" s="1072">
        <v>100</v>
      </c>
      <c r="G25" s="262"/>
      <c r="H25" s="1415"/>
      <c r="I25" s="1415">
        <f t="shared" si="0"/>
        <v>0</v>
      </c>
      <c r="J25" s="257"/>
      <c r="K25" s="292" t="s">
        <v>2430</v>
      </c>
      <c r="L25" s="1313" t="s">
        <v>2430</v>
      </c>
    </row>
    <row r="26" spans="1:12" s="226" customFormat="1" ht="76.5">
      <c r="A26" s="203" t="s">
        <v>48</v>
      </c>
      <c r="B26" s="293"/>
      <c r="C26" s="293"/>
      <c r="D26" s="260" t="s">
        <v>569</v>
      </c>
      <c r="E26" s="203" t="s">
        <v>11</v>
      </c>
      <c r="F26" s="1072">
        <v>150</v>
      </c>
      <c r="G26" s="1021"/>
      <c r="H26" s="1415"/>
      <c r="I26" s="1415">
        <f t="shared" si="0"/>
        <v>0</v>
      </c>
      <c r="J26" s="1416"/>
      <c r="K26" s="292" t="s">
        <v>2430</v>
      </c>
      <c r="L26" s="1313" t="s">
        <v>2430</v>
      </c>
    </row>
    <row r="27" spans="1:12" s="123" customFormat="1" ht="76.5">
      <c r="A27" s="203" t="s">
        <v>50</v>
      </c>
      <c r="B27" s="293"/>
      <c r="C27" s="293"/>
      <c r="D27" s="260" t="s">
        <v>462</v>
      </c>
      <c r="E27" s="203" t="s">
        <v>11</v>
      </c>
      <c r="F27" s="1072">
        <v>30</v>
      </c>
      <c r="G27" s="1021"/>
      <c r="H27" s="1415"/>
      <c r="I27" s="1415">
        <f t="shared" si="0"/>
        <v>0</v>
      </c>
      <c r="J27" s="1416"/>
      <c r="K27" s="292" t="s">
        <v>2430</v>
      </c>
      <c r="L27" s="1313" t="s">
        <v>2430</v>
      </c>
    </row>
    <row r="28" spans="1:12" s="123" customFormat="1" ht="51">
      <c r="A28" s="203" t="s">
        <v>52</v>
      </c>
      <c r="B28" s="293"/>
      <c r="C28" s="293"/>
      <c r="D28" s="298" t="s">
        <v>2452</v>
      </c>
      <c r="E28" s="186" t="s">
        <v>2069</v>
      </c>
      <c r="F28" s="1072">
        <v>15</v>
      </c>
      <c r="G28" s="1021"/>
      <c r="H28" s="1415"/>
      <c r="I28" s="1415">
        <f t="shared" si="0"/>
        <v>0</v>
      </c>
      <c r="J28" s="1416"/>
      <c r="K28" s="292" t="s">
        <v>2430</v>
      </c>
      <c r="L28" s="1313" t="s">
        <v>2430</v>
      </c>
    </row>
    <row r="29" spans="1:12" s="123" customFormat="1" ht="51">
      <c r="A29" s="203" t="s">
        <v>54</v>
      </c>
      <c r="B29" s="293"/>
      <c r="C29" s="293"/>
      <c r="D29" s="298" t="s">
        <v>2452</v>
      </c>
      <c r="E29" s="186" t="s">
        <v>2070</v>
      </c>
      <c r="F29" s="1072">
        <v>10</v>
      </c>
      <c r="G29" s="1021"/>
      <c r="H29" s="1415"/>
      <c r="I29" s="1415">
        <f t="shared" si="0"/>
        <v>0</v>
      </c>
      <c r="J29" s="1416"/>
      <c r="K29" s="292" t="s">
        <v>2430</v>
      </c>
      <c r="L29" s="1313" t="s">
        <v>2430</v>
      </c>
    </row>
    <row r="30" spans="1:12" s="123" customFormat="1" ht="51">
      <c r="A30" s="203" t="s">
        <v>56</v>
      </c>
      <c r="B30" s="293"/>
      <c r="C30" s="293"/>
      <c r="D30" s="298" t="s">
        <v>2453</v>
      </c>
      <c r="E30" s="186" t="s">
        <v>11</v>
      </c>
      <c r="F30" s="1072">
        <v>6200</v>
      </c>
      <c r="G30" s="1021"/>
      <c r="H30" s="1415"/>
      <c r="I30" s="1415">
        <f t="shared" si="0"/>
        <v>0</v>
      </c>
      <c r="J30" s="1416"/>
      <c r="K30" s="292" t="s">
        <v>2430</v>
      </c>
      <c r="L30" s="1313" t="s">
        <v>2430</v>
      </c>
    </row>
    <row r="31" spans="1:12" s="123" customFormat="1" ht="51">
      <c r="A31" s="203" t="s">
        <v>58</v>
      </c>
      <c r="B31" s="293"/>
      <c r="C31" s="293"/>
      <c r="D31" s="298" t="s">
        <v>2454</v>
      </c>
      <c r="E31" s="186" t="s">
        <v>11</v>
      </c>
      <c r="F31" s="1072">
        <v>850</v>
      </c>
      <c r="G31" s="1021"/>
      <c r="H31" s="1415"/>
      <c r="I31" s="1415">
        <f t="shared" si="0"/>
        <v>0</v>
      </c>
      <c r="J31" s="1416"/>
      <c r="K31" s="292" t="s">
        <v>2430</v>
      </c>
      <c r="L31" s="1313" t="s">
        <v>2430</v>
      </c>
    </row>
    <row r="32" spans="1:12" s="123" customFormat="1" ht="51">
      <c r="A32" s="203" t="s">
        <v>60</v>
      </c>
      <c r="B32" s="293"/>
      <c r="C32" s="293"/>
      <c r="D32" s="298" t="s">
        <v>2455</v>
      </c>
      <c r="E32" s="186" t="s">
        <v>2071</v>
      </c>
      <c r="F32" s="1072">
        <v>5710</v>
      </c>
      <c r="G32" s="1021"/>
      <c r="H32" s="1415"/>
      <c r="I32" s="1415">
        <f t="shared" si="0"/>
        <v>0</v>
      </c>
      <c r="J32" s="1416"/>
      <c r="K32" s="292" t="s">
        <v>2430</v>
      </c>
      <c r="L32" s="1313" t="s">
        <v>2430</v>
      </c>
    </row>
    <row r="33" spans="1:12" s="123" customFormat="1" ht="51">
      <c r="A33" s="203" t="s">
        <v>62</v>
      </c>
      <c r="B33" s="293"/>
      <c r="C33" s="293"/>
      <c r="D33" s="298" t="s">
        <v>2455</v>
      </c>
      <c r="E33" s="186" t="s">
        <v>2072</v>
      </c>
      <c r="F33" s="1072">
        <v>1000</v>
      </c>
      <c r="G33" s="1021"/>
      <c r="H33" s="1415"/>
      <c r="I33" s="1415">
        <f t="shared" si="0"/>
        <v>0</v>
      </c>
      <c r="J33" s="1416"/>
      <c r="K33" s="292" t="s">
        <v>2430</v>
      </c>
      <c r="L33" s="1313" t="s">
        <v>2430</v>
      </c>
    </row>
    <row r="34" spans="1:12" s="123" customFormat="1" ht="51">
      <c r="A34" s="203" t="s">
        <v>64</v>
      </c>
      <c r="B34" s="293"/>
      <c r="C34" s="293"/>
      <c r="D34" s="298" t="s">
        <v>2456</v>
      </c>
      <c r="E34" s="186" t="s">
        <v>2020</v>
      </c>
      <c r="F34" s="1072">
        <v>8000</v>
      </c>
      <c r="G34" s="1021"/>
      <c r="H34" s="1415"/>
      <c r="I34" s="1415">
        <f t="shared" si="0"/>
        <v>0</v>
      </c>
      <c r="J34" s="1416"/>
      <c r="K34" s="292" t="s">
        <v>2430</v>
      </c>
      <c r="L34" s="1313" t="s">
        <v>2430</v>
      </c>
    </row>
    <row r="35" spans="1:12" s="123" customFormat="1" ht="51">
      <c r="A35" s="203" t="s">
        <v>66</v>
      </c>
      <c r="B35" s="293"/>
      <c r="C35" s="293"/>
      <c r="D35" s="298" t="s">
        <v>2456</v>
      </c>
      <c r="E35" s="186" t="s">
        <v>2073</v>
      </c>
      <c r="F35" s="1072">
        <v>5000</v>
      </c>
      <c r="G35" s="1021"/>
      <c r="H35" s="1415"/>
      <c r="I35" s="1415">
        <f t="shared" si="0"/>
        <v>0</v>
      </c>
      <c r="J35" s="1416"/>
      <c r="K35" s="292" t="s">
        <v>2430</v>
      </c>
      <c r="L35" s="1313" t="s">
        <v>2430</v>
      </c>
    </row>
    <row r="36" spans="1:12" s="150" customFormat="1" ht="51">
      <c r="A36" s="203" t="s">
        <v>68</v>
      </c>
      <c r="B36" s="1418"/>
      <c r="C36" s="1418"/>
      <c r="D36" s="1023" t="s">
        <v>2457</v>
      </c>
      <c r="E36" s="1093" t="s">
        <v>2021</v>
      </c>
      <c r="F36" s="1419">
        <v>10350</v>
      </c>
      <c r="G36" s="1420"/>
      <c r="H36" s="1415"/>
      <c r="I36" s="1421">
        <f t="shared" si="0"/>
        <v>0</v>
      </c>
      <c r="J36" s="1416"/>
      <c r="K36" s="292" t="s">
        <v>2430</v>
      </c>
      <c r="L36" s="1313" t="s">
        <v>2430</v>
      </c>
    </row>
    <row r="37" spans="1:12" s="150" customFormat="1" ht="51">
      <c r="A37" s="203" t="s">
        <v>69</v>
      </c>
      <c r="B37" s="293"/>
      <c r="C37" s="293"/>
      <c r="D37" s="298" t="s">
        <v>2458</v>
      </c>
      <c r="E37" s="186" t="s">
        <v>2074</v>
      </c>
      <c r="F37" s="1072">
        <v>30</v>
      </c>
      <c r="G37" s="1021"/>
      <c r="H37" s="1415"/>
      <c r="I37" s="1415">
        <f t="shared" si="0"/>
        <v>0</v>
      </c>
      <c r="J37" s="1416"/>
      <c r="K37" s="292" t="s">
        <v>2430</v>
      </c>
      <c r="L37" s="1313" t="s">
        <v>2430</v>
      </c>
    </row>
    <row r="38" spans="1:12" customFormat="1" ht="38.25">
      <c r="A38" s="203" t="s">
        <v>71</v>
      </c>
      <c r="B38" s="293"/>
      <c r="C38" s="293"/>
      <c r="D38" s="298" t="s">
        <v>2459</v>
      </c>
      <c r="E38" s="186" t="s">
        <v>2075</v>
      </c>
      <c r="F38" s="1072">
        <v>20</v>
      </c>
      <c r="G38" s="1021"/>
      <c r="H38" s="1415"/>
      <c r="I38" s="1415">
        <f t="shared" si="0"/>
        <v>0</v>
      </c>
      <c r="J38" s="1416"/>
      <c r="K38" s="292" t="s">
        <v>2430</v>
      </c>
      <c r="L38" s="1313" t="s">
        <v>2430</v>
      </c>
    </row>
    <row r="39" spans="1:12" customFormat="1" ht="38.25">
      <c r="A39" s="203" t="s">
        <v>73</v>
      </c>
      <c r="B39" s="293"/>
      <c r="C39" s="293"/>
      <c r="D39" s="298" t="s">
        <v>2460</v>
      </c>
      <c r="E39" s="186" t="s">
        <v>2075</v>
      </c>
      <c r="F39" s="1072">
        <v>910</v>
      </c>
      <c r="G39" s="1021"/>
      <c r="H39" s="1415"/>
      <c r="I39" s="1415">
        <f t="shared" si="0"/>
        <v>0</v>
      </c>
      <c r="J39" s="1416"/>
      <c r="K39" s="292" t="s">
        <v>2430</v>
      </c>
      <c r="L39" s="1313" t="s">
        <v>2430</v>
      </c>
    </row>
    <row r="40" spans="1:12" ht="38.25">
      <c r="A40" s="203" t="s">
        <v>75</v>
      </c>
      <c r="B40" s="293"/>
      <c r="C40" s="293"/>
      <c r="D40" s="298" t="s">
        <v>2460</v>
      </c>
      <c r="E40" s="186" t="s">
        <v>2076</v>
      </c>
      <c r="F40" s="1072">
        <v>170</v>
      </c>
      <c r="G40" s="1021"/>
      <c r="H40" s="1415"/>
      <c r="I40" s="1415">
        <f t="shared" si="0"/>
        <v>0</v>
      </c>
      <c r="J40" s="1416"/>
      <c r="K40" s="292" t="s">
        <v>2430</v>
      </c>
      <c r="L40" s="1313" t="s">
        <v>2430</v>
      </c>
    </row>
    <row r="41" spans="1:12" ht="255">
      <c r="A41" s="203" t="s">
        <v>77</v>
      </c>
      <c r="B41" s="293"/>
      <c r="C41" s="293"/>
      <c r="D41" s="293" t="s">
        <v>571</v>
      </c>
      <c r="E41" s="203" t="s">
        <v>11</v>
      </c>
      <c r="F41" s="1072">
        <v>810</v>
      </c>
      <c r="G41" s="1021"/>
      <c r="H41" s="1415"/>
      <c r="I41" s="1415">
        <f t="shared" si="0"/>
        <v>0</v>
      </c>
      <c r="J41" s="1416"/>
      <c r="K41" s="292" t="s">
        <v>2430</v>
      </c>
      <c r="L41" s="1313" t="s">
        <v>2430</v>
      </c>
    </row>
    <row r="42" spans="1:12" ht="255">
      <c r="A42" s="203" t="s">
        <v>79</v>
      </c>
      <c r="B42" s="293"/>
      <c r="C42" s="293"/>
      <c r="D42" s="293" t="s">
        <v>570</v>
      </c>
      <c r="E42" s="203" t="s">
        <v>11</v>
      </c>
      <c r="F42" s="1072">
        <v>1125</v>
      </c>
      <c r="G42" s="1021"/>
      <c r="H42" s="1415"/>
      <c r="I42" s="1415">
        <f t="shared" si="0"/>
        <v>0</v>
      </c>
      <c r="J42" s="1416"/>
      <c r="K42" s="292" t="s">
        <v>2430</v>
      </c>
      <c r="L42" s="1313" t="s">
        <v>2430</v>
      </c>
    </row>
    <row r="43" spans="1:12">
      <c r="A43" s="1423"/>
      <c r="B43" s="1423"/>
      <c r="C43" s="1423"/>
      <c r="D43" s="228" t="s">
        <v>136</v>
      </c>
      <c r="E43" s="1423"/>
      <c r="F43" s="1424"/>
      <c r="G43" s="228"/>
      <c r="H43" s="1295"/>
      <c r="I43" s="1413">
        <f>SUM(I6:I42)</f>
        <v>0</v>
      </c>
      <c r="J43" s="1423"/>
      <c r="K43" s="1308"/>
      <c r="L43" s="1425"/>
    </row>
    <row r="44" spans="1:12" ht="15">
      <c r="A44" s="227"/>
      <c r="B44" s="227"/>
      <c r="C44" s="227"/>
      <c r="D44" s="227"/>
      <c r="E44" s="227"/>
      <c r="F44" s="227"/>
      <c r="G44" s="227"/>
      <c r="H44" s="1414"/>
      <c r="I44" s="1414"/>
      <c r="J44" s="227"/>
      <c r="K44" s="150"/>
    </row>
    <row r="45" spans="1:12" ht="15">
      <c r="G45"/>
      <c r="H45"/>
      <c r="I45"/>
    </row>
  </sheetData>
  <phoneticPr fontId="101" type="noConversion"/>
  <pageMargins left="0.25" right="0.25" top="0.75" bottom="0.75" header="0.3" footer="0.3"/>
  <pageSetup paperSize="9" scale="69" fitToHeight="0" orientation="landscape" r:id="rId1"/>
  <headerFooter>
    <oddHeader>&amp;C&amp;"-,Pogrubiony"&amp;12FORMULARZ ASORTYMENTOWO - CENOWY&amp;R&amp;12Załącznik nr 2 do SWZ
Załącznik nr ...... do umowy</oddHeader>
    <oddFooter>Strona &amp;P z &amp;N</oddFooter>
  </headerFooter>
  <rowBreaks count="1" manualBreakCount="1">
    <brk id="15" max="11"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3"/>
  <sheetViews>
    <sheetView zoomScaleNormal="100" workbookViewId="0">
      <selection activeCell="J8" sqref="J8"/>
    </sheetView>
  </sheetViews>
  <sheetFormatPr defaultRowHeight="15"/>
  <cols>
    <col min="1" max="1" width="6.5703125" customWidth="1"/>
    <col min="2" max="2" width="24.42578125" customWidth="1"/>
    <col min="3" max="3" width="12.7109375" customWidth="1"/>
    <col min="4" max="4" width="30" customWidth="1"/>
    <col min="5" max="5" width="10.140625" customWidth="1"/>
    <col min="6" max="6" width="8.42578125" customWidth="1"/>
    <col min="7" max="7" width="8.28515625" customWidth="1"/>
    <col min="8" max="8" width="13.85546875" customWidth="1"/>
    <col min="9" max="9" width="23.42578125" customWidth="1"/>
    <col min="10" max="10" width="26.28515625" customWidth="1"/>
    <col min="11" max="11" width="22.140625" customWidth="1"/>
    <col min="12" max="12" width="24.7109375" customWidth="1"/>
  </cols>
  <sheetData>
    <row r="1" spans="1:18" ht="18.75">
      <c r="A1" s="972"/>
      <c r="B1" s="973"/>
      <c r="C1" s="973"/>
      <c r="D1" s="974"/>
      <c r="E1" s="974"/>
      <c r="F1" s="974"/>
      <c r="G1" s="974"/>
      <c r="H1" s="1852"/>
      <c r="I1" s="1852"/>
      <c r="J1" s="1852"/>
      <c r="K1" s="174"/>
      <c r="L1" s="174"/>
      <c r="M1" s="975"/>
      <c r="N1" s="975"/>
      <c r="O1" s="975"/>
      <c r="P1" s="975"/>
      <c r="Q1" s="975"/>
      <c r="R1" s="975"/>
    </row>
    <row r="2" spans="1:18" ht="18.75">
      <c r="A2" s="974"/>
      <c r="B2" s="1108"/>
      <c r="C2" s="1108"/>
      <c r="D2" s="976"/>
      <c r="E2" s="972"/>
      <c r="F2" s="972"/>
      <c r="G2" s="972"/>
      <c r="H2" s="977"/>
      <c r="I2" s="1853"/>
      <c r="J2" s="1853"/>
      <c r="K2" s="174"/>
      <c r="L2" s="174"/>
      <c r="M2" s="975"/>
      <c r="N2" s="975"/>
      <c r="O2" s="975"/>
      <c r="P2" s="975"/>
      <c r="Q2" s="975"/>
      <c r="R2" s="975"/>
    </row>
    <row r="3" spans="1:18" ht="15.75">
      <c r="A3" s="1854"/>
      <c r="B3" s="1854"/>
      <c r="C3" s="978"/>
      <c r="D3" s="979"/>
      <c r="E3" s="980"/>
      <c r="F3" s="980"/>
      <c r="G3" s="980"/>
      <c r="H3" s="981"/>
      <c r="I3" s="983"/>
      <c r="J3" s="980"/>
      <c r="K3" s="174"/>
      <c r="L3" s="174"/>
      <c r="M3" s="975"/>
      <c r="N3" s="975"/>
      <c r="O3" s="975"/>
      <c r="P3" s="975"/>
      <c r="Q3" s="975"/>
      <c r="R3" s="975"/>
    </row>
    <row r="4" spans="1:18" ht="18.75">
      <c r="A4" s="984" t="s">
        <v>2292</v>
      </c>
      <c r="B4" s="985"/>
      <c r="C4" s="985"/>
      <c r="D4" s="984"/>
      <c r="E4" s="984"/>
      <c r="F4" s="984"/>
      <c r="G4" s="984"/>
      <c r="H4" s="977"/>
      <c r="I4" s="986"/>
      <c r="J4" s="984"/>
      <c r="K4" s="174"/>
      <c r="L4" s="174"/>
      <c r="M4" s="975"/>
      <c r="N4" s="975"/>
      <c r="O4" s="975"/>
      <c r="P4" s="975"/>
      <c r="Q4" s="975"/>
      <c r="R4" s="975"/>
    </row>
    <row r="5" spans="1:18" ht="15.75">
      <c r="A5" s="980"/>
      <c r="B5" s="982"/>
      <c r="C5" s="982"/>
      <c r="D5" s="978"/>
      <c r="E5" s="987"/>
      <c r="F5" s="988"/>
      <c r="G5" s="988"/>
      <c r="H5" s="989"/>
      <c r="I5" s="991"/>
      <c r="J5" s="988"/>
      <c r="K5" s="174"/>
      <c r="L5" s="174"/>
      <c r="M5" s="975"/>
      <c r="N5" s="975"/>
      <c r="O5" s="975"/>
      <c r="P5" s="975"/>
      <c r="Q5" s="975"/>
      <c r="R5" s="975"/>
    </row>
    <row r="6" spans="1:18">
      <c r="A6" s="1855"/>
      <c r="B6" s="1855"/>
      <c r="C6" s="992"/>
      <c r="D6" s="1135"/>
      <c r="E6" s="993"/>
      <c r="F6" s="990"/>
      <c r="G6" s="990"/>
      <c r="H6" s="989"/>
      <c r="I6" s="991"/>
      <c r="J6" s="994"/>
      <c r="K6" s="174"/>
      <c r="L6" s="174"/>
      <c r="M6" s="975"/>
      <c r="N6" s="975"/>
      <c r="O6" s="975"/>
      <c r="P6" s="975"/>
      <c r="Q6" s="975"/>
      <c r="R6" s="975"/>
    </row>
    <row r="7" spans="1:18" ht="18.75">
      <c r="A7" s="972"/>
      <c r="B7" s="976"/>
      <c r="C7" s="976"/>
      <c r="D7" s="972"/>
      <c r="E7" s="972"/>
      <c r="F7" s="972"/>
      <c r="G7" s="972"/>
      <c r="H7" s="977"/>
      <c r="I7" s="996"/>
      <c r="J7" s="972"/>
      <c r="K7" s="174"/>
      <c r="L7" s="174"/>
      <c r="M7" s="975"/>
      <c r="N7" s="975"/>
      <c r="O7" s="975"/>
      <c r="P7" s="975"/>
      <c r="Q7" s="975"/>
      <c r="R7" s="975"/>
    </row>
    <row r="8" spans="1:18" ht="314.25" customHeight="1">
      <c r="A8" s="1192" t="s">
        <v>1886</v>
      </c>
      <c r="B8" s="1192" t="s">
        <v>2434</v>
      </c>
      <c r="C8" s="1192" t="s">
        <v>2435</v>
      </c>
      <c r="D8" s="1192" t="s">
        <v>3</v>
      </c>
      <c r="E8" s="1192" t="s">
        <v>1888</v>
      </c>
      <c r="F8" s="1192" t="s">
        <v>140</v>
      </c>
      <c r="G8" s="1192" t="s">
        <v>1890</v>
      </c>
      <c r="H8" s="1192" t="s">
        <v>1889</v>
      </c>
      <c r="I8" s="1192" t="s">
        <v>1891</v>
      </c>
      <c r="J8" s="1176" t="s">
        <v>2472</v>
      </c>
      <c r="K8" s="1176" t="s">
        <v>2429</v>
      </c>
      <c r="L8" s="1176" t="s">
        <v>2431</v>
      </c>
      <c r="M8" s="975"/>
      <c r="N8" s="975"/>
      <c r="O8" s="975"/>
      <c r="P8" s="975"/>
      <c r="Q8" s="975"/>
      <c r="R8" s="975"/>
    </row>
    <row r="9" spans="1:18" ht="25.5">
      <c r="A9" s="945" t="s">
        <v>9</v>
      </c>
      <c r="B9" s="946"/>
      <c r="C9" s="945"/>
      <c r="D9" s="293" t="s">
        <v>468</v>
      </c>
      <c r="E9" s="186" t="s">
        <v>18</v>
      </c>
      <c r="F9" s="287">
        <v>50</v>
      </c>
      <c r="G9" s="948"/>
      <c r="H9" s="947"/>
      <c r="I9" s="947">
        <f t="shared" ref="I9:I40" si="0">F9*H9</f>
        <v>0</v>
      </c>
      <c r="J9" s="1028"/>
      <c r="K9" s="292" t="s">
        <v>2430</v>
      </c>
      <c r="L9" s="1313" t="s">
        <v>2430</v>
      </c>
      <c r="M9" s="975"/>
      <c r="N9" s="975"/>
      <c r="O9" s="975"/>
      <c r="P9" s="975"/>
      <c r="Q9" s="975"/>
      <c r="R9" s="975"/>
    </row>
    <row r="10" spans="1:18" ht="25.5">
      <c r="A10" s="945" t="s">
        <v>12</v>
      </c>
      <c r="B10" s="946"/>
      <c r="C10" s="945"/>
      <c r="D10" s="293" t="s">
        <v>469</v>
      </c>
      <c r="E10" s="186" t="s">
        <v>18</v>
      </c>
      <c r="F10" s="287">
        <v>50</v>
      </c>
      <c r="G10" s="948"/>
      <c r="H10" s="947"/>
      <c r="I10" s="947">
        <f t="shared" si="0"/>
        <v>0</v>
      </c>
      <c r="J10" s="241"/>
      <c r="K10" s="292" t="s">
        <v>2430</v>
      </c>
      <c r="L10" s="1313" t="s">
        <v>2430</v>
      </c>
      <c r="M10" s="975"/>
      <c r="N10" s="975"/>
      <c r="O10" s="975"/>
      <c r="P10" s="975"/>
      <c r="Q10" s="975"/>
      <c r="R10" s="975"/>
    </row>
    <row r="11" spans="1:18" ht="25.5">
      <c r="A11" s="945" t="s">
        <v>13</v>
      </c>
      <c r="B11" s="946"/>
      <c r="C11" s="945"/>
      <c r="D11" s="293" t="s">
        <v>470</v>
      </c>
      <c r="E11" s="186" t="s">
        <v>18</v>
      </c>
      <c r="F11" s="287">
        <v>50</v>
      </c>
      <c r="G11" s="948"/>
      <c r="H11" s="947"/>
      <c r="I11" s="947">
        <f t="shared" si="0"/>
        <v>0</v>
      </c>
      <c r="J11" s="241"/>
      <c r="K11" s="292" t="s">
        <v>2430</v>
      </c>
      <c r="L11" s="1313" t="s">
        <v>2430</v>
      </c>
      <c r="M11" s="975"/>
      <c r="N11" s="975"/>
      <c r="O11" s="975"/>
      <c r="P11" s="975"/>
      <c r="Q11" s="975"/>
      <c r="R11" s="975"/>
    </row>
    <row r="12" spans="1:18" ht="25.5">
      <c r="A12" s="945" t="s">
        <v>16</v>
      </c>
      <c r="B12" s="946"/>
      <c r="C12" s="945"/>
      <c r="D12" s="293" t="s">
        <v>471</v>
      </c>
      <c r="E12" s="186" t="s">
        <v>18</v>
      </c>
      <c r="F12" s="287">
        <v>50</v>
      </c>
      <c r="G12" s="948"/>
      <c r="H12" s="947"/>
      <c r="I12" s="947">
        <f t="shared" si="0"/>
        <v>0</v>
      </c>
      <c r="J12" s="241"/>
      <c r="K12" s="292" t="s">
        <v>2430</v>
      </c>
      <c r="L12" s="1313" t="s">
        <v>2430</v>
      </c>
      <c r="M12" s="975"/>
      <c r="N12" s="975"/>
      <c r="O12" s="975"/>
      <c r="P12" s="975"/>
      <c r="Q12" s="975"/>
      <c r="R12" s="975"/>
    </row>
    <row r="13" spans="1:18" ht="63.75">
      <c r="A13" s="945" t="s">
        <v>19</v>
      </c>
      <c r="B13" s="946"/>
      <c r="C13" s="945"/>
      <c r="D13" s="293" t="s">
        <v>472</v>
      </c>
      <c r="E13" s="186" t="s">
        <v>473</v>
      </c>
      <c r="F13" s="287">
        <v>1500</v>
      </c>
      <c r="G13" s="948"/>
      <c r="H13" s="947"/>
      <c r="I13" s="947">
        <f t="shared" si="0"/>
        <v>0</v>
      </c>
      <c r="J13" s="241"/>
      <c r="K13" s="292" t="s">
        <v>2430</v>
      </c>
      <c r="L13" s="1313" t="s">
        <v>2430</v>
      </c>
      <c r="M13" s="975"/>
      <c r="N13" s="975"/>
      <c r="O13" s="975"/>
      <c r="P13" s="975"/>
      <c r="Q13" s="975"/>
      <c r="R13" s="975"/>
    </row>
    <row r="14" spans="1:18" ht="51">
      <c r="A14" s="945" t="s">
        <v>21</v>
      </c>
      <c r="B14" s="949"/>
      <c r="C14" s="945"/>
      <c r="D14" s="293" t="s">
        <v>474</v>
      </c>
      <c r="E14" s="186" t="s">
        <v>18</v>
      </c>
      <c r="F14" s="287">
        <v>10</v>
      </c>
      <c r="G14" s="948"/>
      <c r="H14" s="947"/>
      <c r="I14" s="947">
        <f t="shared" si="0"/>
        <v>0</v>
      </c>
      <c r="J14" s="241"/>
      <c r="K14" s="292" t="s">
        <v>2430</v>
      </c>
      <c r="L14" s="1313" t="s">
        <v>2430</v>
      </c>
      <c r="M14" s="975"/>
      <c r="N14" s="975"/>
      <c r="O14" s="975"/>
      <c r="P14" s="975"/>
      <c r="Q14" s="975"/>
      <c r="R14" s="975"/>
    </row>
    <row r="15" spans="1:18" ht="51">
      <c r="A15" s="945" t="s">
        <v>22</v>
      </c>
      <c r="B15" s="946"/>
      <c r="C15" s="945"/>
      <c r="D15" s="293" t="s">
        <v>475</v>
      </c>
      <c r="E15" s="186" t="s">
        <v>18</v>
      </c>
      <c r="F15" s="287">
        <v>10</v>
      </c>
      <c r="G15" s="948"/>
      <c r="H15" s="947"/>
      <c r="I15" s="947">
        <f t="shared" si="0"/>
        <v>0</v>
      </c>
      <c r="J15" s="241"/>
      <c r="K15" s="292" t="s">
        <v>2430</v>
      </c>
      <c r="L15" s="1313" t="s">
        <v>2430</v>
      </c>
      <c r="M15" s="975"/>
      <c r="N15" s="975"/>
      <c r="O15" s="975"/>
      <c r="P15" s="975"/>
      <c r="Q15" s="975"/>
      <c r="R15" s="975"/>
    </row>
    <row r="16" spans="1:18" ht="51">
      <c r="A16" s="945" t="s">
        <v>24</v>
      </c>
      <c r="B16" s="946"/>
      <c r="C16" s="945"/>
      <c r="D16" s="293" t="s">
        <v>476</v>
      </c>
      <c r="E16" s="186" t="s">
        <v>18</v>
      </c>
      <c r="F16" s="287">
        <v>40</v>
      </c>
      <c r="G16" s="948"/>
      <c r="H16" s="947"/>
      <c r="I16" s="947">
        <f t="shared" si="0"/>
        <v>0</v>
      </c>
      <c r="J16" s="241"/>
      <c r="K16" s="292" t="s">
        <v>2430</v>
      </c>
      <c r="L16" s="1313" t="s">
        <v>2430</v>
      </c>
      <c r="M16" s="975"/>
      <c r="N16" s="975"/>
      <c r="O16" s="975"/>
      <c r="P16" s="975"/>
      <c r="Q16" s="975"/>
      <c r="R16" s="975"/>
    </row>
    <row r="17" spans="1:18" ht="89.25">
      <c r="A17" s="945" t="s">
        <v>26</v>
      </c>
      <c r="B17" s="950"/>
      <c r="C17" s="945"/>
      <c r="D17" s="951" t="s">
        <v>477</v>
      </c>
      <c r="E17" s="952" t="s">
        <v>455</v>
      </c>
      <c r="F17" s="287">
        <v>400</v>
      </c>
      <c r="G17" s="948"/>
      <c r="H17" s="947"/>
      <c r="I17" s="947">
        <f t="shared" si="0"/>
        <v>0</v>
      </c>
      <c r="J17" s="241"/>
      <c r="K17" s="292" t="s">
        <v>2430</v>
      </c>
      <c r="L17" s="1313" t="s">
        <v>2430</v>
      </c>
      <c r="M17" s="975"/>
      <c r="N17" s="975"/>
      <c r="O17" s="975"/>
      <c r="P17" s="975"/>
      <c r="Q17" s="975"/>
      <c r="R17" s="975"/>
    </row>
    <row r="18" spans="1:18" ht="89.25">
      <c r="A18" s="945" t="s">
        <v>28</v>
      </c>
      <c r="B18" s="950"/>
      <c r="C18" s="945"/>
      <c r="D18" s="951" t="s">
        <v>478</v>
      </c>
      <c r="E18" s="952" t="s">
        <v>453</v>
      </c>
      <c r="F18" s="287">
        <v>1250</v>
      </c>
      <c r="G18" s="948"/>
      <c r="H18" s="947"/>
      <c r="I18" s="947">
        <f t="shared" si="0"/>
        <v>0</v>
      </c>
      <c r="J18" s="953"/>
      <c r="K18" s="292" t="s">
        <v>2430</v>
      </c>
      <c r="L18" s="1313" t="s">
        <v>2430</v>
      </c>
      <c r="M18" s="975"/>
      <c r="N18" s="975"/>
      <c r="O18" s="975"/>
      <c r="P18" s="975"/>
      <c r="Q18" s="975"/>
      <c r="R18" s="975"/>
    </row>
    <row r="19" spans="1:18" ht="38.25">
      <c r="A19" s="945" t="s">
        <v>30</v>
      </c>
      <c r="B19" s="950"/>
      <c r="C19" s="945"/>
      <c r="D19" s="951" t="s">
        <v>479</v>
      </c>
      <c r="E19" s="952" t="s">
        <v>453</v>
      </c>
      <c r="F19" s="287">
        <v>55000</v>
      </c>
      <c r="G19" s="948"/>
      <c r="H19" s="947"/>
      <c r="I19" s="947">
        <f t="shared" si="0"/>
        <v>0</v>
      </c>
      <c r="J19" s="953"/>
      <c r="K19" s="292" t="s">
        <v>2430</v>
      </c>
      <c r="L19" s="1313" t="s">
        <v>2430</v>
      </c>
      <c r="M19" s="975"/>
      <c r="N19" s="975"/>
      <c r="O19" s="975"/>
      <c r="P19" s="975"/>
      <c r="Q19" s="975"/>
      <c r="R19" s="975"/>
    </row>
    <row r="20" spans="1:18" ht="38.25">
      <c r="A20" s="945" t="s">
        <v>32</v>
      </c>
      <c r="B20" s="950"/>
      <c r="C20" s="945"/>
      <c r="D20" s="951" t="s">
        <v>480</v>
      </c>
      <c r="E20" s="952" t="s">
        <v>454</v>
      </c>
      <c r="F20" s="287">
        <v>900</v>
      </c>
      <c r="G20" s="948"/>
      <c r="H20" s="947"/>
      <c r="I20" s="947">
        <f t="shared" si="0"/>
        <v>0</v>
      </c>
      <c r="J20" s="953"/>
      <c r="K20" s="292" t="s">
        <v>2430</v>
      </c>
      <c r="L20" s="1313" t="s">
        <v>2430</v>
      </c>
      <c r="M20" s="975"/>
      <c r="N20" s="975"/>
      <c r="O20" s="975"/>
      <c r="P20" s="975"/>
      <c r="Q20" s="975"/>
      <c r="R20" s="975"/>
    </row>
    <row r="21" spans="1:18" ht="38.25">
      <c r="A21" s="945" t="s">
        <v>33</v>
      </c>
      <c r="B21" s="950"/>
      <c r="C21" s="945"/>
      <c r="D21" s="954" t="s">
        <v>481</v>
      </c>
      <c r="E21" s="952" t="s">
        <v>455</v>
      </c>
      <c r="F21" s="287">
        <v>10500</v>
      </c>
      <c r="G21" s="948"/>
      <c r="H21" s="947"/>
      <c r="I21" s="947">
        <f t="shared" si="0"/>
        <v>0</v>
      </c>
      <c r="J21" s="953"/>
      <c r="K21" s="292" t="s">
        <v>2430</v>
      </c>
      <c r="L21" s="1313" t="s">
        <v>2430</v>
      </c>
      <c r="M21" s="975"/>
      <c r="N21" s="975"/>
      <c r="O21" s="975"/>
      <c r="P21" s="975"/>
      <c r="Q21" s="975"/>
      <c r="R21" s="975"/>
    </row>
    <row r="22" spans="1:18" ht="38.25">
      <c r="A22" s="945" t="s">
        <v>35</v>
      </c>
      <c r="B22" s="950"/>
      <c r="C22" s="945"/>
      <c r="D22" s="951" t="s">
        <v>482</v>
      </c>
      <c r="E22" s="952" t="s">
        <v>453</v>
      </c>
      <c r="F22" s="287">
        <v>123000</v>
      </c>
      <c r="G22" s="948"/>
      <c r="H22" s="947"/>
      <c r="I22" s="947">
        <f t="shared" si="0"/>
        <v>0</v>
      </c>
      <c r="J22" s="953"/>
      <c r="K22" s="292" t="s">
        <v>2430</v>
      </c>
      <c r="L22" s="1313" t="s">
        <v>2430</v>
      </c>
      <c r="M22" s="975"/>
      <c r="N22" s="975"/>
      <c r="O22" s="975"/>
      <c r="P22" s="975"/>
      <c r="Q22" s="975"/>
      <c r="R22" s="975"/>
    </row>
    <row r="23" spans="1:18" ht="38.25">
      <c r="A23" s="945" t="s">
        <v>37</v>
      </c>
      <c r="B23" s="950"/>
      <c r="C23" s="945"/>
      <c r="D23" s="951" t="s">
        <v>483</v>
      </c>
      <c r="E23" s="952" t="s">
        <v>454</v>
      </c>
      <c r="F23" s="287">
        <v>6050</v>
      </c>
      <c r="G23" s="948"/>
      <c r="H23" s="947"/>
      <c r="I23" s="947">
        <f t="shared" si="0"/>
        <v>0</v>
      </c>
      <c r="J23" s="953"/>
      <c r="K23" s="292" t="s">
        <v>2430</v>
      </c>
      <c r="L23" s="1313" t="s">
        <v>2430</v>
      </c>
      <c r="M23" s="975"/>
      <c r="N23" s="975"/>
      <c r="O23" s="975"/>
      <c r="P23" s="975"/>
      <c r="Q23" s="975"/>
      <c r="R23" s="975"/>
    </row>
    <row r="24" spans="1:18" ht="38.25">
      <c r="A24" s="945" t="s">
        <v>39</v>
      </c>
      <c r="B24" s="950"/>
      <c r="C24" s="945"/>
      <c r="D24" s="951" t="s">
        <v>484</v>
      </c>
      <c r="E24" s="952" t="s">
        <v>455</v>
      </c>
      <c r="F24" s="287">
        <v>24500</v>
      </c>
      <c r="G24" s="948"/>
      <c r="H24" s="947"/>
      <c r="I24" s="947">
        <f t="shared" si="0"/>
        <v>0</v>
      </c>
      <c r="J24" s="953"/>
      <c r="K24" s="292" t="s">
        <v>2430</v>
      </c>
      <c r="L24" s="1313" t="s">
        <v>2430</v>
      </c>
      <c r="M24" s="975"/>
      <c r="N24" s="975"/>
      <c r="O24" s="975"/>
      <c r="P24" s="975"/>
      <c r="Q24" s="975"/>
      <c r="R24" s="975"/>
    </row>
    <row r="25" spans="1:18" ht="51">
      <c r="A25" s="945" t="s">
        <v>41</v>
      </c>
      <c r="B25" s="950"/>
      <c r="C25" s="945"/>
      <c r="D25" s="951" t="s">
        <v>485</v>
      </c>
      <c r="E25" s="952" t="s">
        <v>455</v>
      </c>
      <c r="F25" s="287">
        <v>350</v>
      </c>
      <c r="G25" s="948"/>
      <c r="H25" s="947"/>
      <c r="I25" s="947">
        <f t="shared" si="0"/>
        <v>0</v>
      </c>
      <c r="J25" s="953"/>
      <c r="K25" s="292" t="s">
        <v>2430</v>
      </c>
      <c r="L25" s="1313" t="s">
        <v>2430</v>
      </c>
      <c r="M25" s="975"/>
      <c r="N25" s="975"/>
      <c r="O25" s="975"/>
      <c r="P25" s="975"/>
      <c r="Q25" s="975"/>
      <c r="R25" s="975"/>
    </row>
    <row r="26" spans="1:18" ht="25.5">
      <c r="A26" s="945" t="s">
        <v>43</v>
      </c>
      <c r="B26" s="946"/>
      <c r="C26" s="945"/>
      <c r="D26" s="293" t="s">
        <v>486</v>
      </c>
      <c r="E26" s="186" t="s">
        <v>220</v>
      </c>
      <c r="F26" s="287">
        <v>1060</v>
      </c>
      <c r="G26" s="948"/>
      <c r="H26" s="947"/>
      <c r="I26" s="947">
        <f t="shared" si="0"/>
        <v>0</v>
      </c>
      <c r="J26" s="955"/>
      <c r="K26" s="292" t="s">
        <v>2430</v>
      </c>
      <c r="L26" s="1313" t="s">
        <v>2430</v>
      </c>
      <c r="M26" s="975"/>
      <c r="N26" s="975"/>
      <c r="O26" s="975"/>
      <c r="P26" s="975"/>
      <c r="Q26" s="975"/>
      <c r="R26" s="975"/>
    </row>
    <row r="27" spans="1:18" ht="57.75" customHeight="1">
      <c r="A27" s="945" t="s">
        <v>45</v>
      </c>
      <c r="B27" s="946"/>
      <c r="C27" s="945"/>
      <c r="D27" s="956" t="s">
        <v>487</v>
      </c>
      <c r="E27" s="186" t="s">
        <v>18</v>
      </c>
      <c r="F27" s="287">
        <v>990</v>
      </c>
      <c r="G27" s="948"/>
      <c r="H27" s="947"/>
      <c r="I27" s="947">
        <f t="shared" si="0"/>
        <v>0</v>
      </c>
      <c r="J27" s="955"/>
      <c r="K27" s="292" t="s">
        <v>2430</v>
      </c>
      <c r="L27" s="1313" t="s">
        <v>2430</v>
      </c>
      <c r="M27" s="975"/>
      <c r="N27" s="975"/>
      <c r="O27" s="975"/>
      <c r="P27" s="975"/>
      <c r="Q27" s="975"/>
      <c r="R27" s="975"/>
    </row>
    <row r="28" spans="1:18" ht="60.75" customHeight="1">
      <c r="A28" s="945" t="s">
        <v>46</v>
      </c>
      <c r="B28" s="946"/>
      <c r="C28" s="945"/>
      <c r="D28" s="956" t="s">
        <v>488</v>
      </c>
      <c r="E28" s="186" t="s">
        <v>18</v>
      </c>
      <c r="F28" s="287">
        <v>50</v>
      </c>
      <c r="G28" s="948"/>
      <c r="H28" s="947"/>
      <c r="I28" s="947">
        <f t="shared" si="0"/>
        <v>0</v>
      </c>
      <c r="J28" s="955"/>
      <c r="K28" s="292" t="s">
        <v>2430</v>
      </c>
      <c r="L28" s="1313" t="s">
        <v>2430</v>
      </c>
      <c r="M28" s="975"/>
      <c r="N28" s="975"/>
      <c r="O28" s="975"/>
      <c r="P28" s="975"/>
      <c r="Q28" s="975"/>
      <c r="R28" s="975"/>
    </row>
    <row r="29" spans="1:18" ht="57" customHeight="1">
      <c r="A29" s="945" t="s">
        <v>48</v>
      </c>
      <c r="B29" s="946"/>
      <c r="C29" s="945"/>
      <c r="D29" s="956" t="s">
        <v>489</v>
      </c>
      <c r="E29" s="186" t="s">
        <v>18</v>
      </c>
      <c r="F29" s="287">
        <v>240</v>
      </c>
      <c r="G29" s="948"/>
      <c r="H29" s="947"/>
      <c r="I29" s="947">
        <f t="shared" si="0"/>
        <v>0</v>
      </c>
      <c r="J29" s="955"/>
      <c r="K29" s="292" t="s">
        <v>2430</v>
      </c>
      <c r="L29" s="1313" t="s">
        <v>2430</v>
      </c>
      <c r="M29" s="975"/>
      <c r="N29" s="975"/>
      <c r="O29" s="975"/>
      <c r="P29" s="975"/>
      <c r="Q29" s="975"/>
      <c r="R29" s="975"/>
    </row>
    <row r="30" spans="1:18" ht="51">
      <c r="A30" s="945" t="s">
        <v>50</v>
      </c>
      <c r="B30" s="957"/>
      <c r="C30" s="945"/>
      <c r="D30" s="958" t="s">
        <v>490</v>
      </c>
      <c r="E30" s="186" t="s">
        <v>457</v>
      </c>
      <c r="F30" s="287">
        <v>60</v>
      </c>
      <c r="G30" s="948"/>
      <c r="H30" s="947"/>
      <c r="I30" s="947">
        <f t="shared" si="0"/>
        <v>0</v>
      </c>
      <c r="J30" s="955"/>
      <c r="K30" s="292" t="s">
        <v>2430</v>
      </c>
      <c r="L30" s="1313" t="s">
        <v>2430</v>
      </c>
      <c r="M30" s="975"/>
      <c r="N30" s="975"/>
      <c r="O30" s="975"/>
      <c r="P30" s="975"/>
      <c r="Q30" s="975"/>
      <c r="R30" s="975"/>
    </row>
    <row r="31" spans="1:18" ht="51">
      <c r="A31" s="945" t="s">
        <v>52</v>
      </c>
      <c r="B31" s="957"/>
      <c r="C31" s="945"/>
      <c r="D31" s="958" t="s">
        <v>490</v>
      </c>
      <c r="E31" s="186" t="s">
        <v>458</v>
      </c>
      <c r="F31" s="287">
        <v>60</v>
      </c>
      <c r="G31" s="948"/>
      <c r="H31" s="947"/>
      <c r="I31" s="947">
        <f t="shared" si="0"/>
        <v>0</v>
      </c>
      <c r="J31" s="955"/>
      <c r="K31" s="292" t="s">
        <v>2430</v>
      </c>
      <c r="L31" s="1313" t="s">
        <v>2430</v>
      </c>
      <c r="M31" s="975"/>
      <c r="N31" s="975"/>
      <c r="O31" s="975"/>
      <c r="P31" s="975"/>
      <c r="Q31" s="975"/>
      <c r="R31" s="975"/>
    </row>
    <row r="32" spans="1:18" ht="51">
      <c r="A32" s="945" t="s">
        <v>54</v>
      </c>
      <c r="B32" s="957"/>
      <c r="C32" s="945"/>
      <c r="D32" s="958" t="s">
        <v>490</v>
      </c>
      <c r="E32" s="186" t="s">
        <v>491</v>
      </c>
      <c r="F32" s="287">
        <v>60</v>
      </c>
      <c r="G32" s="948"/>
      <c r="H32" s="947"/>
      <c r="I32" s="947">
        <f t="shared" si="0"/>
        <v>0</v>
      </c>
      <c r="J32" s="955"/>
      <c r="K32" s="292" t="s">
        <v>2430</v>
      </c>
      <c r="L32" s="1313" t="s">
        <v>2430</v>
      </c>
      <c r="M32" s="975"/>
      <c r="N32" s="975"/>
      <c r="O32" s="975"/>
      <c r="P32" s="975"/>
      <c r="Q32" s="975"/>
      <c r="R32" s="975"/>
    </row>
    <row r="33" spans="1:18" ht="51">
      <c r="A33" s="945" t="s">
        <v>56</v>
      </c>
      <c r="B33" s="959"/>
      <c r="C33" s="945"/>
      <c r="D33" s="958" t="s">
        <v>490</v>
      </c>
      <c r="E33" s="186" t="s">
        <v>492</v>
      </c>
      <c r="F33" s="287">
        <v>60</v>
      </c>
      <c r="G33" s="948"/>
      <c r="H33" s="947"/>
      <c r="I33" s="947">
        <f t="shared" si="0"/>
        <v>0</v>
      </c>
      <c r="J33" s="953"/>
      <c r="K33" s="292" t="s">
        <v>2430</v>
      </c>
      <c r="L33" s="1313" t="s">
        <v>2430</v>
      </c>
      <c r="M33" s="975"/>
      <c r="N33" s="975"/>
      <c r="O33" s="975"/>
      <c r="P33" s="975"/>
      <c r="Q33" s="975"/>
      <c r="R33" s="975"/>
    </row>
    <row r="34" spans="1:18" ht="51">
      <c r="A34" s="945" t="s">
        <v>58</v>
      </c>
      <c r="B34" s="959"/>
      <c r="C34" s="945"/>
      <c r="D34" s="958" t="s">
        <v>490</v>
      </c>
      <c r="E34" s="186" t="s">
        <v>460</v>
      </c>
      <c r="F34" s="287">
        <v>12100</v>
      </c>
      <c r="G34" s="948"/>
      <c r="H34" s="947"/>
      <c r="I34" s="947">
        <f t="shared" si="0"/>
        <v>0</v>
      </c>
      <c r="J34" s="953"/>
      <c r="K34" s="292" t="s">
        <v>2430</v>
      </c>
      <c r="L34" s="1313" t="s">
        <v>2430</v>
      </c>
      <c r="M34" s="975"/>
      <c r="N34" s="975"/>
      <c r="O34" s="975"/>
      <c r="P34" s="975"/>
      <c r="Q34" s="975"/>
      <c r="R34" s="975"/>
    </row>
    <row r="35" spans="1:18" ht="51">
      <c r="A35" s="945" t="s">
        <v>60</v>
      </c>
      <c r="B35" s="959"/>
      <c r="C35" s="945"/>
      <c r="D35" s="958" t="s">
        <v>490</v>
      </c>
      <c r="E35" s="186" t="s">
        <v>461</v>
      </c>
      <c r="F35" s="287">
        <v>17200</v>
      </c>
      <c r="G35" s="948"/>
      <c r="H35" s="947"/>
      <c r="I35" s="947">
        <f t="shared" si="0"/>
        <v>0</v>
      </c>
      <c r="J35" s="953"/>
      <c r="K35" s="292" t="s">
        <v>2430</v>
      </c>
      <c r="L35" s="1313" t="s">
        <v>2430</v>
      </c>
      <c r="M35" s="975"/>
      <c r="N35" s="975"/>
      <c r="O35" s="975"/>
      <c r="P35" s="975"/>
      <c r="Q35" s="975"/>
      <c r="R35" s="975"/>
    </row>
    <row r="36" spans="1:18" ht="25.5">
      <c r="A36" s="945" t="s">
        <v>62</v>
      </c>
      <c r="B36" s="960"/>
      <c r="C36" s="945"/>
      <c r="D36" s="958" t="s">
        <v>563</v>
      </c>
      <c r="E36" s="186" t="s">
        <v>18</v>
      </c>
      <c r="F36" s="287">
        <v>2700</v>
      </c>
      <c r="G36" s="948"/>
      <c r="H36" s="947"/>
      <c r="I36" s="947">
        <f t="shared" si="0"/>
        <v>0</v>
      </c>
      <c r="J36" s="955"/>
      <c r="K36" s="292" t="s">
        <v>2430</v>
      </c>
      <c r="L36" s="1313" t="s">
        <v>2430</v>
      </c>
      <c r="M36" s="975"/>
      <c r="N36" s="975"/>
      <c r="O36" s="975"/>
      <c r="P36" s="975"/>
      <c r="Q36" s="975"/>
      <c r="R36" s="975"/>
    </row>
    <row r="37" spans="1:18" ht="25.5">
      <c r="A37" s="945" t="s">
        <v>64</v>
      </c>
      <c r="B37" s="960"/>
      <c r="C37" s="945"/>
      <c r="D37" s="958" t="s">
        <v>564</v>
      </c>
      <c r="E37" s="186" t="s">
        <v>18</v>
      </c>
      <c r="F37" s="287">
        <v>6700</v>
      </c>
      <c r="G37" s="948"/>
      <c r="H37" s="947"/>
      <c r="I37" s="947">
        <f t="shared" si="0"/>
        <v>0</v>
      </c>
      <c r="J37" s="955"/>
      <c r="K37" s="292" t="s">
        <v>2430</v>
      </c>
      <c r="L37" s="1313" t="s">
        <v>2430</v>
      </c>
      <c r="M37" s="975"/>
      <c r="N37" s="975"/>
      <c r="O37" s="975"/>
      <c r="P37" s="975"/>
      <c r="Q37" s="975"/>
      <c r="R37" s="975"/>
    </row>
    <row r="38" spans="1:18" ht="25.5">
      <c r="A38" s="945" t="s">
        <v>66</v>
      </c>
      <c r="B38" s="960"/>
      <c r="C38" s="945"/>
      <c r="D38" s="958" t="s">
        <v>565</v>
      </c>
      <c r="E38" s="186" t="s">
        <v>18</v>
      </c>
      <c r="F38" s="287">
        <v>8000</v>
      </c>
      <c r="G38" s="948"/>
      <c r="H38" s="947"/>
      <c r="I38" s="947">
        <f t="shared" si="0"/>
        <v>0</v>
      </c>
      <c r="J38" s="955"/>
      <c r="K38" s="292" t="s">
        <v>2430</v>
      </c>
      <c r="L38" s="1313" t="s">
        <v>2430</v>
      </c>
      <c r="M38" s="975"/>
      <c r="N38" s="975"/>
      <c r="O38" s="975"/>
      <c r="P38" s="975"/>
      <c r="Q38" s="975"/>
      <c r="R38" s="975"/>
    </row>
    <row r="39" spans="1:18" ht="25.5">
      <c r="A39" s="945" t="s">
        <v>68</v>
      </c>
      <c r="B39" s="961"/>
      <c r="C39" s="945"/>
      <c r="D39" s="962" t="s">
        <v>493</v>
      </c>
      <c r="E39" s="186" t="s">
        <v>494</v>
      </c>
      <c r="F39" s="287">
        <v>100</v>
      </c>
      <c r="G39" s="948"/>
      <c r="H39" s="947"/>
      <c r="I39" s="947">
        <f t="shared" si="0"/>
        <v>0</v>
      </c>
      <c r="J39" s="955"/>
      <c r="K39" s="292" t="s">
        <v>2430</v>
      </c>
      <c r="L39" s="1313" t="s">
        <v>2430</v>
      </c>
      <c r="M39" s="975"/>
      <c r="N39" s="975"/>
      <c r="O39" s="975"/>
      <c r="P39" s="975"/>
      <c r="Q39" s="975"/>
      <c r="R39" s="975"/>
    </row>
    <row r="40" spans="1:18" ht="51">
      <c r="A40" s="945" t="s">
        <v>69</v>
      </c>
      <c r="B40" s="963"/>
      <c r="C40" s="945"/>
      <c r="D40" s="958" t="s">
        <v>495</v>
      </c>
      <c r="E40" s="186" t="s">
        <v>463</v>
      </c>
      <c r="F40" s="287">
        <v>120500</v>
      </c>
      <c r="G40" s="948"/>
      <c r="H40" s="947"/>
      <c r="I40" s="947">
        <f t="shared" si="0"/>
        <v>0</v>
      </c>
      <c r="J40" s="953"/>
      <c r="K40" s="292" t="s">
        <v>2430</v>
      </c>
      <c r="L40" s="1313" t="s">
        <v>2430</v>
      </c>
      <c r="M40" s="975"/>
      <c r="N40" s="975"/>
      <c r="O40" s="975"/>
      <c r="P40" s="975"/>
      <c r="Q40" s="975"/>
      <c r="R40" s="975"/>
    </row>
    <row r="41" spans="1:18" ht="51">
      <c r="A41" s="945" t="s">
        <v>71</v>
      </c>
      <c r="B41" s="963"/>
      <c r="C41" s="945"/>
      <c r="D41" s="958" t="s">
        <v>495</v>
      </c>
      <c r="E41" s="186" t="s">
        <v>464</v>
      </c>
      <c r="F41" s="287">
        <v>9500</v>
      </c>
      <c r="G41" s="948"/>
      <c r="H41" s="947"/>
      <c r="I41" s="947">
        <f t="shared" ref="I41:I59" si="1">F41*H41</f>
        <v>0</v>
      </c>
      <c r="J41" s="953"/>
      <c r="K41" s="292" t="s">
        <v>2430</v>
      </c>
      <c r="L41" s="1313" t="s">
        <v>2430</v>
      </c>
      <c r="M41" s="975"/>
      <c r="N41" s="975"/>
      <c r="O41" s="975"/>
      <c r="P41" s="975"/>
      <c r="Q41" s="975"/>
      <c r="R41" s="975"/>
    </row>
    <row r="42" spans="1:18" ht="51">
      <c r="A42" s="945" t="s">
        <v>73</v>
      </c>
      <c r="B42" s="963"/>
      <c r="C42" s="945"/>
      <c r="D42" s="958" t="s">
        <v>495</v>
      </c>
      <c r="E42" s="186" t="s">
        <v>466</v>
      </c>
      <c r="F42" s="287">
        <v>93500</v>
      </c>
      <c r="G42" s="948"/>
      <c r="H42" s="947"/>
      <c r="I42" s="947">
        <f t="shared" si="1"/>
        <v>0</v>
      </c>
      <c r="J42" s="953"/>
      <c r="K42" s="292" t="s">
        <v>2430</v>
      </c>
      <c r="L42" s="1313" t="s">
        <v>2430</v>
      </c>
      <c r="M42" s="975"/>
      <c r="N42" s="975"/>
      <c r="O42" s="975"/>
      <c r="P42" s="975"/>
      <c r="Q42" s="975"/>
      <c r="R42" s="975"/>
    </row>
    <row r="43" spans="1:18" ht="51">
      <c r="A43" s="945" t="s">
        <v>75</v>
      </c>
      <c r="B43" s="963"/>
      <c r="C43" s="945"/>
      <c r="D43" s="958" t="s">
        <v>496</v>
      </c>
      <c r="E43" s="186" t="s">
        <v>465</v>
      </c>
      <c r="F43" s="287">
        <v>56500</v>
      </c>
      <c r="G43" s="948"/>
      <c r="H43" s="947"/>
      <c r="I43" s="947">
        <f t="shared" si="1"/>
        <v>0</v>
      </c>
      <c r="J43" s="953"/>
      <c r="K43" s="292" t="s">
        <v>2430</v>
      </c>
      <c r="L43" s="1313" t="s">
        <v>2430</v>
      </c>
      <c r="M43" s="975"/>
      <c r="N43" s="975"/>
      <c r="O43" s="975"/>
      <c r="P43" s="975"/>
      <c r="Q43" s="975"/>
      <c r="R43" s="975"/>
    </row>
    <row r="44" spans="1:18" ht="16.5">
      <c r="A44" s="945" t="s">
        <v>77</v>
      </c>
      <c r="B44" s="961"/>
      <c r="C44" s="1016"/>
      <c r="D44" s="1017" t="s">
        <v>497</v>
      </c>
      <c r="E44" s="186" t="s">
        <v>18</v>
      </c>
      <c r="F44" s="287">
        <v>50000</v>
      </c>
      <c r="G44" s="948"/>
      <c r="H44" s="947"/>
      <c r="I44" s="947">
        <f t="shared" si="1"/>
        <v>0</v>
      </c>
      <c r="J44" s="1018"/>
      <c r="K44" s="292" t="s">
        <v>2430</v>
      </c>
      <c r="L44" s="1313" t="s">
        <v>2430</v>
      </c>
      <c r="M44" s="975"/>
      <c r="N44" s="975"/>
      <c r="O44" s="975"/>
      <c r="P44" s="975"/>
      <c r="Q44" s="975"/>
      <c r="R44" s="975"/>
    </row>
    <row r="45" spans="1:18" ht="25.5">
      <c r="A45" s="945" t="s">
        <v>79</v>
      </c>
      <c r="B45" s="961"/>
      <c r="C45" s="1016"/>
      <c r="D45" s="1017" t="s">
        <v>498</v>
      </c>
      <c r="E45" s="186" t="s">
        <v>18</v>
      </c>
      <c r="F45" s="287">
        <v>13500</v>
      </c>
      <c r="G45" s="948"/>
      <c r="H45" s="947"/>
      <c r="I45" s="947">
        <f t="shared" si="1"/>
        <v>0</v>
      </c>
      <c r="J45" s="1018"/>
      <c r="K45" s="292" t="s">
        <v>2430</v>
      </c>
      <c r="L45" s="1313" t="s">
        <v>2430</v>
      </c>
      <c r="M45" s="975"/>
      <c r="N45" s="975"/>
      <c r="O45" s="975"/>
      <c r="P45" s="975"/>
      <c r="Q45" s="975"/>
      <c r="R45" s="975"/>
    </row>
    <row r="46" spans="1:18" ht="25.5">
      <c r="A46" s="945" t="s">
        <v>81</v>
      </c>
      <c r="B46" s="949"/>
      <c r="C46" s="945"/>
      <c r="D46" s="958" t="s">
        <v>499</v>
      </c>
      <c r="E46" s="186" t="s">
        <v>18</v>
      </c>
      <c r="F46" s="287">
        <v>50</v>
      </c>
      <c r="G46" s="948"/>
      <c r="H46" s="947"/>
      <c r="I46" s="947">
        <f t="shared" si="1"/>
        <v>0</v>
      </c>
      <c r="J46" s="955"/>
      <c r="K46" s="292" t="s">
        <v>2430</v>
      </c>
      <c r="L46" s="1313" t="s">
        <v>2430</v>
      </c>
      <c r="M46" s="975"/>
      <c r="N46" s="975"/>
      <c r="O46" s="975"/>
      <c r="P46" s="975"/>
      <c r="Q46" s="975"/>
      <c r="R46" s="975"/>
    </row>
    <row r="47" spans="1:18" ht="25.5">
      <c r="A47" s="945" t="s">
        <v>83</v>
      </c>
      <c r="B47" s="949"/>
      <c r="C47" s="945"/>
      <c r="D47" s="958" t="s">
        <v>500</v>
      </c>
      <c r="E47" s="186" t="s">
        <v>501</v>
      </c>
      <c r="F47" s="287">
        <v>50</v>
      </c>
      <c r="G47" s="948"/>
      <c r="H47" s="947"/>
      <c r="I47" s="947">
        <f t="shared" si="1"/>
        <v>0</v>
      </c>
      <c r="J47" s="955"/>
      <c r="K47" s="292" t="s">
        <v>2430</v>
      </c>
      <c r="L47" s="1313" t="s">
        <v>2430</v>
      </c>
      <c r="M47" s="975"/>
      <c r="N47" s="975"/>
      <c r="O47" s="975"/>
      <c r="P47" s="975"/>
      <c r="Q47" s="975"/>
      <c r="R47" s="975"/>
    </row>
    <row r="48" spans="1:18" ht="25.5">
      <c r="A48" s="945" t="s">
        <v>85</v>
      </c>
      <c r="B48" s="949"/>
      <c r="C48" s="945"/>
      <c r="D48" s="956" t="s">
        <v>502</v>
      </c>
      <c r="E48" s="186" t="s">
        <v>18</v>
      </c>
      <c r="F48" s="287">
        <v>45</v>
      </c>
      <c r="G48" s="948"/>
      <c r="H48" s="947"/>
      <c r="I48" s="947">
        <f t="shared" si="1"/>
        <v>0</v>
      </c>
      <c r="J48" s="955"/>
      <c r="K48" s="292" t="s">
        <v>2430</v>
      </c>
      <c r="L48" s="1313" t="s">
        <v>2430</v>
      </c>
      <c r="M48" s="975"/>
      <c r="N48" s="975"/>
      <c r="O48" s="975"/>
      <c r="P48" s="975"/>
      <c r="Q48" s="975"/>
      <c r="R48" s="975"/>
    </row>
    <row r="49" spans="1:18" ht="38.25">
      <c r="A49" s="945" t="s">
        <v>87</v>
      </c>
      <c r="B49" s="949"/>
      <c r="C49" s="945"/>
      <c r="D49" s="956" t="s">
        <v>566</v>
      </c>
      <c r="E49" s="186" t="s">
        <v>11</v>
      </c>
      <c r="F49" s="287">
        <v>20</v>
      </c>
      <c r="G49" s="948"/>
      <c r="H49" s="947"/>
      <c r="I49" s="947">
        <f t="shared" si="1"/>
        <v>0</v>
      </c>
      <c r="J49" s="955"/>
      <c r="K49" s="292" t="s">
        <v>2430</v>
      </c>
      <c r="L49" s="1313" t="s">
        <v>2430</v>
      </c>
      <c r="M49" s="975"/>
      <c r="N49" s="975"/>
      <c r="O49" s="975"/>
      <c r="P49" s="975"/>
      <c r="Q49" s="975"/>
      <c r="R49" s="975"/>
    </row>
    <row r="50" spans="1:18" ht="51">
      <c r="A50" s="945" t="s">
        <v>89</v>
      </c>
      <c r="B50" s="949"/>
      <c r="C50" s="945"/>
      <c r="D50" s="964" t="s">
        <v>734</v>
      </c>
      <c r="E50" s="186" t="s">
        <v>11</v>
      </c>
      <c r="F50" s="287">
        <v>5</v>
      </c>
      <c r="G50" s="948"/>
      <c r="H50" s="947"/>
      <c r="I50" s="947">
        <f t="shared" si="1"/>
        <v>0</v>
      </c>
      <c r="J50" s="955"/>
      <c r="K50" s="292" t="s">
        <v>2430</v>
      </c>
      <c r="L50" s="1313" t="s">
        <v>2430</v>
      </c>
      <c r="M50" s="975"/>
      <c r="N50" s="975"/>
      <c r="O50" s="975"/>
      <c r="P50" s="975"/>
      <c r="Q50" s="975"/>
      <c r="R50" s="975"/>
    </row>
    <row r="51" spans="1:18" ht="51">
      <c r="A51" s="945" t="s">
        <v>91</v>
      </c>
      <c r="B51" s="959"/>
      <c r="C51" s="945"/>
      <c r="D51" s="962" t="s">
        <v>503</v>
      </c>
      <c r="E51" s="952" t="s">
        <v>467</v>
      </c>
      <c r="F51" s="287">
        <v>50</v>
      </c>
      <c r="G51" s="948"/>
      <c r="H51" s="947"/>
      <c r="I51" s="947">
        <f t="shared" si="1"/>
        <v>0</v>
      </c>
      <c r="J51" s="953"/>
      <c r="K51" s="292" t="s">
        <v>2430</v>
      </c>
      <c r="L51" s="1313" t="s">
        <v>2430</v>
      </c>
      <c r="M51" s="975"/>
      <c r="N51" s="975"/>
      <c r="O51" s="975"/>
      <c r="P51" s="975"/>
      <c r="Q51" s="975"/>
      <c r="R51" s="975"/>
    </row>
    <row r="52" spans="1:18" ht="51">
      <c r="A52" s="945" t="s">
        <v>93</v>
      </c>
      <c r="B52" s="959"/>
      <c r="C52" s="945"/>
      <c r="D52" s="962" t="s">
        <v>503</v>
      </c>
      <c r="E52" s="952" t="s">
        <v>455</v>
      </c>
      <c r="F52" s="287">
        <v>50</v>
      </c>
      <c r="G52" s="948"/>
      <c r="H52" s="947"/>
      <c r="I52" s="947">
        <f t="shared" si="1"/>
        <v>0</v>
      </c>
      <c r="J52" s="953"/>
      <c r="K52" s="292" t="s">
        <v>2430</v>
      </c>
      <c r="L52" s="1313" t="s">
        <v>2430</v>
      </c>
      <c r="M52" s="975"/>
      <c r="N52" s="975"/>
      <c r="O52" s="975"/>
      <c r="P52" s="975"/>
      <c r="Q52" s="975"/>
      <c r="R52" s="975"/>
    </row>
    <row r="53" spans="1:18" ht="89.25">
      <c r="A53" s="945" t="s">
        <v>95</v>
      </c>
      <c r="B53" s="965"/>
      <c r="C53" s="945"/>
      <c r="D53" s="966" t="s">
        <v>504</v>
      </c>
      <c r="E53" s="952" t="s">
        <v>467</v>
      </c>
      <c r="F53" s="287">
        <v>50</v>
      </c>
      <c r="G53" s="948"/>
      <c r="H53" s="947"/>
      <c r="I53" s="947">
        <f t="shared" si="1"/>
        <v>0</v>
      </c>
      <c r="J53" s="955"/>
      <c r="K53" s="292" t="s">
        <v>2430</v>
      </c>
      <c r="L53" s="1313" t="s">
        <v>2430</v>
      </c>
      <c r="M53" s="975"/>
      <c r="N53" s="975"/>
      <c r="O53" s="975"/>
      <c r="P53" s="975"/>
      <c r="Q53" s="975"/>
      <c r="R53" s="975"/>
    </row>
    <row r="54" spans="1:18" ht="89.25">
      <c r="A54" s="945" t="s">
        <v>96</v>
      </c>
      <c r="B54" s="965"/>
      <c r="C54" s="945"/>
      <c r="D54" s="966" t="s">
        <v>504</v>
      </c>
      <c r="E54" s="952" t="s">
        <v>455</v>
      </c>
      <c r="F54" s="287">
        <v>2650</v>
      </c>
      <c r="G54" s="948"/>
      <c r="H54" s="947"/>
      <c r="I54" s="947">
        <f t="shared" si="1"/>
        <v>0</v>
      </c>
      <c r="J54" s="955"/>
      <c r="K54" s="292" t="s">
        <v>2430</v>
      </c>
      <c r="L54" s="1313" t="s">
        <v>2430</v>
      </c>
      <c r="M54" s="975"/>
      <c r="N54" s="975"/>
      <c r="O54" s="975"/>
      <c r="P54" s="975"/>
      <c r="Q54" s="975"/>
      <c r="R54" s="975"/>
    </row>
    <row r="55" spans="1:18" ht="89.25">
      <c r="A55" s="945" t="s">
        <v>98</v>
      </c>
      <c r="B55" s="965"/>
      <c r="C55" s="945"/>
      <c r="D55" s="966" t="s">
        <v>504</v>
      </c>
      <c r="E55" s="952" t="s">
        <v>454</v>
      </c>
      <c r="F55" s="287">
        <v>50</v>
      </c>
      <c r="G55" s="948"/>
      <c r="H55" s="947"/>
      <c r="I55" s="947">
        <f t="shared" si="1"/>
        <v>0</v>
      </c>
      <c r="J55" s="955"/>
      <c r="K55" s="292" t="s">
        <v>2430</v>
      </c>
      <c r="L55" s="1313" t="s">
        <v>2430</v>
      </c>
      <c r="M55" s="975"/>
      <c r="N55" s="975"/>
      <c r="O55" s="975"/>
      <c r="P55" s="975"/>
      <c r="Q55" s="975"/>
      <c r="R55" s="975"/>
    </row>
    <row r="56" spans="1:18" ht="89.25">
      <c r="A56" s="945" t="s">
        <v>100</v>
      </c>
      <c r="B56" s="965"/>
      <c r="C56" s="945"/>
      <c r="D56" s="881" t="s">
        <v>2184</v>
      </c>
      <c r="E56" s="952" t="s">
        <v>453</v>
      </c>
      <c r="F56" s="287">
        <v>210</v>
      </c>
      <c r="G56" s="948"/>
      <c r="H56" s="947"/>
      <c r="I56" s="947">
        <f t="shared" si="1"/>
        <v>0</v>
      </c>
      <c r="J56" s="955"/>
      <c r="K56" s="292" t="s">
        <v>2430</v>
      </c>
      <c r="L56" s="1313" t="s">
        <v>2430</v>
      </c>
      <c r="M56" s="975"/>
      <c r="N56" s="975"/>
      <c r="O56" s="975"/>
      <c r="P56" s="975"/>
      <c r="Q56" s="975"/>
      <c r="R56" s="975"/>
    </row>
    <row r="57" spans="1:18" ht="25.5">
      <c r="A57" s="945" t="s">
        <v>102</v>
      </c>
      <c r="B57" s="965"/>
      <c r="C57" s="1011"/>
      <c r="D57" s="1012" t="s">
        <v>2008</v>
      </c>
      <c r="E57" s="952" t="s">
        <v>2009</v>
      </c>
      <c r="F57" s="287">
        <v>50</v>
      </c>
      <c r="G57" s="1013"/>
      <c r="H57" s="1014"/>
      <c r="I57" s="1014">
        <f t="shared" si="1"/>
        <v>0</v>
      </c>
      <c r="J57" s="1015"/>
      <c r="K57" s="292" t="s">
        <v>2430</v>
      </c>
      <c r="L57" s="1313" t="s">
        <v>2430</v>
      </c>
      <c r="M57" s="997"/>
      <c r="N57" s="997"/>
      <c r="O57" s="997"/>
      <c r="P57" s="997"/>
      <c r="Q57" s="997"/>
      <c r="R57" s="997"/>
    </row>
    <row r="58" spans="1:18" ht="38.25">
      <c r="A58" s="945" t="s">
        <v>104</v>
      </c>
      <c r="B58" s="965"/>
      <c r="C58" s="1011"/>
      <c r="D58" s="1012" t="s">
        <v>2010</v>
      </c>
      <c r="E58" s="952" t="s">
        <v>2011</v>
      </c>
      <c r="F58" s="287">
        <v>500</v>
      </c>
      <c r="G58" s="1013"/>
      <c r="H58" s="1014"/>
      <c r="I58" s="1014">
        <f t="shared" si="1"/>
        <v>0</v>
      </c>
      <c r="J58" s="1015"/>
      <c r="K58" s="292" t="s">
        <v>2430</v>
      </c>
      <c r="L58" s="1313" t="s">
        <v>2430</v>
      </c>
      <c r="M58" s="997"/>
      <c r="N58" s="997"/>
      <c r="O58" s="997"/>
      <c r="P58" s="997"/>
      <c r="Q58" s="997"/>
      <c r="R58" s="997"/>
    </row>
    <row r="59" spans="1:18" ht="38.25">
      <c r="A59" s="945" t="s">
        <v>106</v>
      </c>
      <c r="B59" s="965"/>
      <c r="C59" s="1011"/>
      <c r="D59" s="1012" t="s">
        <v>2012</v>
      </c>
      <c r="E59" s="952" t="s">
        <v>2013</v>
      </c>
      <c r="F59" s="287">
        <v>500</v>
      </c>
      <c r="G59" s="1013"/>
      <c r="H59" s="1014"/>
      <c r="I59" s="1014">
        <f t="shared" si="1"/>
        <v>0</v>
      </c>
      <c r="J59" s="1015"/>
      <c r="K59" s="292" t="s">
        <v>2430</v>
      </c>
      <c r="L59" s="1313" t="s">
        <v>2430</v>
      </c>
      <c r="M59" s="997"/>
      <c r="N59" s="997"/>
      <c r="O59" s="997"/>
      <c r="P59" s="997"/>
      <c r="Q59" s="997"/>
      <c r="R59" s="997"/>
    </row>
    <row r="60" spans="1:18">
      <c r="A60" s="967"/>
      <c r="B60" s="968"/>
      <c r="C60" s="968"/>
      <c r="D60" s="1427" t="s">
        <v>434</v>
      </c>
      <c r="E60" s="1427"/>
      <c r="F60" s="999"/>
      <c r="G60" s="999"/>
      <c r="H60" s="1001"/>
      <c r="I60" s="1000">
        <f>SUM(I9:I59)</f>
        <v>0</v>
      </c>
      <c r="J60" s="967"/>
      <c r="K60" s="968"/>
      <c r="L60" s="968"/>
      <c r="M60" s="975"/>
      <c r="N60" s="975"/>
      <c r="O60" s="975"/>
      <c r="P60" s="975"/>
      <c r="Q60" s="975"/>
      <c r="R60" s="975"/>
    </row>
    <row r="61" spans="1:18">
      <c r="A61" s="967"/>
      <c r="B61" s="968"/>
      <c r="C61" s="968"/>
      <c r="D61" s="967"/>
      <c r="E61" s="967"/>
      <c r="F61" s="967"/>
      <c r="G61" s="967"/>
      <c r="H61" s="969"/>
      <c r="I61" s="969"/>
      <c r="J61" s="967"/>
      <c r="K61" s="968"/>
      <c r="L61" s="968"/>
      <c r="M61" s="975"/>
      <c r="N61" s="975"/>
      <c r="O61" s="975"/>
      <c r="P61" s="975"/>
      <c r="Q61" s="975"/>
      <c r="R61" s="975"/>
    </row>
    <row r="62" spans="1:18">
      <c r="A62" s="967"/>
      <c r="B62" s="968"/>
      <c r="C62" s="968"/>
      <c r="D62" s="967"/>
      <c r="E62" s="967"/>
      <c r="F62" s="967"/>
      <c r="G62" s="967"/>
      <c r="H62" s="969"/>
      <c r="I62" s="969"/>
      <c r="J62" s="967"/>
      <c r="K62" s="968"/>
      <c r="L62" s="968"/>
      <c r="M62" s="975"/>
      <c r="N62" s="975"/>
      <c r="O62" s="975"/>
      <c r="P62" s="975"/>
      <c r="Q62" s="975"/>
      <c r="R62" s="975"/>
    </row>
    <row r="63" spans="1:18">
      <c r="A63" s="967"/>
      <c r="B63" s="968"/>
      <c r="C63" s="968"/>
      <c r="D63" s="967"/>
      <c r="E63" s="967"/>
      <c r="F63" s="967"/>
      <c r="G63" s="967"/>
      <c r="H63" s="969"/>
      <c r="I63" s="969"/>
      <c r="J63" s="967"/>
      <c r="K63" s="968"/>
      <c r="L63" s="968"/>
      <c r="M63" s="975"/>
      <c r="N63" s="975"/>
      <c r="O63" s="975"/>
      <c r="P63" s="975"/>
      <c r="Q63" s="975"/>
      <c r="R63" s="975"/>
    </row>
    <row r="64" spans="1:18">
      <c r="A64" s="967"/>
      <c r="B64" s="968"/>
      <c r="C64" s="968"/>
      <c r="D64" s="967"/>
      <c r="E64" s="967"/>
      <c r="F64" s="967"/>
      <c r="G64" s="967"/>
      <c r="H64" s="969"/>
      <c r="I64" s="969"/>
      <c r="J64" s="967"/>
      <c r="K64" s="968"/>
      <c r="L64" s="968"/>
      <c r="M64" s="975"/>
      <c r="N64" s="975"/>
      <c r="O64" s="975"/>
      <c r="P64" s="975"/>
      <c r="Q64" s="975"/>
      <c r="R64" s="975"/>
    </row>
    <row r="65" spans="1:18">
      <c r="A65" s="967"/>
      <c r="B65" s="968"/>
      <c r="C65" s="968"/>
      <c r="D65" s="967"/>
      <c r="E65" s="967"/>
      <c r="F65" s="967"/>
      <c r="G65" s="967"/>
      <c r="H65" s="969"/>
      <c r="I65" s="969"/>
      <c r="J65" s="967"/>
      <c r="K65" s="968"/>
      <c r="L65" s="968"/>
      <c r="M65" s="975"/>
      <c r="N65" s="975"/>
      <c r="O65" s="975"/>
      <c r="P65" s="975"/>
      <c r="Q65" s="975"/>
      <c r="R65" s="975"/>
    </row>
    <row r="66" spans="1:18">
      <c r="A66" s="975"/>
      <c r="B66" s="174"/>
      <c r="C66" s="174"/>
      <c r="D66" s="975"/>
      <c r="E66" s="975"/>
      <c r="F66" s="975"/>
      <c r="G66" s="975"/>
      <c r="H66" s="802"/>
      <c r="I66" s="802"/>
      <c r="J66" s="975"/>
      <c r="K66" s="174"/>
      <c r="L66" s="174"/>
      <c r="M66" s="975"/>
      <c r="N66" s="975"/>
      <c r="O66" s="975"/>
      <c r="P66" s="975"/>
      <c r="Q66" s="975"/>
      <c r="R66" s="975"/>
    </row>
    <row r="67" spans="1:18">
      <c r="A67" s="975"/>
      <c r="B67" s="174"/>
      <c r="C67" s="174"/>
      <c r="D67" s="975"/>
      <c r="E67" s="975"/>
      <c r="F67" s="975"/>
      <c r="G67" s="975"/>
      <c r="H67" s="802"/>
      <c r="I67" s="802"/>
      <c r="J67" s="975"/>
      <c r="K67" s="174"/>
      <c r="L67" s="174"/>
      <c r="M67" s="975"/>
      <c r="N67" s="975"/>
      <c r="O67" s="975"/>
      <c r="P67" s="975"/>
      <c r="Q67" s="975"/>
      <c r="R67" s="975"/>
    </row>
    <row r="68" spans="1:18">
      <c r="A68" s="975"/>
      <c r="B68" s="174"/>
      <c r="C68" s="174"/>
      <c r="D68" s="975"/>
      <c r="E68" s="975"/>
      <c r="F68" s="975"/>
      <c r="G68" s="975"/>
      <c r="H68" s="802"/>
      <c r="I68" s="802"/>
      <c r="J68" s="975"/>
      <c r="K68" s="174"/>
      <c r="L68" s="174"/>
      <c r="M68" s="975"/>
      <c r="N68" s="975"/>
      <c r="O68" s="975"/>
      <c r="P68" s="975"/>
      <c r="Q68" s="975"/>
      <c r="R68" s="975"/>
    </row>
    <row r="69" spans="1:18">
      <c r="A69" s="975"/>
      <c r="B69" s="174"/>
      <c r="C69" s="174"/>
      <c r="D69" s="975"/>
      <c r="E69" s="975"/>
      <c r="F69" s="975"/>
      <c r="G69" s="975"/>
      <c r="H69" s="802"/>
      <c r="I69" s="802"/>
      <c r="J69" s="975"/>
      <c r="K69" s="174"/>
      <c r="L69" s="174"/>
      <c r="M69" s="975"/>
      <c r="N69" s="975"/>
      <c r="O69" s="975"/>
      <c r="P69" s="975"/>
      <c r="Q69" s="975"/>
      <c r="R69" s="975"/>
    </row>
    <row r="70" spans="1:18">
      <c r="A70" s="975"/>
      <c r="B70" s="174"/>
      <c r="C70" s="174"/>
      <c r="D70" s="975"/>
      <c r="E70" s="975"/>
      <c r="F70" s="975"/>
      <c r="G70" s="975"/>
      <c r="H70" s="802"/>
      <c r="I70" s="802"/>
      <c r="J70" s="975"/>
      <c r="K70" s="174"/>
      <c r="L70" s="174"/>
      <c r="M70" s="975"/>
      <c r="N70" s="975"/>
      <c r="O70" s="975"/>
      <c r="P70" s="975"/>
      <c r="Q70" s="975"/>
      <c r="R70" s="975"/>
    </row>
    <row r="71" spans="1:18">
      <c r="A71" s="975"/>
      <c r="B71" s="174"/>
      <c r="C71" s="174"/>
      <c r="D71" s="975"/>
      <c r="E71" s="975"/>
      <c r="F71" s="975"/>
      <c r="G71" s="975"/>
      <c r="H71" s="802"/>
      <c r="I71" s="802"/>
      <c r="J71" s="975"/>
      <c r="K71" s="174"/>
      <c r="L71" s="174"/>
      <c r="M71" s="975"/>
      <c r="N71" s="975"/>
      <c r="O71" s="975"/>
      <c r="P71" s="975"/>
      <c r="Q71" s="975"/>
      <c r="R71" s="975"/>
    </row>
    <row r="72" spans="1:18">
      <c r="A72" s="975"/>
      <c r="B72" s="174"/>
      <c r="C72" s="174"/>
      <c r="D72" s="975"/>
      <c r="E72" s="975"/>
      <c r="F72" s="975"/>
      <c r="G72" s="975"/>
      <c r="H72" s="802"/>
      <c r="I72" s="802"/>
      <c r="J72" s="975"/>
      <c r="K72" s="174"/>
      <c r="L72" s="174"/>
      <c r="M72" s="975"/>
      <c r="N72" s="975"/>
      <c r="O72" s="975"/>
      <c r="P72" s="975"/>
      <c r="Q72" s="975"/>
      <c r="R72" s="975"/>
    </row>
    <row r="73" spans="1:18">
      <c r="A73" s="975"/>
      <c r="B73" s="174"/>
      <c r="C73" s="174"/>
      <c r="D73" s="975"/>
      <c r="E73" s="975"/>
      <c r="F73" s="975"/>
      <c r="G73" s="975"/>
      <c r="H73" s="802"/>
      <c r="I73" s="802"/>
      <c r="J73" s="975"/>
      <c r="K73" s="174"/>
      <c r="L73" s="174"/>
      <c r="M73" s="975"/>
      <c r="N73" s="975"/>
      <c r="O73" s="975"/>
      <c r="P73" s="975"/>
      <c r="Q73" s="975"/>
      <c r="R73" s="975"/>
    </row>
    <row r="74" spans="1:18">
      <c r="A74" s="975"/>
      <c r="B74" s="174"/>
      <c r="C74" s="174"/>
      <c r="D74" s="975"/>
      <c r="E74" s="975"/>
      <c r="F74" s="975"/>
      <c r="G74" s="975"/>
      <c r="H74" s="802"/>
      <c r="I74" s="802"/>
      <c r="J74" s="975"/>
      <c r="K74" s="174"/>
      <c r="L74" s="174"/>
      <c r="M74" s="975"/>
      <c r="N74" s="975"/>
      <c r="O74" s="975"/>
      <c r="P74" s="975"/>
      <c r="Q74" s="975"/>
      <c r="R74" s="975"/>
    </row>
    <row r="75" spans="1:18">
      <c r="A75" s="975"/>
      <c r="B75" s="174"/>
      <c r="C75" s="174"/>
      <c r="D75" s="975"/>
      <c r="E75" s="975"/>
      <c r="F75" s="975"/>
      <c r="G75" s="975"/>
      <c r="H75" s="802"/>
      <c r="I75" s="802"/>
      <c r="J75" s="975"/>
      <c r="K75" s="174"/>
      <c r="L75" s="174"/>
      <c r="M75" s="975"/>
      <c r="N75" s="975"/>
      <c r="O75" s="975"/>
      <c r="P75" s="975"/>
      <c r="Q75" s="975"/>
      <c r="R75" s="975"/>
    </row>
    <row r="76" spans="1:18">
      <c r="A76" s="975"/>
      <c r="B76" s="174"/>
      <c r="C76" s="174"/>
      <c r="D76" s="975"/>
      <c r="E76" s="975"/>
      <c r="F76" s="975"/>
      <c r="G76" s="975"/>
      <c r="H76" s="802"/>
      <c r="I76" s="802"/>
      <c r="J76" s="975"/>
      <c r="K76" s="174"/>
      <c r="L76" s="174"/>
      <c r="M76" s="975"/>
      <c r="N76" s="975"/>
      <c r="O76" s="975"/>
      <c r="P76" s="975"/>
      <c r="Q76" s="975"/>
      <c r="R76" s="975"/>
    </row>
    <row r="77" spans="1:18">
      <c r="A77" s="975"/>
      <c r="B77" s="174"/>
      <c r="C77" s="174"/>
      <c r="D77" s="975"/>
      <c r="E77" s="975"/>
      <c r="F77" s="975"/>
      <c r="G77" s="975"/>
      <c r="H77" s="802"/>
      <c r="I77" s="802"/>
      <c r="J77" s="975"/>
      <c r="K77" s="174"/>
      <c r="L77" s="174"/>
      <c r="M77" s="975"/>
      <c r="N77" s="975"/>
      <c r="O77" s="975"/>
      <c r="P77" s="975"/>
      <c r="Q77" s="975"/>
      <c r="R77" s="975"/>
    </row>
    <row r="78" spans="1:18">
      <c r="A78" s="975"/>
      <c r="B78" s="174"/>
      <c r="C78" s="174"/>
      <c r="D78" s="975"/>
      <c r="E78" s="975"/>
      <c r="F78" s="975"/>
      <c r="G78" s="975"/>
      <c r="H78" s="802"/>
      <c r="I78" s="802"/>
      <c r="J78" s="975"/>
      <c r="K78" s="174"/>
      <c r="L78" s="174"/>
      <c r="M78" s="975"/>
      <c r="N78" s="975"/>
      <c r="O78" s="975"/>
      <c r="P78" s="975"/>
      <c r="Q78" s="975"/>
      <c r="R78" s="975"/>
    </row>
    <row r="79" spans="1:18">
      <c r="A79" s="975"/>
      <c r="B79" s="174"/>
      <c r="C79" s="174"/>
      <c r="D79" s="975"/>
      <c r="E79" s="975"/>
      <c r="F79" s="975"/>
      <c r="G79" s="975"/>
      <c r="H79" s="802"/>
      <c r="I79" s="802"/>
      <c r="J79" s="975"/>
      <c r="K79" s="174"/>
      <c r="L79" s="174"/>
      <c r="M79" s="975"/>
      <c r="N79" s="975"/>
      <c r="O79" s="975"/>
      <c r="P79" s="975"/>
      <c r="Q79" s="975"/>
      <c r="R79" s="975"/>
    </row>
    <row r="80" spans="1:18">
      <c r="A80" s="975"/>
      <c r="B80" s="174"/>
      <c r="C80" s="174"/>
      <c r="D80" s="975"/>
      <c r="E80" s="975"/>
      <c r="F80" s="975"/>
      <c r="G80" s="975"/>
      <c r="H80" s="802"/>
      <c r="I80" s="802"/>
      <c r="J80" s="975"/>
      <c r="K80" s="174"/>
      <c r="L80" s="174"/>
      <c r="M80" s="975"/>
      <c r="N80" s="975"/>
      <c r="O80" s="975"/>
      <c r="P80" s="975"/>
      <c r="Q80" s="975"/>
      <c r="R80" s="975"/>
    </row>
    <row r="81" spans="1:18">
      <c r="A81" s="975"/>
      <c r="B81" s="174"/>
      <c r="C81" s="174"/>
      <c r="D81" s="975"/>
      <c r="E81" s="975"/>
      <c r="F81" s="975"/>
      <c r="G81" s="975"/>
      <c r="H81" s="802"/>
      <c r="I81" s="802"/>
      <c r="J81" s="975"/>
      <c r="K81" s="174"/>
      <c r="L81" s="174"/>
      <c r="M81" s="975"/>
      <c r="N81" s="975"/>
      <c r="O81" s="975"/>
      <c r="P81" s="975"/>
      <c r="Q81" s="975"/>
      <c r="R81" s="975"/>
    </row>
    <row r="82" spans="1:18">
      <c r="A82" s="975"/>
      <c r="B82" s="174"/>
      <c r="C82" s="174"/>
      <c r="D82" s="975"/>
      <c r="E82" s="975"/>
      <c r="F82" s="975"/>
      <c r="G82" s="975"/>
      <c r="H82" s="802"/>
      <c r="I82" s="802"/>
      <c r="J82" s="975"/>
      <c r="K82" s="174"/>
      <c r="L82" s="174"/>
      <c r="M82" s="975"/>
      <c r="N82" s="975"/>
      <c r="O82" s="975"/>
      <c r="P82" s="975"/>
      <c r="Q82" s="975"/>
      <c r="R82" s="975"/>
    </row>
    <row r="83" spans="1:18">
      <c r="A83" s="975"/>
      <c r="B83" s="174"/>
      <c r="C83" s="174"/>
      <c r="D83" s="975"/>
      <c r="E83" s="975"/>
      <c r="F83" s="975"/>
      <c r="G83" s="975"/>
      <c r="H83" s="802"/>
      <c r="I83" s="802"/>
      <c r="J83" s="975"/>
      <c r="K83" s="174"/>
      <c r="L83" s="174"/>
      <c r="M83" s="975"/>
      <c r="N83" s="975"/>
      <c r="O83" s="975"/>
      <c r="P83" s="975"/>
      <c r="Q83" s="975"/>
      <c r="R83" s="975"/>
    </row>
    <row r="84" spans="1:18">
      <c r="A84" s="975"/>
      <c r="B84" s="174"/>
      <c r="C84" s="174"/>
      <c r="D84" s="975"/>
      <c r="E84" s="975"/>
      <c r="F84" s="975"/>
      <c r="G84" s="975"/>
      <c r="H84" s="802"/>
      <c r="I84" s="802"/>
      <c r="J84" s="975"/>
      <c r="K84" s="174"/>
      <c r="L84" s="174"/>
      <c r="M84" s="975"/>
      <c r="N84" s="975"/>
      <c r="O84" s="975"/>
      <c r="P84" s="975"/>
      <c r="Q84" s="975"/>
      <c r="R84" s="975"/>
    </row>
    <row r="85" spans="1:18">
      <c r="A85" s="975"/>
      <c r="B85" s="174"/>
      <c r="C85" s="174"/>
      <c r="D85" s="975"/>
      <c r="E85" s="975"/>
      <c r="F85" s="975"/>
      <c r="G85" s="975"/>
      <c r="H85" s="802"/>
      <c r="I85" s="802"/>
      <c r="J85" s="975"/>
      <c r="K85" s="174"/>
      <c r="L85" s="174"/>
      <c r="M85" s="975"/>
      <c r="N85" s="975"/>
      <c r="O85" s="975"/>
      <c r="P85" s="975"/>
      <c r="Q85" s="975"/>
      <c r="R85" s="975"/>
    </row>
    <row r="86" spans="1:18">
      <c r="A86" s="975"/>
      <c r="B86" s="174"/>
      <c r="C86" s="174"/>
      <c r="D86" s="975"/>
      <c r="E86" s="975"/>
      <c r="F86" s="975"/>
      <c r="G86" s="975"/>
      <c r="H86" s="802"/>
      <c r="I86" s="802"/>
      <c r="J86" s="975"/>
      <c r="K86" s="174"/>
      <c r="L86" s="174"/>
      <c r="M86" s="975"/>
      <c r="N86" s="975"/>
      <c r="O86" s="975"/>
      <c r="P86" s="975"/>
      <c r="Q86" s="975"/>
      <c r="R86" s="975"/>
    </row>
    <row r="87" spans="1:18">
      <c r="A87" s="975"/>
      <c r="B87" s="174"/>
      <c r="C87" s="174"/>
      <c r="D87" s="975"/>
      <c r="E87" s="975"/>
      <c r="F87" s="975"/>
      <c r="G87" s="975"/>
      <c r="H87" s="802"/>
      <c r="I87" s="802"/>
      <c r="J87" s="975"/>
      <c r="K87" s="174"/>
      <c r="L87" s="174"/>
      <c r="M87" s="975"/>
      <c r="N87" s="975"/>
      <c r="O87" s="975"/>
      <c r="P87" s="975"/>
      <c r="Q87" s="975"/>
      <c r="R87" s="975"/>
    </row>
    <row r="88" spans="1:18">
      <c r="A88" s="975"/>
      <c r="B88" s="174"/>
      <c r="C88" s="174"/>
      <c r="D88" s="975"/>
      <c r="E88" s="975"/>
      <c r="F88" s="975"/>
      <c r="G88" s="975"/>
      <c r="H88" s="802"/>
      <c r="I88" s="802"/>
      <c r="J88" s="975"/>
      <c r="K88" s="174"/>
      <c r="L88" s="174"/>
      <c r="M88" s="975"/>
      <c r="N88" s="975"/>
      <c r="O88" s="975"/>
      <c r="P88" s="975"/>
      <c r="Q88" s="975"/>
      <c r="R88" s="975"/>
    </row>
    <row r="89" spans="1:18">
      <c r="A89" s="975"/>
      <c r="B89" s="174"/>
      <c r="C89" s="174"/>
      <c r="D89" s="975"/>
      <c r="E89" s="975"/>
      <c r="F89" s="975"/>
      <c r="G89" s="975"/>
      <c r="H89" s="802"/>
      <c r="I89" s="802"/>
      <c r="J89" s="975"/>
      <c r="K89" s="174"/>
      <c r="L89" s="174"/>
      <c r="M89" s="975"/>
      <c r="N89" s="975"/>
      <c r="O89" s="975"/>
      <c r="P89" s="975"/>
      <c r="Q89" s="975"/>
      <c r="R89" s="975"/>
    </row>
    <row r="90" spans="1:18">
      <c r="A90" s="975"/>
      <c r="B90" s="174"/>
      <c r="C90" s="174"/>
      <c r="D90" s="975"/>
      <c r="E90" s="975"/>
      <c r="F90" s="975"/>
      <c r="G90" s="975"/>
      <c r="H90" s="802"/>
      <c r="I90" s="802"/>
      <c r="J90" s="975"/>
      <c r="K90" s="174"/>
      <c r="L90" s="174"/>
      <c r="M90" s="975"/>
      <c r="N90" s="975"/>
      <c r="O90" s="975"/>
      <c r="P90" s="975"/>
      <c r="Q90" s="975"/>
      <c r="R90" s="975"/>
    </row>
    <row r="91" spans="1:18">
      <c r="A91" s="975"/>
      <c r="B91" s="174"/>
      <c r="C91" s="174"/>
      <c r="D91" s="975"/>
      <c r="E91" s="975"/>
      <c r="F91" s="975"/>
      <c r="G91" s="975"/>
      <c r="H91" s="802"/>
      <c r="I91" s="802"/>
      <c r="J91" s="975"/>
      <c r="K91" s="174"/>
      <c r="L91" s="174"/>
      <c r="M91" s="975"/>
      <c r="N91" s="975"/>
      <c r="O91" s="975"/>
      <c r="P91" s="975"/>
      <c r="Q91" s="975"/>
      <c r="R91" s="975"/>
    </row>
    <row r="92" spans="1:18">
      <c r="A92" s="975"/>
      <c r="B92" s="174"/>
      <c r="C92" s="174"/>
      <c r="D92" s="975"/>
      <c r="E92" s="975"/>
      <c r="F92" s="975"/>
      <c r="G92" s="975"/>
      <c r="H92" s="802"/>
      <c r="I92" s="802"/>
      <c r="J92" s="975"/>
      <c r="K92" s="174"/>
      <c r="L92" s="174"/>
      <c r="M92" s="975"/>
      <c r="N92" s="975"/>
      <c r="O92" s="975"/>
      <c r="P92" s="975"/>
      <c r="Q92" s="975"/>
      <c r="R92" s="975"/>
    </row>
    <row r="93" spans="1:18">
      <c r="A93" s="975"/>
      <c r="B93" s="174"/>
      <c r="C93" s="174"/>
      <c r="D93" s="975"/>
      <c r="E93" s="975"/>
      <c r="F93" s="975"/>
      <c r="G93" s="975"/>
      <c r="H93" s="802"/>
      <c r="I93" s="802"/>
      <c r="J93" s="975"/>
      <c r="K93" s="174"/>
      <c r="L93" s="174"/>
      <c r="M93" s="975"/>
      <c r="N93" s="975"/>
      <c r="O93" s="975"/>
      <c r="P93" s="975"/>
      <c r="Q93" s="975"/>
      <c r="R93" s="975"/>
    </row>
    <row r="94" spans="1:18">
      <c r="A94" s="975"/>
      <c r="B94" s="174"/>
      <c r="C94" s="174"/>
      <c r="D94" s="975"/>
      <c r="E94" s="975"/>
      <c r="F94" s="975"/>
      <c r="G94" s="975"/>
      <c r="H94" s="802"/>
      <c r="I94" s="802"/>
      <c r="J94" s="975"/>
      <c r="K94" s="174"/>
      <c r="L94" s="174"/>
      <c r="M94" s="975"/>
      <c r="N94" s="975"/>
      <c r="O94" s="975"/>
      <c r="P94" s="975"/>
      <c r="Q94" s="975"/>
      <c r="R94" s="975"/>
    </row>
    <row r="95" spans="1:18">
      <c r="A95" s="975"/>
      <c r="B95" s="174"/>
      <c r="C95" s="174"/>
      <c r="D95" s="975"/>
      <c r="E95" s="975"/>
      <c r="F95" s="975"/>
      <c r="G95" s="975"/>
      <c r="H95" s="802"/>
      <c r="I95" s="802"/>
      <c r="J95" s="975"/>
      <c r="K95" s="174"/>
      <c r="L95" s="174"/>
      <c r="M95" s="975"/>
      <c r="N95" s="975"/>
      <c r="O95" s="975"/>
      <c r="P95" s="975"/>
      <c r="Q95" s="975"/>
      <c r="R95" s="975"/>
    </row>
    <row r="96" spans="1:18">
      <c r="A96" s="975"/>
      <c r="B96" s="174"/>
      <c r="C96" s="174"/>
      <c r="D96" s="975"/>
      <c r="E96" s="975"/>
      <c r="F96" s="975"/>
      <c r="G96" s="975"/>
      <c r="H96" s="802"/>
      <c r="I96" s="802"/>
      <c r="J96" s="975"/>
      <c r="K96" s="174"/>
      <c r="L96" s="174"/>
      <c r="M96" s="975"/>
      <c r="N96" s="975"/>
      <c r="O96" s="975"/>
      <c r="P96" s="975"/>
      <c r="Q96" s="975"/>
      <c r="R96" s="975"/>
    </row>
    <row r="97" spans="1:18">
      <c r="A97" s="975"/>
      <c r="B97" s="174"/>
      <c r="C97" s="174"/>
      <c r="D97" s="975"/>
      <c r="E97" s="975"/>
      <c r="F97" s="975"/>
      <c r="G97" s="975"/>
      <c r="H97" s="802"/>
      <c r="I97" s="802"/>
      <c r="J97" s="975"/>
      <c r="K97" s="174"/>
      <c r="L97" s="174"/>
      <c r="M97" s="975"/>
      <c r="N97" s="975"/>
      <c r="O97" s="975"/>
      <c r="P97" s="975"/>
      <c r="Q97" s="975"/>
      <c r="R97" s="975"/>
    </row>
    <row r="98" spans="1:18">
      <c r="A98" s="975"/>
      <c r="B98" s="174"/>
      <c r="C98" s="174"/>
      <c r="D98" s="975"/>
      <c r="E98" s="975"/>
      <c r="F98" s="975"/>
      <c r="G98" s="975"/>
      <c r="H98" s="802"/>
      <c r="I98" s="802"/>
      <c r="J98" s="975"/>
      <c r="K98" s="174"/>
      <c r="L98" s="174"/>
      <c r="M98" s="975"/>
      <c r="N98" s="975"/>
      <c r="O98" s="975"/>
      <c r="P98" s="975"/>
      <c r="Q98" s="975"/>
      <c r="R98" s="975"/>
    </row>
    <row r="99" spans="1:18">
      <c r="A99" s="975"/>
      <c r="B99" s="174"/>
      <c r="C99" s="174"/>
      <c r="D99" s="975"/>
      <c r="E99" s="975"/>
      <c r="F99" s="975"/>
      <c r="G99" s="975"/>
      <c r="H99" s="802"/>
      <c r="I99" s="802"/>
      <c r="J99" s="975"/>
      <c r="K99" s="174"/>
      <c r="L99" s="174"/>
      <c r="M99" s="975"/>
      <c r="N99" s="975"/>
      <c r="O99" s="975"/>
      <c r="P99" s="975"/>
      <c r="Q99" s="975"/>
      <c r="R99" s="975"/>
    </row>
    <row r="100" spans="1:18">
      <c r="A100" s="975"/>
      <c r="B100" s="174"/>
      <c r="C100" s="174"/>
      <c r="D100" s="975"/>
      <c r="E100" s="975"/>
      <c r="F100" s="975"/>
      <c r="G100" s="975"/>
      <c r="H100" s="802"/>
      <c r="I100" s="802"/>
      <c r="J100" s="975"/>
      <c r="K100" s="174"/>
      <c r="L100" s="174"/>
      <c r="M100" s="975"/>
      <c r="N100" s="975"/>
      <c r="O100" s="975"/>
      <c r="P100" s="975"/>
      <c r="Q100" s="975"/>
      <c r="R100" s="975"/>
    </row>
    <row r="101" spans="1:18">
      <c r="A101" s="975"/>
      <c r="B101" s="174"/>
      <c r="C101" s="174"/>
      <c r="D101" s="975"/>
      <c r="E101" s="975"/>
      <c r="F101" s="975"/>
      <c r="G101" s="975"/>
      <c r="H101" s="802"/>
      <c r="I101" s="802"/>
      <c r="J101" s="975"/>
      <c r="K101" s="174"/>
      <c r="L101" s="174"/>
      <c r="M101" s="975"/>
      <c r="N101" s="975"/>
      <c r="O101" s="975"/>
      <c r="P101" s="975"/>
      <c r="Q101" s="975"/>
      <c r="R101" s="975"/>
    </row>
    <row r="102" spans="1:18">
      <c r="A102" s="975"/>
      <c r="B102" s="174"/>
      <c r="C102" s="174"/>
      <c r="D102" s="975"/>
      <c r="E102" s="975"/>
      <c r="F102" s="975"/>
      <c r="G102" s="975"/>
      <c r="H102" s="802"/>
      <c r="I102" s="802"/>
      <c r="J102" s="975"/>
      <c r="K102" s="174"/>
      <c r="L102" s="174"/>
      <c r="M102" s="975"/>
      <c r="N102" s="975"/>
      <c r="O102" s="975"/>
      <c r="P102" s="975"/>
      <c r="Q102" s="975"/>
      <c r="R102" s="975"/>
    </row>
    <row r="103" spans="1:18">
      <c r="A103" s="975"/>
      <c r="B103" s="174"/>
      <c r="C103" s="174"/>
      <c r="D103" s="975"/>
      <c r="E103" s="975"/>
      <c r="F103" s="975"/>
      <c r="G103" s="975"/>
      <c r="H103" s="802"/>
      <c r="I103" s="802"/>
      <c r="J103" s="975"/>
      <c r="K103" s="174"/>
      <c r="L103" s="174"/>
      <c r="M103" s="975"/>
      <c r="N103" s="975"/>
      <c r="O103" s="975"/>
      <c r="P103" s="975"/>
      <c r="Q103" s="975"/>
      <c r="R103" s="975"/>
    </row>
    <row r="104" spans="1:18">
      <c r="A104" s="975"/>
      <c r="B104" s="174"/>
      <c r="C104" s="174"/>
      <c r="D104" s="975"/>
      <c r="E104" s="975"/>
      <c r="F104" s="975"/>
      <c r="G104" s="975"/>
      <c r="H104" s="802"/>
      <c r="I104" s="802"/>
      <c r="J104" s="975"/>
      <c r="K104" s="174"/>
      <c r="L104" s="174"/>
      <c r="M104" s="975"/>
      <c r="N104" s="975"/>
      <c r="O104" s="975"/>
      <c r="P104" s="975"/>
      <c r="Q104" s="975"/>
      <c r="R104" s="975"/>
    </row>
    <row r="105" spans="1:18">
      <c r="A105" s="975"/>
      <c r="B105" s="174"/>
      <c r="C105" s="174"/>
      <c r="D105" s="975"/>
      <c r="E105" s="975"/>
      <c r="F105" s="975"/>
      <c r="G105" s="975"/>
      <c r="H105" s="802"/>
      <c r="I105" s="802"/>
      <c r="J105" s="975"/>
      <c r="K105" s="174"/>
      <c r="L105" s="174"/>
      <c r="M105" s="975"/>
      <c r="N105" s="975"/>
      <c r="O105" s="975"/>
      <c r="P105" s="975"/>
      <c r="Q105" s="975"/>
      <c r="R105" s="975"/>
    </row>
    <row r="106" spans="1:18">
      <c r="A106" s="975"/>
      <c r="B106" s="174"/>
      <c r="C106" s="174"/>
      <c r="D106" s="975"/>
      <c r="E106" s="975"/>
      <c r="F106" s="975"/>
      <c r="G106" s="975"/>
      <c r="H106" s="802"/>
      <c r="I106" s="802"/>
      <c r="J106" s="975"/>
      <c r="K106" s="174"/>
      <c r="L106" s="174"/>
      <c r="M106" s="975"/>
      <c r="N106" s="975"/>
      <c r="O106" s="975"/>
      <c r="P106" s="975"/>
      <c r="Q106" s="975"/>
      <c r="R106" s="975"/>
    </row>
    <row r="107" spans="1:18">
      <c r="A107" s="975"/>
      <c r="B107" s="174"/>
      <c r="C107" s="174"/>
      <c r="D107" s="975"/>
      <c r="E107" s="975"/>
      <c r="F107" s="975"/>
      <c r="G107" s="975"/>
      <c r="H107" s="802"/>
      <c r="I107" s="802"/>
      <c r="J107" s="975"/>
      <c r="K107" s="174"/>
      <c r="L107" s="174"/>
      <c r="M107" s="975"/>
      <c r="N107" s="975"/>
      <c r="O107" s="975"/>
      <c r="P107" s="975"/>
      <c r="Q107" s="975"/>
      <c r="R107" s="975"/>
    </row>
    <row r="108" spans="1:18">
      <c r="A108" s="975"/>
      <c r="B108" s="174"/>
      <c r="C108" s="174"/>
      <c r="D108" s="975"/>
      <c r="E108" s="975"/>
      <c r="F108" s="975"/>
      <c r="G108" s="975"/>
      <c r="H108" s="802"/>
      <c r="I108" s="802"/>
      <c r="J108" s="975"/>
      <c r="K108" s="174"/>
      <c r="L108" s="174"/>
      <c r="M108" s="975"/>
      <c r="N108" s="975"/>
      <c r="O108" s="975"/>
      <c r="P108" s="975"/>
      <c r="Q108" s="975"/>
      <c r="R108" s="975"/>
    </row>
    <row r="109" spans="1:18">
      <c r="A109" s="975"/>
      <c r="B109" s="174"/>
      <c r="C109" s="174"/>
      <c r="D109" s="975"/>
      <c r="E109" s="975"/>
      <c r="F109" s="975"/>
      <c r="G109" s="975"/>
      <c r="H109" s="802"/>
      <c r="I109" s="802"/>
      <c r="J109" s="975"/>
      <c r="K109" s="174"/>
      <c r="L109" s="174"/>
      <c r="M109" s="975"/>
      <c r="N109" s="975"/>
      <c r="O109" s="975"/>
      <c r="P109" s="975"/>
      <c r="Q109" s="975"/>
      <c r="R109" s="975"/>
    </row>
    <row r="110" spans="1:18">
      <c r="A110" s="975"/>
      <c r="B110" s="174"/>
      <c r="C110" s="174"/>
      <c r="D110" s="975"/>
      <c r="E110" s="975"/>
      <c r="F110" s="975"/>
      <c r="G110" s="975"/>
      <c r="H110" s="802"/>
      <c r="I110" s="802"/>
      <c r="J110" s="975"/>
      <c r="K110" s="174"/>
      <c r="L110" s="174"/>
      <c r="M110" s="975"/>
      <c r="N110" s="975"/>
      <c r="O110" s="975"/>
      <c r="P110" s="975"/>
      <c r="Q110" s="975"/>
      <c r="R110" s="975"/>
    </row>
    <row r="111" spans="1:18">
      <c r="A111" s="975"/>
      <c r="B111" s="174"/>
      <c r="C111" s="174"/>
      <c r="D111" s="975"/>
      <c r="E111" s="975"/>
      <c r="F111" s="975"/>
      <c r="G111" s="975"/>
      <c r="H111" s="802"/>
      <c r="I111" s="802"/>
      <c r="J111" s="975"/>
      <c r="K111" s="174"/>
      <c r="L111" s="174"/>
      <c r="M111" s="975"/>
      <c r="N111" s="975"/>
      <c r="O111" s="975"/>
      <c r="P111" s="975"/>
      <c r="Q111" s="975"/>
      <c r="R111" s="975"/>
    </row>
    <row r="112" spans="1:18">
      <c r="A112" s="975"/>
      <c r="B112" s="174"/>
      <c r="C112" s="174"/>
      <c r="D112" s="975"/>
      <c r="E112" s="975"/>
      <c r="F112" s="975"/>
      <c r="G112" s="975"/>
      <c r="H112" s="802"/>
      <c r="I112" s="802"/>
      <c r="J112" s="975"/>
      <c r="K112" s="174"/>
      <c r="L112" s="174"/>
      <c r="M112" s="975"/>
      <c r="N112" s="975"/>
      <c r="O112" s="975"/>
      <c r="P112" s="975"/>
      <c r="Q112" s="975"/>
      <c r="R112" s="975"/>
    </row>
    <row r="113" spans="1:18">
      <c r="A113" s="975"/>
      <c r="B113" s="174"/>
      <c r="C113" s="174"/>
      <c r="D113" s="975"/>
      <c r="E113" s="975"/>
      <c r="F113" s="975"/>
      <c r="G113" s="975"/>
      <c r="H113" s="802"/>
      <c r="I113" s="802"/>
      <c r="J113" s="975"/>
      <c r="K113" s="174"/>
      <c r="L113" s="174"/>
      <c r="M113" s="975"/>
      <c r="N113" s="975"/>
      <c r="O113" s="975"/>
      <c r="P113" s="975"/>
      <c r="Q113" s="975"/>
      <c r="R113" s="975"/>
    </row>
    <row r="114" spans="1:18">
      <c r="A114" s="975"/>
      <c r="B114" s="174"/>
      <c r="C114" s="174"/>
      <c r="D114" s="975"/>
      <c r="E114" s="975"/>
      <c r="F114" s="975"/>
      <c r="G114" s="975"/>
      <c r="H114" s="802"/>
      <c r="I114" s="802"/>
      <c r="J114" s="975"/>
      <c r="K114" s="174"/>
      <c r="L114" s="174"/>
      <c r="M114" s="975"/>
      <c r="N114" s="975"/>
      <c r="O114" s="975"/>
      <c r="P114" s="975"/>
      <c r="Q114" s="975"/>
      <c r="R114" s="975"/>
    </row>
    <row r="115" spans="1:18">
      <c r="A115" s="975"/>
      <c r="B115" s="174"/>
      <c r="C115" s="174"/>
      <c r="D115" s="975"/>
      <c r="E115" s="975"/>
      <c r="F115" s="975"/>
      <c r="G115" s="975"/>
      <c r="H115" s="802"/>
      <c r="I115" s="802"/>
      <c r="J115" s="975"/>
      <c r="K115" s="174"/>
      <c r="L115" s="174"/>
      <c r="M115" s="975"/>
      <c r="N115" s="975"/>
      <c r="O115" s="975"/>
      <c r="P115" s="975"/>
      <c r="Q115" s="975"/>
      <c r="R115" s="975"/>
    </row>
    <row r="116" spans="1:18">
      <c r="A116" s="975"/>
      <c r="B116" s="174"/>
      <c r="C116" s="174"/>
      <c r="D116" s="975"/>
      <c r="E116" s="975"/>
      <c r="F116" s="975"/>
      <c r="G116" s="975"/>
      <c r="H116" s="802"/>
      <c r="I116" s="802"/>
      <c r="J116" s="975"/>
      <c r="K116" s="174"/>
      <c r="L116" s="174"/>
      <c r="M116" s="975"/>
      <c r="N116" s="975"/>
      <c r="O116" s="975"/>
      <c r="P116" s="975"/>
      <c r="Q116" s="975"/>
      <c r="R116" s="975"/>
    </row>
    <row r="117" spans="1:18">
      <c r="A117" s="975"/>
      <c r="B117" s="174"/>
      <c r="C117" s="174"/>
      <c r="D117" s="975"/>
      <c r="E117" s="975"/>
      <c r="F117" s="975"/>
      <c r="G117" s="975"/>
      <c r="H117" s="802"/>
      <c r="I117" s="802"/>
      <c r="J117" s="975"/>
      <c r="K117" s="174"/>
      <c r="L117" s="174"/>
      <c r="M117" s="975"/>
      <c r="N117" s="975"/>
      <c r="O117" s="975"/>
      <c r="P117" s="975"/>
      <c r="Q117" s="975"/>
      <c r="R117" s="975"/>
    </row>
    <row r="118" spans="1:18">
      <c r="A118" s="975"/>
      <c r="B118" s="174"/>
      <c r="C118" s="174"/>
      <c r="D118" s="975"/>
      <c r="E118" s="975"/>
      <c r="F118" s="975"/>
      <c r="G118" s="975"/>
      <c r="H118" s="802"/>
      <c r="I118" s="802"/>
      <c r="J118" s="975"/>
      <c r="K118" s="174"/>
      <c r="L118" s="174"/>
      <c r="M118" s="975"/>
      <c r="N118" s="975"/>
      <c r="O118" s="975"/>
      <c r="P118" s="975"/>
      <c r="Q118" s="975"/>
      <c r="R118" s="975"/>
    </row>
    <row r="119" spans="1:18">
      <c r="A119" s="975"/>
      <c r="B119" s="174"/>
      <c r="C119" s="174"/>
      <c r="D119" s="975"/>
      <c r="E119" s="975"/>
      <c r="F119" s="975"/>
      <c r="G119" s="975"/>
      <c r="H119" s="802"/>
      <c r="I119" s="802"/>
      <c r="J119" s="975"/>
      <c r="K119" s="174"/>
      <c r="L119" s="174"/>
      <c r="M119" s="975"/>
      <c r="N119" s="975"/>
      <c r="O119" s="975"/>
      <c r="P119" s="975"/>
      <c r="Q119" s="975"/>
      <c r="R119" s="975"/>
    </row>
    <row r="120" spans="1:18">
      <c r="A120" s="975"/>
      <c r="B120" s="174"/>
      <c r="C120" s="174"/>
      <c r="D120" s="975"/>
      <c r="E120" s="975"/>
      <c r="F120" s="975"/>
      <c r="G120" s="975"/>
      <c r="H120" s="802"/>
      <c r="I120" s="802"/>
      <c r="J120" s="975"/>
      <c r="K120" s="174"/>
      <c r="L120" s="174"/>
      <c r="M120" s="975"/>
      <c r="N120" s="975"/>
      <c r="O120" s="975"/>
      <c r="P120" s="975"/>
      <c r="Q120" s="975"/>
      <c r="R120" s="975"/>
    </row>
    <row r="121" spans="1:18">
      <c r="A121" s="975"/>
      <c r="B121" s="174"/>
      <c r="C121" s="174"/>
      <c r="D121" s="975"/>
      <c r="E121" s="975"/>
      <c r="F121" s="975"/>
      <c r="G121" s="975"/>
      <c r="H121" s="802"/>
      <c r="I121" s="802"/>
      <c r="J121" s="975"/>
      <c r="K121" s="174"/>
      <c r="L121" s="174"/>
      <c r="M121" s="975"/>
      <c r="N121" s="975"/>
      <c r="O121" s="975"/>
      <c r="P121" s="975"/>
      <c r="Q121" s="975"/>
      <c r="R121" s="975"/>
    </row>
    <row r="122" spans="1:18">
      <c r="A122" s="975"/>
      <c r="B122" s="174"/>
      <c r="C122" s="174"/>
      <c r="D122" s="975"/>
      <c r="E122" s="975"/>
      <c r="F122" s="975"/>
      <c r="G122" s="975"/>
      <c r="H122" s="802"/>
      <c r="I122" s="802"/>
      <c r="J122" s="975"/>
      <c r="K122" s="174"/>
      <c r="L122" s="174"/>
      <c r="M122" s="975"/>
      <c r="N122" s="975"/>
      <c r="O122" s="975"/>
      <c r="P122" s="975"/>
      <c r="Q122" s="975"/>
      <c r="R122" s="975"/>
    </row>
    <row r="123" spans="1:18">
      <c r="A123" s="975"/>
      <c r="B123" s="174"/>
      <c r="C123" s="174"/>
      <c r="D123" s="975"/>
      <c r="E123" s="975"/>
      <c r="F123" s="975"/>
      <c r="G123" s="975"/>
      <c r="H123" s="802"/>
      <c r="I123" s="802"/>
      <c r="J123" s="975"/>
      <c r="K123" s="174"/>
      <c r="L123" s="174"/>
      <c r="M123" s="975"/>
      <c r="N123" s="975"/>
      <c r="O123" s="975"/>
      <c r="P123" s="975"/>
      <c r="Q123" s="975"/>
      <c r="R123" s="975"/>
    </row>
    <row r="124" spans="1:18">
      <c r="A124" s="975"/>
      <c r="B124" s="174"/>
      <c r="C124" s="174"/>
      <c r="D124" s="975"/>
      <c r="E124" s="975"/>
      <c r="F124" s="975"/>
      <c r="G124" s="975"/>
      <c r="H124" s="802"/>
      <c r="I124" s="802"/>
      <c r="J124" s="975"/>
      <c r="K124" s="174"/>
      <c r="L124" s="174"/>
      <c r="M124" s="975"/>
      <c r="N124" s="975"/>
      <c r="O124" s="975"/>
      <c r="P124" s="975"/>
      <c r="Q124" s="975"/>
      <c r="R124" s="975"/>
    </row>
    <row r="125" spans="1:18">
      <c r="A125" s="975"/>
      <c r="B125" s="174"/>
      <c r="C125" s="174"/>
      <c r="D125" s="975"/>
      <c r="E125" s="975"/>
      <c r="F125" s="975"/>
      <c r="G125" s="975"/>
      <c r="H125" s="802"/>
      <c r="I125" s="802"/>
      <c r="J125" s="975"/>
      <c r="K125" s="174"/>
      <c r="L125" s="174"/>
      <c r="M125" s="975"/>
      <c r="N125" s="975"/>
      <c r="O125" s="975"/>
      <c r="P125" s="975"/>
      <c r="Q125" s="975"/>
      <c r="R125" s="975"/>
    </row>
    <row r="126" spans="1:18">
      <c r="A126" s="975"/>
      <c r="B126" s="174"/>
      <c r="C126" s="174"/>
      <c r="D126" s="975"/>
      <c r="E126" s="975"/>
      <c r="F126" s="975"/>
      <c r="G126" s="975"/>
      <c r="H126" s="802"/>
      <c r="I126" s="802"/>
      <c r="J126" s="975"/>
      <c r="K126" s="174"/>
      <c r="L126" s="174"/>
      <c r="M126" s="975"/>
      <c r="N126" s="975"/>
      <c r="O126" s="975"/>
      <c r="P126" s="975"/>
      <c r="Q126" s="975"/>
      <c r="R126" s="975"/>
    </row>
    <row r="127" spans="1:18">
      <c r="A127" s="975"/>
      <c r="B127" s="174"/>
      <c r="C127" s="174"/>
      <c r="D127" s="975"/>
      <c r="E127" s="975"/>
      <c r="F127" s="975"/>
      <c r="G127" s="975"/>
      <c r="H127" s="802"/>
      <c r="I127" s="802"/>
      <c r="J127" s="975"/>
      <c r="K127" s="174"/>
      <c r="L127" s="174"/>
      <c r="M127" s="975"/>
      <c r="N127" s="975"/>
      <c r="O127" s="975"/>
      <c r="P127" s="975"/>
      <c r="Q127" s="975"/>
      <c r="R127" s="975"/>
    </row>
    <row r="128" spans="1:18">
      <c r="A128" s="975"/>
      <c r="B128" s="174"/>
      <c r="C128" s="174"/>
      <c r="D128" s="975"/>
      <c r="E128" s="975"/>
      <c r="F128" s="975"/>
      <c r="G128" s="975"/>
      <c r="H128" s="802"/>
      <c r="I128" s="802"/>
      <c r="J128" s="975"/>
      <c r="K128" s="174"/>
      <c r="L128" s="174"/>
      <c r="M128" s="975"/>
      <c r="N128" s="975"/>
      <c r="O128" s="975"/>
      <c r="P128" s="975"/>
      <c r="Q128" s="975"/>
      <c r="R128" s="975"/>
    </row>
    <row r="129" spans="1:18">
      <c r="A129" s="975"/>
      <c r="B129" s="174"/>
      <c r="C129" s="174"/>
      <c r="D129" s="975"/>
      <c r="E129" s="975"/>
      <c r="F129" s="975"/>
      <c r="G129" s="975"/>
      <c r="H129" s="802"/>
      <c r="I129" s="802"/>
      <c r="J129" s="975"/>
      <c r="K129" s="174"/>
      <c r="L129" s="174"/>
      <c r="M129" s="975"/>
      <c r="N129" s="975"/>
      <c r="O129" s="975"/>
      <c r="P129" s="975"/>
      <c r="Q129" s="975"/>
      <c r="R129" s="975"/>
    </row>
    <row r="130" spans="1:18">
      <c r="A130" s="975"/>
      <c r="B130" s="174"/>
      <c r="C130" s="174"/>
      <c r="D130" s="975"/>
      <c r="E130" s="975"/>
      <c r="F130" s="975"/>
      <c r="G130" s="975"/>
      <c r="H130" s="802"/>
      <c r="I130" s="802"/>
      <c r="J130" s="975"/>
      <c r="K130" s="174"/>
      <c r="L130" s="174"/>
      <c r="M130" s="975"/>
      <c r="N130" s="975"/>
      <c r="O130" s="975"/>
      <c r="P130" s="975"/>
      <c r="Q130" s="975"/>
      <c r="R130" s="975"/>
    </row>
    <row r="131" spans="1:18">
      <c r="A131" s="975"/>
      <c r="B131" s="174"/>
      <c r="C131" s="174"/>
      <c r="D131" s="975"/>
      <c r="E131" s="975"/>
      <c r="F131" s="975"/>
      <c r="G131" s="975"/>
      <c r="H131" s="802"/>
      <c r="I131" s="802"/>
      <c r="J131" s="975"/>
      <c r="K131" s="174"/>
      <c r="L131" s="174"/>
      <c r="M131" s="975"/>
      <c r="N131" s="975"/>
      <c r="O131" s="975"/>
      <c r="P131" s="975"/>
      <c r="Q131" s="975"/>
      <c r="R131" s="975"/>
    </row>
    <row r="132" spans="1:18">
      <c r="A132" s="975"/>
      <c r="B132" s="174"/>
      <c r="C132" s="174"/>
      <c r="D132" s="975"/>
      <c r="E132" s="975"/>
      <c r="F132" s="975"/>
      <c r="G132" s="975"/>
      <c r="H132" s="802"/>
      <c r="I132" s="802"/>
      <c r="J132" s="975"/>
      <c r="K132" s="174"/>
      <c r="L132" s="174"/>
      <c r="M132" s="975"/>
      <c r="N132" s="975"/>
      <c r="O132" s="975"/>
      <c r="P132" s="975"/>
      <c r="Q132" s="975"/>
      <c r="R132" s="975"/>
    </row>
    <row r="133" spans="1:18">
      <c r="A133" s="975"/>
      <c r="B133" s="174"/>
      <c r="C133" s="174"/>
      <c r="D133" s="975"/>
      <c r="E133" s="975"/>
      <c r="F133" s="975"/>
      <c r="G133" s="975"/>
      <c r="H133" s="802"/>
      <c r="I133" s="802"/>
      <c r="J133" s="975"/>
      <c r="K133" s="174"/>
      <c r="L133" s="174"/>
      <c r="M133" s="975"/>
      <c r="N133" s="975"/>
      <c r="O133" s="975"/>
      <c r="P133" s="975"/>
      <c r="Q133" s="975"/>
      <c r="R133" s="975"/>
    </row>
    <row r="134" spans="1:18">
      <c r="A134" s="975"/>
      <c r="B134" s="174"/>
      <c r="C134" s="174"/>
      <c r="D134" s="975"/>
      <c r="E134" s="975"/>
      <c r="F134" s="975"/>
      <c r="G134" s="975"/>
      <c r="H134" s="802"/>
      <c r="I134" s="802"/>
      <c r="J134" s="975"/>
      <c r="K134" s="174"/>
      <c r="L134" s="174"/>
      <c r="M134" s="975"/>
      <c r="N134" s="975"/>
      <c r="O134" s="975"/>
      <c r="P134" s="975"/>
      <c r="Q134" s="975"/>
      <c r="R134" s="975"/>
    </row>
    <row r="135" spans="1:18">
      <c r="A135" s="975"/>
      <c r="B135" s="174"/>
      <c r="C135" s="174"/>
      <c r="D135" s="975"/>
      <c r="E135" s="975"/>
      <c r="F135" s="975"/>
      <c r="G135" s="975"/>
      <c r="H135" s="802"/>
      <c r="I135" s="802"/>
      <c r="J135" s="975"/>
      <c r="K135" s="174"/>
      <c r="L135" s="174"/>
      <c r="M135" s="975"/>
      <c r="N135" s="975"/>
      <c r="O135" s="975"/>
      <c r="P135" s="975"/>
      <c r="Q135" s="975"/>
      <c r="R135" s="975"/>
    </row>
    <row r="136" spans="1:18">
      <c r="A136" s="975"/>
      <c r="B136" s="174"/>
      <c r="C136" s="174"/>
      <c r="D136" s="975"/>
      <c r="E136" s="975"/>
      <c r="F136" s="975"/>
      <c r="G136" s="975"/>
      <c r="H136" s="802"/>
      <c r="I136" s="802"/>
      <c r="J136" s="975"/>
      <c r="K136" s="174"/>
      <c r="L136" s="174"/>
      <c r="M136" s="975"/>
      <c r="N136" s="975"/>
      <c r="O136" s="975"/>
      <c r="P136" s="975"/>
      <c r="Q136" s="975"/>
      <c r="R136" s="975"/>
    </row>
    <row r="137" spans="1:18">
      <c r="A137" s="975"/>
      <c r="B137" s="174"/>
      <c r="C137" s="174"/>
      <c r="D137" s="975"/>
      <c r="E137" s="975"/>
      <c r="F137" s="975"/>
      <c r="G137" s="975"/>
      <c r="H137" s="802"/>
      <c r="I137" s="802"/>
      <c r="J137" s="975"/>
      <c r="K137" s="174"/>
      <c r="L137" s="174"/>
      <c r="M137" s="975"/>
      <c r="N137" s="975"/>
      <c r="O137" s="975"/>
      <c r="P137" s="975"/>
      <c r="Q137" s="975"/>
      <c r="R137" s="975"/>
    </row>
    <row r="138" spans="1:18">
      <c r="A138" s="975"/>
      <c r="B138" s="174"/>
      <c r="C138" s="174"/>
      <c r="D138" s="975"/>
      <c r="E138" s="975"/>
      <c r="F138" s="975"/>
      <c r="G138" s="975"/>
      <c r="H138" s="802"/>
      <c r="I138" s="802"/>
      <c r="J138" s="975"/>
      <c r="K138" s="174"/>
      <c r="L138" s="174"/>
      <c r="M138" s="975"/>
      <c r="N138" s="975"/>
      <c r="O138" s="975"/>
      <c r="P138" s="975"/>
      <c r="Q138" s="975"/>
      <c r="R138" s="975"/>
    </row>
    <row r="139" spans="1:18">
      <c r="A139" s="975"/>
      <c r="B139" s="174"/>
      <c r="C139" s="174"/>
      <c r="D139" s="975"/>
      <c r="E139" s="975"/>
      <c r="F139" s="975"/>
      <c r="G139" s="975"/>
      <c r="H139" s="802"/>
      <c r="I139" s="802"/>
      <c r="J139" s="975"/>
      <c r="K139" s="174"/>
      <c r="L139" s="174"/>
      <c r="M139" s="975"/>
      <c r="N139" s="975"/>
      <c r="O139" s="975"/>
      <c r="P139" s="975"/>
      <c r="Q139" s="975"/>
      <c r="R139" s="975"/>
    </row>
    <row r="140" spans="1:18">
      <c r="A140" s="975"/>
      <c r="B140" s="174"/>
      <c r="C140" s="174"/>
      <c r="D140" s="975"/>
      <c r="E140" s="975"/>
      <c r="F140" s="975"/>
      <c r="G140" s="975"/>
      <c r="H140" s="802"/>
      <c r="I140" s="802"/>
      <c r="J140" s="975"/>
      <c r="K140" s="174"/>
      <c r="L140" s="174"/>
      <c r="M140" s="975"/>
      <c r="N140" s="975"/>
      <c r="O140" s="975"/>
      <c r="P140" s="975"/>
      <c r="Q140" s="975"/>
      <c r="R140" s="975"/>
    </row>
    <row r="141" spans="1:18">
      <c r="A141" s="975"/>
      <c r="B141" s="174"/>
      <c r="C141" s="174"/>
      <c r="D141" s="975"/>
      <c r="E141" s="975"/>
      <c r="F141" s="975"/>
      <c r="G141" s="975"/>
      <c r="H141" s="802"/>
      <c r="I141" s="802"/>
      <c r="J141" s="975"/>
      <c r="K141" s="174"/>
      <c r="L141" s="174"/>
      <c r="M141" s="975"/>
      <c r="N141" s="975"/>
      <c r="O141" s="975"/>
      <c r="P141" s="975"/>
      <c r="Q141" s="975"/>
      <c r="R141" s="975"/>
    </row>
    <row r="142" spans="1:18">
      <c r="A142" s="975"/>
      <c r="B142" s="174"/>
      <c r="C142" s="174"/>
      <c r="D142" s="975"/>
      <c r="E142" s="975"/>
      <c r="F142" s="975"/>
      <c r="G142" s="975"/>
      <c r="H142" s="802"/>
      <c r="I142" s="802"/>
      <c r="J142" s="975"/>
      <c r="K142" s="174"/>
      <c r="L142" s="174"/>
      <c r="M142" s="975"/>
      <c r="N142" s="975"/>
      <c r="O142" s="975"/>
      <c r="P142" s="975"/>
      <c r="Q142" s="975"/>
      <c r="R142" s="975"/>
    </row>
    <row r="143" spans="1:18">
      <c r="A143" s="975"/>
      <c r="B143" s="174"/>
      <c r="C143" s="174"/>
      <c r="D143" s="975"/>
      <c r="E143" s="975"/>
      <c r="F143" s="975"/>
      <c r="G143" s="975"/>
      <c r="H143" s="802"/>
      <c r="I143" s="802"/>
      <c r="J143" s="975"/>
      <c r="K143" s="174"/>
      <c r="L143" s="174"/>
      <c r="M143" s="975"/>
      <c r="N143" s="975"/>
      <c r="O143" s="975"/>
      <c r="P143" s="975"/>
      <c r="Q143" s="975"/>
      <c r="R143" s="975"/>
    </row>
    <row r="144" spans="1:18">
      <c r="A144" s="975"/>
      <c r="B144" s="174"/>
      <c r="C144" s="174"/>
      <c r="D144" s="975"/>
      <c r="E144" s="975"/>
      <c r="F144" s="975"/>
      <c r="G144" s="975"/>
      <c r="H144" s="802"/>
      <c r="I144" s="802"/>
      <c r="J144" s="975"/>
      <c r="K144" s="174"/>
      <c r="L144" s="174"/>
      <c r="M144" s="975"/>
      <c r="N144" s="975"/>
      <c r="O144" s="975"/>
      <c r="P144" s="975"/>
      <c r="Q144" s="975"/>
      <c r="R144" s="975"/>
    </row>
    <row r="145" spans="1:18">
      <c r="A145" s="975"/>
      <c r="B145" s="174"/>
      <c r="C145" s="174"/>
      <c r="D145" s="975"/>
      <c r="E145" s="975"/>
      <c r="F145" s="975"/>
      <c r="G145" s="975"/>
      <c r="H145" s="802"/>
      <c r="I145" s="802"/>
      <c r="J145" s="975"/>
      <c r="K145" s="174"/>
      <c r="L145" s="174"/>
      <c r="M145" s="975"/>
      <c r="N145" s="975"/>
      <c r="O145" s="975"/>
      <c r="P145" s="975"/>
      <c r="Q145" s="975"/>
      <c r="R145" s="975"/>
    </row>
    <row r="146" spans="1:18">
      <c r="A146" s="975"/>
      <c r="B146" s="174"/>
      <c r="C146" s="174"/>
      <c r="D146" s="975"/>
      <c r="E146" s="975"/>
      <c r="F146" s="975"/>
      <c r="G146" s="975"/>
      <c r="H146" s="802"/>
      <c r="I146" s="802"/>
      <c r="J146" s="975"/>
      <c r="K146" s="174"/>
      <c r="L146" s="174"/>
      <c r="M146" s="975"/>
      <c r="N146" s="975"/>
      <c r="O146" s="975"/>
      <c r="P146" s="975"/>
      <c r="Q146" s="975"/>
      <c r="R146" s="975"/>
    </row>
    <row r="147" spans="1:18">
      <c r="A147" s="975"/>
      <c r="B147" s="174"/>
      <c r="C147" s="174"/>
      <c r="D147" s="975"/>
      <c r="E147" s="975"/>
      <c r="F147" s="975"/>
      <c r="G147" s="975"/>
      <c r="H147" s="802"/>
      <c r="I147" s="802"/>
      <c r="J147" s="975"/>
      <c r="K147" s="174"/>
      <c r="L147" s="174"/>
      <c r="M147" s="975"/>
      <c r="N147" s="975"/>
      <c r="O147" s="975"/>
      <c r="P147" s="975"/>
      <c r="Q147" s="975"/>
      <c r="R147" s="975"/>
    </row>
    <row r="148" spans="1:18">
      <c r="A148" s="975"/>
      <c r="B148" s="174"/>
      <c r="C148" s="174"/>
      <c r="D148" s="975"/>
      <c r="E148" s="975"/>
      <c r="F148" s="975"/>
      <c r="G148" s="975"/>
      <c r="H148" s="802"/>
      <c r="I148" s="802"/>
      <c r="J148" s="975"/>
      <c r="K148" s="174"/>
      <c r="L148" s="174"/>
      <c r="M148" s="975"/>
      <c r="N148" s="975"/>
      <c r="O148" s="975"/>
      <c r="P148" s="975"/>
      <c r="Q148" s="975"/>
      <c r="R148" s="975"/>
    </row>
    <row r="149" spans="1:18">
      <c r="A149" s="975"/>
      <c r="B149" s="174"/>
      <c r="C149" s="174"/>
      <c r="D149" s="975"/>
      <c r="E149" s="975"/>
      <c r="F149" s="975"/>
      <c r="G149" s="975"/>
      <c r="H149" s="802"/>
      <c r="I149" s="802"/>
      <c r="J149" s="975"/>
      <c r="K149" s="174"/>
      <c r="L149" s="174"/>
      <c r="M149" s="975"/>
      <c r="N149" s="975"/>
      <c r="O149" s="975"/>
      <c r="P149" s="975"/>
      <c r="Q149" s="975"/>
      <c r="R149" s="975"/>
    </row>
    <row r="150" spans="1:18">
      <c r="A150" s="975"/>
      <c r="B150" s="174"/>
      <c r="C150" s="174"/>
      <c r="D150" s="975"/>
      <c r="E150" s="975"/>
      <c r="F150" s="975"/>
      <c r="G150" s="975"/>
      <c r="H150" s="802"/>
      <c r="I150" s="802"/>
      <c r="J150" s="975"/>
      <c r="K150" s="174"/>
      <c r="L150" s="174"/>
      <c r="M150" s="975"/>
      <c r="N150" s="975"/>
      <c r="O150" s="975"/>
      <c r="P150" s="975"/>
      <c r="Q150" s="975"/>
      <c r="R150" s="975"/>
    </row>
    <row r="151" spans="1:18">
      <c r="A151" s="975"/>
      <c r="B151" s="174"/>
      <c r="C151" s="174"/>
      <c r="D151" s="975"/>
      <c r="E151" s="975"/>
      <c r="F151" s="975"/>
      <c r="G151" s="975"/>
      <c r="H151" s="802"/>
      <c r="I151" s="802"/>
      <c r="J151" s="975"/>
      <c r="K151" s="174"/>
      <c r="L151" s="174"/>
      <c r="M151" s="975"/>
      <c r="N151" s="975"/>
      <c r="O151" s="975"/>
      <c r="P151" s="975"/>
      <c r="Q151" s="975"/>
      <c r="R151" s="975"/>
    </row>
    <row r="152" spans="1:18">
      <c r="A152" s="975"/>
      <c r="B152" s="174"/>
      <c r="C152" s="174"/>
      <c r="D152" s="975"/>
      <c r="E152" s="975"/>
      <c r="F152" s="975"/>
      <c r="G152" s="975"/>
      <c r="H152" s="802"/>
      <c r="I152" s="802"/>
      <c r="J152" s="975"/>
      <c r="K152" s="174"/>
      <c r="L152" s="174"/>
      <c r="M152" s="975"/>
      <c r="N152" s="975"/>
      <c r="O152" s="975"/>
      <c r="P152" s="975"/>
      <c r="Q152" s="975"/>
      <c r="R152" s="975"/>
    </row>
    <row r="153" spans="1:18">
      <c r="A153" s="975"/>
      <c r="B153" s="174"/>
      <c r="C153" s="174"/>
      <c r="D153" s="975"/>
      <c r="E153" s="975"/>
      <c r="F153" s="975"/>
      <c r="G153" s="975"/>
      <c r="H153" s="802"/>
      <c r="I153" s="802"/>
      <c r="J153" s="975"/>
      <c r="K153" s="174"/>
      <c r="L153" s="174"/>
      <c r="M153" s="975"/>
      <c r="N153" s="975"/>
      <c r="O153" s="975"/>
      <c r="P153" s="975"/>
      <c r="Q153" s="975"/>
      <c r="R153" s="975"/>
    </row>
    <row r="154" spans="1:18">
      <c r="A154" s="975"/>
      <c r="B154" s="174"/>
      <c r="C154" s="174"/>
      <c r="D154" s="975"/>
      <c r="E154" s="975"/>
      <c r="F154" s="975"/>
      <c r="G154" s="975"/>
      <c r="H154" s="802"/>
      <c r="I154" s="802"/>
      <c r="J154" s="975"/>
      <c r="K154" s="174"/>
      <c r="L154" s="174"/>
      <c r="M154" s="975"/>
      <c r="N154" s="975"/>
      <c r="O154" s="975"/>
      <c r="P154" s="975"/>
      <c r="Q154" s="975"/>
      <c r="R154" s="975"/>
    </row>
    <row r="155" spans="1:18">
      <c r="A155" s="975"/>
      <c r="B155" s="174"/>
      <c r="C155" s="174"/>
      <c r="D155" s="975"/>
      <c r="E155" s="975"/>
      <c r="F155" s="975"/>
      <c r="G155" s="975"/>
      <c r="H155" s="802"/>
      <c r="I155" s="802"/>
      <c r="J155" s="975"/>
      <c r="K155" s="174"/>
      <c r="L155" s="174"/>
      <c r="M155" s="975"/>
      <c r="N155" s="975"/>
      <c r="O155" s="975"/>
      <c r="P155" s="975"/>
      <c r="Q155" s="975"/>
      <c r="R155" s="975"/>
    </row>
    <row r="156" spans="1:18">
      <c r="A156" s="975"/>
      <c r="B156" s="174"/>
      <c r="C156" s="174"/>
      <c r="D156" s="975"/>
      <c r="E156" s="975"/>
      <c r="F156" s="975"/>
      <c r="G156" s="975"/>
      <c r="H156" s="802"/>
      <c r="I156" s="802"/>
      <c r="J156" s="975"/>
      <c r="K156" s="174"/>
      <c r="L156" s="174"/>
      <c r="M156" s="975"/>
      <c r="N156" s="975"/>
      <c r="O156" s="975"/>
      <c r="P156" s="975"/>
      <c r="Q156" s="975"/>
      <c r="R156" s="975"/>
    </row>
    <row r="157" spans="1:18">
      <c r="A157" s="975"/>
      <c r="B157" s="174"/>
      <c r="C157" s="174"/>
      <c r="D157" s="975"/>
      <c r="E157" s="975"/>
      <c r="F157" s="975"/>
      <c r="G157" s="975"/>
      <c r="H157" s="802"/>
      <c r="I157" s="802"/>
      <c r="J157" s="975"/>
      <c r="K157" s="174"/>
      <c r="L157" s="174"/>
      <c r="M157" s="975"/>
      <c r="N157" s="975"/>
      <c r="O157" s="975"/>
      <c r="P157" s="975"/>
      <c r="Q157" s="975"/>
      <c r="R157" s="975"/>
    </row>
    <row r="158" spans="1:18">
      <c r="A158" s="975"/>
      <c r="B158" s="174"/>
      <c r="C158" s="174"/>
      <c r="D158" s="975"/>
      <c r="E158" s="975"/>
      <c r="F158" s="975"/>
      <c r="G158" s="975"/>
      <c r="H158" s="802"/>
      <c r="I158" s="802"/>
      <c r="J158" s="975"/>
      <c r="K158" s="174"/>
      <c r="L158" s="174"/>
      <c r="M158" s="975"/>
      <c r="N158" s="975"/>
      <c r="O158" s="975"/>
      <c r="P158" s="975"/>
      <c r="Q158" s="975"/>
      <c r="R158" s="975"/>
    </row>
    <row r="159" spans="1:18">
      <c r="A159" s="975"/>
      <c r="B159" s="174"/>
      <c r="C159" s="174"/>
      <c r="D159" s="975"/>
      <c r="E159" s="975"/>
      <c r="F159" s="975"/>
      <c r="G159" s="975"/>
      <c r="H159" s="802"/>
      <c r="I159" s="802"/>
      <c r="J159" s="975"/>
      <c r="K159" s="174"/>
      <c r="L159" s="174"/>
      <c r="M159" s="975"/>
      <c r="N159" s="975"/>
      <c r="O159" s="975"/>
      <c r="P159" s="975"/>
      <c r="Q159" s="975"/>
      <c r="R159" s="975"/>
    </row>
    <row r="160" spans="1:18">
      <c r="A160" s="975"/>
      <c r="B160" s="174"/>
      <c r="C160" s="174"/>
      <c r="D160" s="975"/>
      <c r="E160" s="975"/>
      <c r="F160" s="975"/>
      <c r="G160" s="975"/>
      <c r="H160" s="802"/>
      <c r="I160" s="802"/>
      <c r="J160" s="975"/>
      <c r="K160" s="174"/>
      <c r="L160" s="174"/>
      <c r="M160" s="975"/>
      <c r="N160" s="975"/>
      <c r="O160" s="975"/>
      <c r="P160" s="975"/>
      <c r="Q160" s="975"/>
      <c r="R160" s="975"/>
    </row>
    <row r="161" spans="1:18">
      <c r="A161" s="975"/>
      <c r="B161" s="174"/>
      <c r="C161" s="174"/>
      <c r="D161" s="975"/>
      <c r="E161" s="975"/>
      <c r="F161" s="975"/>
      <c r="G161" s="975"/>
      <c r="H161" s="802"/>
      <c r="I161" s="802"/>
      <c r="J161" s="975"/>
      <c r="K161" s="174"/>
      <c r="L161" s="174"/>
      <c r="M161" s="975"/>
      <c r="N161" s="975"/>
      <c r="O161" s="975"/>
      <c r="P161" s="975"/>
      <c r="Q161" s="975"/>
      <c r="R161" s="975"/>
    </row>
    <row r="162" spans="1:18">
      <c r="A162" s="975"/>
      <c r="B162" s="174"/>
      <c r="C162" s="174"/>
      <c r="D162" s="975"/>
      <c r="E162" s="975"/>
      <c r="F162" s="975"/>
      <c r="G162" s="975"/>
      <c r="H162" s="802"/>
      <c r="I162" s="802"/>
      <c r="J162" s="975"/>
      <c r="K162" s="174"/>
      <c r="L162" s="174"/>
      <c r="M162" s="975"/>
      <c r="N162" s="975"/>
      <c r="O162" s="975"/>
      <c r="P162" s="975"/>
      <c r="Q162" s="975"/>
      <c r="R162" s="975"/>
    </row>
    <row r="163" spans="1:18">
      <c r="A163" s="975"/>
      <c r="B163" s="174"/>
      <c r="C163" s="174"/>
      <c r="D163" s="975"/>
      <c r="E163" s="975"/>
      <c r="F163" s="975"/>
      <c r="G163" s="975"/>
      <c r="H163" s="802"/>
      <c r="I163" s="802"/>
      <c r="J163" s="975"/>
      <c r="K163" s="174"/>
      <c r="L163" s="174"/>
      <c r="M163" s="975"/>
      <c r="N163" s="975"/>
      <c r="O163" s="975"/>
      <c r="P163" s="975"/>
      <c r="Q163" s="975"/>
      <c r="R163" s="975"/>
    </row>
    <row r="164" spans="1:18">
      <c r="A164" s="975"/>
      <c r="B164" s="174"/>
      <c r="C164" s="174"/>
      <c r="D164" s="975"/>
      <c r="E164" s="975"/>
      <c r="F164" s="975"/>
      <c r="G164" s="975"/>
      <c r="H164" s="802"/>
      <c r="I164" s="802"/>
      <c r="J164" s="975"/>
      <c r="K164" s="174"/>
      <c r="L164" s="174"/>
      <c r="M164" s="975"/>
      <c r="N164" s="975"/>
      <c r="O164" s="975"/>
      <c r="P164" s="975"/>
      <c r="Q164" s="975"/>
      <c r="R164" s="975"/>
    </row>
    <row r="165" spans="1:18">
      <c r="A165" s="975"/>
      <c r="B165" s="174"/>
      <c r="C165" s="174"/>
      <c r="D165" s="975"/>
      <c r="E165" s="975"/>
      <c r="F165" s="975"/>
      <c r="G165" s="975"/>
      <c r="H165" s="802"/>
      <c r="I165" s="802"/>
      <c r="J165" s="975"/>
      <c r="K165" s="174"/>
      <c r="L165" s="174"/>
      <c r="M165" s="975"/>
      <c r="N165" s="975"/>
      <c r="O165" s="975"/>
      <c r="P165" s="975"/>
      <c r="Q165" s="975"/>
      <c r="R165" s="975"/>
    </row>
    <row r="166" spans="1:18">
      <c r="A166" s="975"/>
      <c r="B166" s="174"/>
      <c r="C166" s="174"/>
      <c r="D166" s="975"/>
      <c r="E166" s="975"/>
      <c r="F166" s="975"/>
      <c r="G166" s="975"/>
      <c r="H166" s="802"/>
      <c r="I166" s="802"/>
      <c r="J166" s="975"/>
      <c r="K166" s="174"/>
      <c r="L166" s="174"/>
      <c r="M166" s="975"/>
      <c r="N166" s="975"/>
      <c r="O166" s="975"/>
      <c r="P166" s="975"/>
      <c r="Q166" s="975"/>
      <c r="R166" s="975"/>
    </row>
    <row r="167" spans="1:18">
      <c r="A167" s="975"/>
      <c r="B167" s="174"/>
      <c r="C167" s="174"/>
      <c r="D167" s="975"/>
      <c r="E167" s="975"/>
      <c r="F167" s="975"/>
      <c r="G167" s="975"/>
      <c r="H167" s="802"/>
      <c r="I167" s="802"/>
      <c r="J167" s="975"/>
      <c r="K167" s="174"/>
      <c r="L167" s="174"/>
      <c r="M167" s="975"/>
      <c r="N167" s="975"/>
      <c r="O167" s="975"/>
      <c r="P167" s="975"/>
      <c r="Q167" s="975"/>
      <c r="R167" s="975"/>
    </row>
    <row r="168" spans="1:18">
      <c r="A168" s="975"/>
      <c r="B168" s="174"/>
      <c r="C168" s="174"/>
      <c r="D168" s="975"/>
      <c r="E168" s="975"/>
      <c r="F168" s="975"/>
      <c r="G168" s="975"/>
      <c r="H168" s="802"/>
      <c r="I168" s="802"/>
      <c r="J168" s="975"/>
      <c r="K168" s="174"/>
      <c r="L168" s="174"/>
      <c r="M168" s="975"/>
      <c r="N168" s="975"/>
      <c r="O168" s="975"/>
      <c r="P168" s="975"/>
      <c r="Q168" s="975"/>
      <c r="R168" s="975"/>
    </row>
    <row r="169" spans="1:18">
      <c r="A169" s="975"/>
      <c r="B169" s="174"/>
      <c r="C169" s="174"/>
      <c r="D169" s="975"/>
      <c r="E169" s="975"/>
      <c r="F169" s="975"/>
      <c r="G169" s="975"/>
      <c r="H169" s="802"/>
      <c r="I169" s="802"/>
      <c r="J169" s="975"/>
      <c r="K169" s="174"/>
      <c r="L169" s="174"/>
      <c r="M169" s="975"/>
      <c r="N169" s="975"/>
      <c r="O169" s="975"/>
      <c r="P169" s="975"/>
      <c r="Q169" s="975"/>
      <c r="R169" s="975"/>
    </row>
    <row r="170" spans="1:18">
      <c r="A170" s="975"/>
      <c r="B170" s="174"/>
      <c r="C170" s="174"/>
      <c r="D170" s="975"/>
      <c r="E170" s="975"/>
      <c r="F170" s="975"/>
      <c r="G170" s="975"/>
      <c r="H170" s="802"/>
      <c r="I170" s="802"/>
      <c r="J170" s="975"/>
      <c r="K170" s="174"/>
      <c r="L170" s="174"/>
      <c r="M170" s="975"/>
      <c r="N170" s="975"/>
      <c r="O170" s="975"/>
      <c r="P170" s="975"/>
      <c r="Q170" s="975"/>
      <c r="R170" s="975"/>
    </row>
    <row r="171" spans="1:18">
      <c r="A171" s="975"/>
      <c r="B171" s="174"/>
      <c r="C171" s="174"/>
      <c r="D171" s="975"/>
      <c r="E171" s="975"/>
      <c r="F171" s="975"/>
      <c r="G171" s="975"/>
      <c r="H171" s="802"/>
      <c r="I171" s="802"/>
      <c r="J171" s="975"/>
      <c r="K171" s="174"/>
      <c r="L171" s="174"/>
      <c r="M171" s="975"/>
      <c r="N171" s="975"/>
      <c r="O171" s="975"/>
      <c r="P171" s="975"/>
      <c r="Q171" s="975"/>
      <c r="R171" s="975"/>
    </row>
    <row r="172" spans="1:18">
      <c r="A172" s="975"/>
      <c r="B172" s="174"/>
      <c r="C172" s="174"/>
      <c r="D172" s="975"/>
      <c r="E172" s="975"/>
      <c r="F172" s="975"/>
      <c r="G172" s="975"/>
      <c r="H172" s="802"/>
      <c r="I172" s="802"/>
      <c r="J172" s="975"/>
      <c r="K172" s="174"/>
      <c r="L172" s="174"/>
      <c r="M172" s="975"/>
      <c r="N172" s="975"/>
      <c r="O172" s="975"/>
      <c r="P172" s="975"/>
      <c r="Q172" s="975"/>
      <c r="R172" s="975"/>
    </row>
    <row r="173" spans="1:18">
      <c r="A173" s="975"/>
      <c r="B173" s="174"/>
      <c r="C173" s="174"/>
      <c r="D173" s="975"/>
      <c r="E173" s="975"/>
      <c r="F173" s="975"/>
      <c r="G173" s="975"/>
      <c r="H173" s="802"/>
      <c r="I173" s="802"/>
      <c r="J173" s="975"/>
      <c r="K173" s="174"/>
      <c r="L173" s="174"/>
      <c r="M173" s="975"/>
      <c r="N173" s="975"/>
      <c r="O173" s="975"/>
      <c r="P173" s="975"/>
      <c r="Q173" s="975"/>
      <c r="R173" s="975"/>
    </row>
    <row r="174" spans="1:18">
      <c r="A174" s="975"/>
      <c r="B174" s="174"/>
      <c r="C174" s="174"/>
      <c r="D174" s="975"/>
      <c r="E174" s="975"/>
      <c r="F174" s="975"/>
      <c r="G174" s="975"/>
      <c r="H174" s="802"/>
      <c r="I174" s="802"/>
      <c r="J174" s="975"/>
      <c r="K174" s="174"/>
      <c r="L174" s="174"/>
      <c r="M174" s="975"/>
      <c r="N174" s="975"/>
      <c r="O174" s="975"/>
      <c r="P174" s="975"/>
      <c r="Q174" s="975"/>
      <c r="R174" s="975"/>
    </row>
    <row r="175" spans="1:18">
      <c r="A175" s="975"/>
      <c r="B175" s="174"/>
      <c r="C175" s="174"/>
      <c r="D175" s="975"/>
      <c r="E175" s="975"/>
      <c r="F175" s="975"/>
      <c r="G175" s="975"/>
      <c r="H175" s="802"/>
      <c r="I175" s="802"/>
      <c r="J175" s="975"/>
      <c r="K175" s="174"/>
      <c r="L175" s="174"/>
      <c r="M175" s="975"/>
      <c r="N175" s="975"/>
      <c r="O175" s="975"/>
      <c r="P175" s="975"/>
      <c r="Q175" s="975"/>
      <c r="R175" s="975"/>
    </row>
    <row r="176" spans="1:18">
      <c r="A176" s="975"/>
      <c r="B176" s="174"/>
      <c r="C176" s="174"/>
      <c r="D176" s="975"/>
      <c r="E176" s="975"/>
      <c r="F176" s="975"/>
      <c r="G176" s="975"/>
      <c r="H176" s="802"/>
      <c r="I176" s="802"/>
      <c r="J176" s="975"/>
      <c r="K176" s="174"/>
      <c r="L176" s="174"/>
      <c r="M176" s="975"/>
      <c r="N176" s="975"/>
      <c r="O176" s="975"/>
      <c r="P176" s="975"/>
      <c r="Q176" s="975"/>
      <c r="R176" s="975"/>
    </row>
    <row r="177" spans="1:18">
      <c r="A177" s="975"/>
      <c r="B177" s="174"/>
      <c r="C177" s="174"/>
      <c r="D177" s="975"/>
      <c r="E177" s="975"/>
      <c r="F177" s="975"/>
      <c r="G177" s="975"/>
      <c r="H177" s="802"/>
      <c r="I177" s="802"/>
      <c r="J177" s="975"/>
      <c r="K177" s="174"/>
      <c r="L177" s="174"/>
      <c r="M177" s="975"/>
      <c r="N177" s="975"/>
      <c r="O177" s="975"/>
      <c r="P177" s="975"/>
      <c r="Q177" s="975"/>
      <c r="R177" s="975"/>
    </row>
    <row r="178" spans="1:18">
      <c r="A178" s="975"/>
      <c r="B178" s="174"/>
      <c r="C178" s="174"/>
      <c r="D178" s="975"/>
      <c r="E178" s="975"/>
      <c r="F178" s="975"/>
      <c r="G178" s="975"/>
      <c r="H178" s="802"/>
      <c r="I178" s="802"/>
      <c r="J178" s="975"/>
      <c r="K178" s="174"/>
      <c r="L178" s="174"/>
      <c r="M178" s="975"/>
      <c r="N178" s="975"/>
      <c r="O178" s="975"/>
      <c r="P178" s="975"/>
      <c r="Q178" s="975"/>
      <c r="R178" s="975"/>
    </row>
    <row r="179" spans="1:18">
      <c r="A179" s="975"/>
      <c r="B179" s="174"/>
      <c r="C179" s="174"/>
      <c r="D179" s="975"/>
      <c r="E179" s="975"/>
      <c r="F179" s="975"/>
      <c r="G179" s="975"/>
      <c r="H179" s="802"/>
      <c r="I179" s="802"/>
      <c r="J179" s="975"/>
      <c r="K179" s="174"/>
      <c r="L179" s="174"/>
      <c r="M179" s="975"/>
      <c r="N179" s="975"/>
      <c r="O179" s="975"/>
      <c r="P179" s="975"/>
      <c r="Q179" s="975"/>
      <c r="R179" s="975"/>
    </row>
    <row r="180" spans="1:18">
      <c r="A180" s="975"/>
      <c r="B180" s="174"/>
      <c r="C180" s="174"/>
      <c r="D180" s="975"/>
      <c r="E180" s="975"/>
      <c r="F180" s="975"/>
      <c r="G180" s="975"/>
      <c r="H180" s="802"/>
      <c r="I180" s="802"/>
      <c r="J180" s="975"/>
      <c r="K180" s="174"/>
      <c r="L180" s="174"/>
      <c r="M180" s="975"/>
      <c r="N180" s="975"/>
      <c r="O180" s="975"/>
      <c r="P180" s="975"/>
      <c r="Q180" s="975"/>
      <c r="R180" s="975"/>
    </row>
    <row r="181" spans="1:18">
      <c r="A181" s="975"/>
      <c r="B181" s="174"/>
      <c r="C181" s="174"/>
      <c r="D181" s="975"/>
      <c r="E181" s="975"/>
      <c r="F181" s="975"/>
      <c r="G181" s="975"/>
      <c r="H181" s="802"/>
      <c r="I181" s="802"/>
      <c r="J181" s="975"/>
      <c r="K181" s="174"/>
      <c r="L181" s="174"/>
      <c r="M181" s="975"/>
      <c r="N181" s="975"/>
      <c r="O181" s="975"/>
      <c r="P181" s="975"/>
      <c r="Q181" s="975"/>
      <c r="R181" s="975"/>
    </row>
    <row r="182" spans="1:18">
      <c r="A182" s="975"/>
      <c r="B182" s="174"/>
      <c r="C182" s="174"/>
      <c r="D182" s="975"/>
      <c r="E182" s="975"/>
      <c r="F182" s="975"/>
      <c r="G182" s="975"/>
      <c r="H182" s="802"/>
      <c r="I182" s="802"/>
      <c r="J182" s="975"/>
      <c r="K182" s="174"/>
      <c r="L182" s="174"/>
      <c r="M182" s="975"/>
      <c r="N182" s="975"/>
      <c r="O182" s="975"/>
      <c r="P182" s="975"/>
      <c r="Q182" s="975"/>
      <c r="R182" s="975"/>
    </row>
    <row r="183" spans="1:18">
      <c r="A183" s="975"/>
      <c r="B183" s="174"/>
      <c r="C183" s="174"/>
      <c r="D183" s="975"/>
      <c r="E183" s="975"/>
      <c r="F183" s="975"/>
      <c r="G183" s="975"/>
      <c r="H183" s="802"/>
      <c r="I183" s="802"/>
      <c r="J183" s="975"/>
      <c r="K183" s="174"/>
      <c r="L183" s="174"/>
      <c r="M183" s="975"/>
      <c r="N183" s="975"/>
      <c r="O183" s="975"/>
      <c r="P183" s="975"/>
      <c r="Q183" s="975"/>
      <c r="R183" s="975"/>
    </row>
  </sheetData>
  <mergeCells count="4">
    <mergeCell ref="H1:J1"/>
    <mergeCell ref="I2:J2"/>
    <mergeCell ref="A3:B3"/>
    <mergeCell ref="A6:B6"/>
  </mergeCells>
  <phoneticPr fontId="101" type="noConversion"/>
  <pageMargins left="0.25" right="0.25" top="0.75" bottom="0.75" header="0.3" footer="0.3"/>
  <pageSetup paperSize="9" scale="67" fitToHeight="0" orientation="landscape" r:id="rId1"/>
  <headerFooter>
    <oddHeader>&amp;C&amp;"-,Pogrubiony"&amp;12FORMULARZ ASORTYMENTOWO - CENOWY&amp;R&amp;12Załącznik nr 2 do SWZ
Załącznik nr ...... do umowy</oddHeader>
    <oddFooter>Strona &amp;P z &amp;N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5">
    <pageSetUpPr fitToPage="1"/>
  </sheetPr>
  <dimension ref="A2:L40"/>
  <sheetViews>
    <sheetView zoomScaleNormal="100" workbookViewId="0">
      <selection activeCell="J5" sqref="J5"/>
    </sheetView>
  </sheetViews>
  <sheetFormatPr defaultColWidth="8.5703125" defaultRowHeight="12.75"/>
  <cols>
    <col min="1" max="1" width="6.5703125" style="1" customWidth="1"/>
    <col min="2" max="2" width="24" style="2" customWidth="1"/>
    <col min="3" max="3" width="12.42578125" style="2" customWidth="1"/>
    <col min="4" max="4" width="19" style="3" customWidth="1"/>
    <col min="5" max="5" width="13.140625" style="2" customWidth="1"/>
    <col min="6" max="6" width="8.42578125" style="1" customWidth="1"/>
    <col min="7" max="7" width="8.28515625" style="1" customWidth="1"/>
    <col min="8" max="8" width="13.85546875" style="1" customWidth="1"/>
    <col min="9" max="9" width="23.42578125" style="3" customWidth="1"/>
    <col min="10" max="10" width="22.28515625" style="24" customWidth="1"/>
    <col min="11" max="11" width="23" style="24" customWidth="1"/>
    <col min="12" max="12" width="25.42578125" style="24" customWidth="1"/>
    <col min="13" max="199" width="8.5703125" style="24" customWidth="1"/>
    <col min="200" max="200" width="6.5703125" style="24" customWidth="1"/>
    <col min="201" max="201" width="28.5703125" style="24" customWidth="1"/>
    <col min="202" max="202" width="36" style="24" customWidth="1"/>
    <col min="203" max="203" width="5.42578125" style="24" customWidth="1"/>
    <col min="204" max="204" width="6.5703125" style="24" customWidth="1"/>
    <col min="205" max="205" width="8.85546875" style="24" customWidth="1"/>
    <col min="206" max="206" width="12.5703125" style="24" customWidth="1"/>
    <col min="207" max="207" width="15.85546875" style="24" customWidth="1"/>
    <col min="208" max="210" width="0" style="24" hidden="1" customWidth="1"/>
    <col min="211" max="211" width="11.5703125" style="24" customWidth="1"/>
    <col min="212" max="16384" width="8.5703125" style="24"/>
  </cols>
  <sheetData>
    <row r="2" spans="1:12" s="121" customFormat="1" ht="15.95" customHeight="1">
      <c r="A2" s="6"/>
      <c r="B2" s="1859" t="s">
        <v>2293</v>
      </c>
      <c r="C2" s="1859"/>
      <c r="D2" s="1859"/>
      <c r="E2" s="119"/>
      <c r="F2" s="6"/>
      <c r="G2" s="6"/>
      <c r="H2" s="6"/>
      <c r="I2" s="7"/>
    </row>
    <row r="4" spans="1:12" s="44" customFormat="1" ht="11.25"/>
    <row r="5" spans="1:12" s="44" customFormat="1" ht="305.25"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2" s="233" customFormat="1" ht="36" customHeight="1">
      <c r="A6" s="1006" t="s">
        <v>9</v>
      </c>
      <c r="B6" s="294"/>
      <c r="C6" s="294"/>
      <c r="D6" s="294" t="s">
        <v>505</v>
      </c>
      <c r="E6" s="295" t="s">
        <v>453</v>
      </c>
      <c r="F6" s="1091">
        <v>100</v>
      </c>
      <c r="G6" s="297"/>
      <c r="H6" s="1429"/>
      <c r="I6" s="1429">
        <f t="shared" ref="I6:I37" si="0">F6*H6</f>
        <v>0</v>
      </c>
      <c r="J6" s="1028"/>
      <c r="K6" s="292" t="s">
        <v>2430</v>
      </c>
      <c r="L6" s="1313" t="s">
        <v>2430</v>
      </c>
    </row>
    <row r="7" spans="1:12" s="44" customFormat="1" ht="25.5">
      <c r="A7" s="1006" t="s">
        <v>12</v>
      </c>
      <c r="B7" s="294"/>
      <c r="C7" s="294"/>
      <c r="D7" s="294" t="s">
        <v>505</v>
      </c>
      <c r="E7" s="295" t="s">
        <v>454</v>
      </c>
      <c r="F7" s="1091">
        <v>240</v>
      </c>
      <c r="G7" s="297"/>
      <c r="H7" s="1429"/>
      <c r="I7" s="1429">
        <f t="shared" si="0"/>
        <v>0</v>
      </c>
      <c r="J7" s="296"/>
      <c r="K7" s="292" t="s">
        <v>2430</v>
      </c>
      <c r="L7" s="1313" t="s">
        <v>2430</v>
      </c>
    </row>
    <row r="8" spans="1:12" s="15" customFormat="1" ht="25.5">
      <c r="A8" s="1006" t="s">
        <v>13</v>
      </c>
      <c r="B8" s="294"/>
      <c r="C8" s="294"/>
      <c r="D8" s="294" t="s">
        <v>505</v>
      </c>
      <c r="E8" s="295" t="s">
        <v>455</v>
      </c>
      <c r="F8" s="1091">
        <v>10260</v>
      </c>
      <c r="G8" s="297"/>
      <c r="H8" s="1429"/>
      <c r="I8" s="1429">
        <f t="shared" si="0"/>
        <v>0</v>
      </c>
      <c r="J8" s="296"/>
      <c r="K8" s="292" t="s">
        <v>2430</v>
      </c>
      <c r="L8" s="1313" t="s">
        <v>2430</v>
      </c>
    </row>
    <row r="9" spans="1:12" s="15" customFormat="1" ht="38.25">
      <c r="A9" s="1006" t="s">
        <v>16</v>
      </c>
      <c r="B9" s="294"/>
      <c r="C9" s="294"/>
      <c r="D9" s="294" t="s">
        <v>506</v>
      </c>
      <c r="E9" s="295" t="s">
        <v>2106</v>
      </c>
      <c r="F9" s="1091">
        <v>100</v>
      </c>
      <c r="G9" s="297"/>
      <c r="H9" s="1429"/>
      <c r="I9" s="1429">
        <f t="shared" si="0"/>
        <v>0</v>
      </c>
      <c r="J9" s="296"/>
      <c r="K9" s="292" t="s">
        <v>2430</v>
      </c>
      <c r="L9" s="1313" t="s">
        <v>2430</v>
      </c>
    </row>
    <row r="10" spans="1:12" s="15" customFormat="1" ht="38.25">
      <c r="A10" s="1006" t="s">
        <v>19</v>
      </c>
      <c r="B10" s="294"/>
      <c r="C10" s="294"/>
      <c r="D10" s="294" t="s">
        <v>506</v>
      </c>
      <c r="E10" s="295" t="s">
        <v>467</v>
      </c>
      <c r="F10" s="1091">
        <v>100</v>
      </c>
      <c r="G10" s="297"/>
      <c r="H10" s="1429"/>
      <c r="I10" s="1429">
        <f t="shared" si="0"/>
        <v>0</v>
      </c>
      <c r="J10" s="296"/>
      <c r="K10" s="292" t="s">
        <v>2430</v>
      </c>
      <c r="L10" s="1313" t="s">
        <v>2430</v>
      </c>
    </row>
    <row r="11" spans="1:12" s="18" customFormat="1" ht="25.5">
      <c r="A11" s="1006" t="s">
        <v>21</v>
      </c>
      <c r="B11" s="294"/>
      <c r="C11" s="294"/>
      <c r="D11" s="294" t="s">
        <v>507</v>
      </c>
      <c r="E11" s="295" t="s">
        <v>508</v>
      </c>
      <c r="F11" s="1091">
        <v>24</v>
      </c>
      <c r="G11" s="297"/>
      <c r="H11" s="1429"/>
      <c r="I11" s="1429">
        <f t="shared" si="0"/>
        <v>0</v>
      </c>
      <c r="J11" s="296"/>
      <c r="K11" s="292" t="s">
        <v>2430</v>
      </c>
      <c r="L11" s="1313" t="s">
        <v>2430</v>
      </c>
    </row>
    <row r="12" spans="1:12" s="18" customFormat="1" ht="25.5">
      <c r="A12" s="1006" t="s">
        <v>22</v>
      </c>
      <c r="B12" s="294"/>
      <c r="C12" s="294"/>
      <c r="D12" s="294" t="s">
        <v>507</v>
      </c>
      <c r="E12" s="295" t="s">
        <v>2108</v>
      </c>
      <c r="F12" s="1091">
        <v>10</v>
      </c>
      <c r="G12" s="297"/>
      <c r="H12" s="1429"/>
      <c r="I12" s="1429">
        <f t="shared" si="0"/>
        <v>0</v>
      </c>
      <c r="J12" s="296"/>
      <c r="K12" s="292" t="s">
        <v>2430</v>
      </c>
      <c r="L12" s="1313" t="s">
        <v>2430</v>
      </c>
    </row>
    <row r="13" spans="1:12" s="18" customFormat="1" ht="38.25">
      <c r="A13" s="1006" t="s">
        <v>24</v>
      </c>
      <c r="B13" s="294"/>
      <c r="C13" s="294"/>
      <c r="D13" s="294" t="s">
        <v>509</v>
      </c>
      <c r="E13" s="295" t="s">
        <v>455</v>
      </c>
      <c r="F13" s="1091">
        <v>100</v>
      </c>
      <c r="G13" s="297"/>
      <c r="H13" s="1429"/>
      <c r="I13" s="1429">
        <f t="shared" si="0"/>
        <v>0</v>
      </c>
      <c r="J13" s="296"/>
      <c r="K13" s="292" t="s">
        <v>2430</v>
      </c>
      <c r="L13" s="1313" t="s">
        <v>2430</v>
      </c>
    </row>
    <row r="14" spans="1:12" s="18" customFormat="1">
      <c r="A14" s="1006" t="s">
        <v>26</v>
      </c>
      <c r="B14" s="294"/>
      <c r="C14" s="294"/>
      <c r="D14" s="294" t="s">
        <v>510</v>
      </c>
      <c r="E14" s="295" t="s">
        <v>459</v>
      </c>
      <c r="F14" s="1091">
        <v>240</v>
      </c>
      <c r="G14" s="297"/>
      <c r="H14" s="1429"/>
      <c r="I14" s="1429">
        <f t="shared" si="0"/>
        <v>0</v>
      </c>
      <c r="J14" s="296"/>
      <c r="K14" s="292" t="s">
        <v>2430</v>
      </c>
      <c r="L14" s="1313" t="s">
        <v>2430</v>
      </c>
    </row>
    <row r="15" spans="1:12" s="18" customFormat="1">
      <c r="A15" s="1006" t="s">
        <v>28</v>
      </c>
      <c r="B15" s="294"/>
      <c r="C15" s="294"/>
      <c r="D15" s="294" t="s">
        <v>510</v>
      </c>
      <c r="E15" s="295" t="s">
        <v>460</v>
      </c>
      <c r="F15" s="1091">
        <v>900</v>
      </c>
      <c r="G15" s="297"/>
      <c r="H15" s="1429"/>
      <c r="I15" s="1429">
        <f t="shared" si="0"/>
        <v>0</v>
      </c>
      <c r="J15" s="296"/>
      <c r="K15" s="292" t="s">
        <v>2430</v>
      </c>
      <c r="L15" s="1313" t="s">
        <v>2430</v>
      </c>
    </row>
    <row r="16" spans="1:12" s="18" customFormat="1">
      <c r="A16" s="1006" t="s">
        <v>30</v>
      </c>
      <c r="B16" s="294"/>
      <c r="C16" s="294"/>
      <c r="D16" s="294" t="s">
        <v>510</v>
      </c>
      <c r="E16" s="295" t="s">
        <v>461</v>
      </c>
      <c r="F16" s="1091">
        <v>1440</v>
      </c>
      <c r="G16" s="297"/>
      <c r="H16" s="1429"/>
      <c r="I16" s="1429">
        <f t="shared" si="0"/>
        <v>0</v>
      </c>
      <c r="J16" s="296"/>
      <c r="K16" s="292" t="s">
        <v>2430</v>
      </c>
      <c r="L16" s="1313" t="s">
        <v>2430</v>
      </c>
    </row>
    <row r="17" spans="1:12" s="18" customFormat="1">
      <c r="A17" s="1006" t="s">
        <v>32</v>
      </c>
      <c r="B17" s="294"/>
      <c r="C17" s="294"/>
      <c r="D17" s="294" t="s">
        <v>510</v>
      </c>
      <c r="E17" s="295" t="s">
        <v>492</v>
      </c>
      <c r="F17" s="1091">
        <v>140</v>
      </c>
      <c r="G17" s="297"/>
      <c r="H17" s="1429"/>
      <c r="I17" s="1429">
        <f t="shared" si="0"/>
        <v>0</v>
      </c>
      <c r="J17" s="296"/>
      <c r="K17" s="292" t="s">
        <v>2430</v>
      </c>
      <c r="L17" s="1313" t="s">
        <v>2430</v>
      </c>
    </row>
    <row r="18" spans="1:12" s="18" customFormat="1">
      <c r="A18" s="1006" t="s">
        <v>33</v>
      </c>
      <c r="B18" s="294"/>
      <c r="C18" s="294"/>
      <c r="D18" s="294" t="s">
        <v>510</v>
      </c>
      <c r="E18" s="295" t="s">
        <v>456</v>
      </c>
      <c r="F18" s="1091">
        <v>80</v>
      </c>
      <c r="G18" s="297"/>
      <c r="H18" s="1429"/>
      <c r="I18" s="1429">
        <f t="shared" si="0"/>
        <v>0</v>
      </c>
      <c r="J18" s="296"/>
      <c r="K18" s="292" t="s">
        <v>2430</v>
      </c>
      <c r="L18" s="1313" t="s">
        <v>2430</v>
      </c>
    </row>
    <row r="19" spans="1:12" s="18" customFormat="1">
      <c r="A19" s="1006" t="s">
        <v>35</v>
      </c>
      <c r="B19" s="294"/>
      <c r="C19" s="294"/>
      <c r="D19" s="294" t="s">
        <v>510</v>
      </c>
      <c r="E19" s="295" t="s">
        <v>457</v>
      </c>
      <c r="F19" s="1091">
        <v>100</v>
      </c>
      <c r="G19" s="297"/>
      <c r="H19" s="1429"/>
      <c r="I19" s="1429">
        <f t="shared" si="0"/>
        <v>0</v>
      </c>
      <c r="J19" s="296"/>
      <c r="K19" s="292" t="s">
        <v>2430</v>
      </c>
      <c r="L19" s="1313" t="s">
        <v>2430</v>
      </c>
    </row>
    <row r="20" spans="1:12" s="18" customFormat="1" ht="63.75">
      <c r="A20" s="1006" t="s">
        <v>37</v>
      </c>
      <c r="B20" s="294"/>
      <c r="C20" s="294"/>
      <c r="D20" s="294" t="s">
        <v>511</v>
      </c>
      <c r="E20" s="295" t="s">
        <v>512</v>
      </c>
      <c r="F20" s="1091">
        <v>520</v>
      </c>
      <c r="G20" s="297"/>
      <c r="H20" s="1429"/>
      <c r="I20" s="1429">
        <f t="shared" si="0"/>
        <v>0</v>
      </c>
      <c r="J20" s="296"/>
      <c r="K20" s="292" t="s">
        <v>2430</v>
      </c>
      <c r="L20" s="1313" t="s">
        <v>2430</v>
      </c>
    </row>
    <row r="21" spans="1:12" s="18" customFormat="1" ht="25.5">
      <c r="A21" s="1006" t="s">
        <v>39</v>
      </c>
      <c r="B21" s="294"/>
      <c r="C21" s="294"/>
      <c r="D21" s="294" t="s">
        <v>513</v>
      </c>
      <c r="E21" s="295" t="s">
        <v>508</v>
      </c>
      <c r="F21" s="1091">
        <v>50</v>
      </c>
      <c r="G21" s="297"/>
      <c r="H21" s="1429"/>
      <c r="I21" s="1429">
        <f t="shared" si="0"/>
        <v>0</v>
      </c>
      <c r="J21" s="296"/>
      <c r="K21" s="292" t="s">
        <v>2430</v>
      </c>
      <c r="L21" s="1313" t="s">
        <v>2430</v>
      </c>
    </row>
    <row r="22" spans="1:12" s="18" customFormat="1" ht="25.5">
      <c r="A22" s="1006" t="s">
        <v>41</v>
      </c>
      <c r="B22" s="294"/>
      <c r="C22" s="294"/>
      <c r="D22" s="294" t="s">
        <v>513</v>
      </c>
      <c r="E22" s="295" t="s">
        <v>2108</v>
      </c>
      <c r="F22" s="1091">
        <v>10</v>
      </c>
      <c r="G22" s="297"/>
      <c r="H22" s="1429"/>
      <c r="I22" s="1429">
        <f t="shared" si="0"/>
        <v>0</v>
      </c>
      <c r="J22" s="296"/>
      <c r="K22" s="292" t="s">
        <v>2430</v>
      </c>
      <c r="L22" s="1313" t="s">
        <v>2430</v>
      </c>
    </row>
    <row r="23" spans="1:12" s="18" customFormat="1">
      <c r="A23" s="1006" t="s">
        <v>43</v>
      </c>
      <c r="B23" s="294"/>
      <c r="C23" s="294"/>
      <c r="D23" s="294" t="s">
        <v>514</v>
      </c>
      <c r="E23" s="295" t="s">
        <v>515</v>
      </c>
      <c r="F23" s="1091">
        <v>25800</v>
      </c>
      <c r="G23" s="297"/>
      <c r="H23" s="1429"/>
      <c r="I23" s="1429">
        <f t="shared" si="0"/>
        <v>0</v>
      </c>
      <c r="J23" s="296"/>
      <c r="K23" s="292" t="s">
        <v>2430</v>
      </c>
      <c r="L23" s="1313" t="s">
        <v>2430</v>
      </c>
    </row>
    <row r="24" spans="1:12" s="18" customFormat="1">
      <c r="A24" s="1006" t="s">
        <v>45</v>
      </c>
      <c r="B24" s="294"/>
      <c r="C24" s="294"/>
      <c r="D24" s="294" t="s">
        <v>514</v>
      </c>
      <c r="E24" s="295" t="s">
        <v>516</v>
      </c>
      <c r="F24" s="1091">
        <v>1020</v>
      </c>
      <c r="G24" s="297"/>
      <c r="H24" s="1429"/>
      <c r="I24" s="1429">
        <f t="shared" si="0"/>
        <v>0</v>
      </c>
      <c r="J24" s="296"/>
      <c r="K24" s="292" t="s">
        <v>2430</v>
      </c>
      <c r="L24" s="1313" t="s">
        <v>2430</v>
      </c>
    </row>
    <row r="25" spans="1:12" s="18" customFormat="1" ht="38.25">
      <c r="A25" s="1006" t="s">
        <v>46</v>
      </c>
      <c r="B25" s="294"/>
      <c r="C25" s="294"/>
      <c r="D25" s="294" t="s">
        <v>517</v>
      </c>
      <c r="E25" s="295" t="s">
        <v>518</v>
      </c>
      <c r="F25" s="1091">
        <v>4700</v>
      </c>
      <c r="G25" s="297"/>
      <c r="H25" s="1429"/>
      <c r="I25" s="1429">
        <f t="shared" si="0"/>
        <v>0</v>
      </c>
      <c r="J25" s="296"/>
      <c r="K25" s="292" t="s">
        <v>2430</v>
      </c>
      <c r="L25" s="1313" t="s">
        <v>2430</v>
      </c>
    </row>
    <row r="26" spans="1:12" s="18" customFormat="1" ht="38.25">
      <c r="A26" s="1006" t="s">
        <v>48</v>
      </c>
      <c r="B26" s="294"/>
      <c r="C26" s="294"/>
      <c r="D26" s="294" t="s">
        <v>517</v>
      </c>
      <c r="E26" s="295" t="s">
        <v>2107</v>
      </c>
      <c r="F26" s="1091">
        <v>20</v>
      </c>
      <c r="G26" s="297"/>
      <c r="H26" s="1429"/>
      <c r="I26" s="1429">
        <f t="shared" si="0"/>
        <v>0</v>
      </c>
      <c r="J26" s="296"/>
      <c r="K26" s="292" t="s">
        <v>2430</v>
      </c>
      <c r="L26" s="1313" t="s">
        <v>2430</v>
      </c>
    </row>
    <row r="27" spans="1:12" s="12" customFormat="1" ht="25.5">
      <c r="A27" s="1006" t="s">
        <v>50</v>
      </c>
      <c r="B27" s="294"/>
      <c r="C27" s="294"/>
      <c r="D27" s="294" t="s">
        <v>519</v>
      </c>
      <c r="E27" s="295" t="s">
        <v>520</v>
      </c>
      <c r="F27" s="1091">
        <v>18750</v>
      </c>
      <c r="G27" s="297"/>
      <c r="H27" s="1429"/>
      <c r="I27" s="1429">
        <f t="shared" si="0"/>
        <v>0</v>
      </c>
      <c r="J27" s="296"/>
      <c r="K27" s="292" t="s">
        <v>2430</v>
      </c>
      <c r="L27" s="1313" t="s">
        <v>2430</v>
      </c>
    </row>
    <row r="28" spans="1:12" s="12" customFormat="1" ht="25.5">
      <c r="A28" s="1006" t="s">
        <v>52</v>
      </c>
      <c r="B28" s="294"/>
      <c r="C28" s="294"/>
      <c r="D28" s="294" t="s">
        <v>519</v>
      </c>
      <c r="E28" s="295" t="s">
        <v>521</v>
      </c>
      <c r="F28" s="1091">
        <v>4320</v>
      </c>
      <c r="G28" s="297"/>
      <c r="H28" s="1429"/>
      <c r="I28" s="1429">
        <f t="shared" si="0"/>
        <v>0</v>
      </c>
      <c r="J28" s="296"/>
      <c r="K28" s="292" t="s">
        <v>2430</v>
      </c>
      <c r="L28" s="1313" t="s">
        <v>2430</v>
      </c>
    </row>
    <row r="29" spans="1:12" s="18" customFormat="1" ht="25.5">
      <c r="A29" s="1006" t="s">
        <v>54</v>
      </c>
      <c r="B29" s="294"/>
      <c r="C29" s="294"/>
      <c r="D29" s="294" t="s">
        <v>519</v>
      </c>
      <c r="E29" s="295" t="s">
        <v>522</v>
      </c>
      <c r="F29" s="1091">
        <v>3000</v>
      </c>
      <c r="G29" s="297"/>
      <c r="H29" s="1429"/>
      <c r="I29" s="1429">
        <f t="shared" si="0"/>
        <v>0</v>
      </c>
      <c r="J29" s="296"/>
      <c r="K29" s="292" t="s">
        <v>2430</v>
      </c>
      <c r="L29" s="1313" t="s">
        <v>2430</v>
      </c>
    </row>
    <row r="30" spans="1:12" s="18" customFormat="1" ht="25.5">
      <c r="A30" s="1006" t="s">
        <v>56</v>
      </c>
      <c r="B30" s="294"/>
      <c r="C30" s="294"/>
      <c r="D30" s="294" t="s">
        <v>519</v>
      </c>
      <c r="E30" s="295" t="s">
        <v>523</v>
      </c>
      <c r="F30" s="1091">
        <v>300</v>
      </c>
      <c r="G30" s="297"/>
      <c r="H30" s="1429"/>
      <c r="I30" s="1429">
        <f t="shared" si="0"/>
        <v>0</v>
      </c>
      <c r="J30" s="296"/>
      <c r="K30" s="292" t="s">
        <v>2430</v>
      </c>
      <c r="L30" s="1313" t="s">
        <v>2430</v>
      </c>
    </row>
    <row r="31" spans="1:12" s="18" customFormat="1" ht="25.5">
      <c r="A31" s="1006" t="s">
        <v>58</v>
      </c>
      <c r="B31" s="294"/>
      <c r="C31" s="294"/>
      <c r="D31" s="294" t="s">
        <v>519</v>
      </c>
      <c r="E31" s="295" t="s">
        <v>524</v>
      </c>
      <c r="F31" s="1091">
        <v>460</v>
      </c>
      <c r="G31" s="297"/>
      <c r="H31" s="1429"/>
      <c r="I31" s="1429">
        <f t="shared" si="0"/>
        <v>0</v>
      </c>
      <c r="J31" s="296"/>
      <c r="K31" s="292" t="s">
        <v>2430</v>
      </c>
      <c r="L31" s="1313" t="s">
        <v>2430</v>
      </c>
    </row>
    <row r="32" spans="1:12" s="18" customFormat="1" ht="38.25">
      <c r="A32" s="1006" t="s">
        <v>60</v>
      </c>
      <c r="B32" s="294"/>
      <c r="C32" s="294"/>
      <c r="D32" s="294" t="s">
        <v>525</v>
      </c>
      <c r="E32" s="295" t="s">
        <v>467</v>
      </c>
      <c r="F32" s="1091">
        <v>100</v>
      </c>
      <c r="G32" s="297"/>
      <c r="H32" s="1429"/>
      <c r="I32" s="1429">
        <f t="shared" si="0"/>
        <v>0</v>
      </c>
      <c r="J32" s="296"/>
      <c r="K32" s="292" t="s">
        <v>2430</v>
      </c>
      <c r="L32" s="1313" t="s">
        <v>2430</v>
      </c>
    </row>
    <row r="33" spans="1:12" s="18" customFormat="1" ht="38.25">
      <c r="A33" s="1006" t="s">
        <v>62</v>
      </c>
      <c r="B33" s="294"/>
      <c r="C33" s="294"/>
      <c r="D33" s="294" t="s">
        <v>525</v>
      </c>
      <c r="E33" s="295" t="s">
        <v>455</v>
      </c>
      <c r="F33" s="1091">
        <v>1180</v>
      </c>
      <c r="G33" s="297"/>
      <c r="H33" s="1429"/>
      <c r="I33" s="1429">
        <f t="shared" si="0"/>
        <v>0</v>
      </c>
      <c r="J33" s="296"/>
      <c r="K33" s="292" t="s">
        <v>2430</v>
      </c>
      <c r="L33" s="1313" t="s">
        <v>2430</v>
      </c>
    </row>
    <row r="34" spans="1:12" s="18" customFormat="1" ht="25.5">
      <c r="A34" s="1006" t="s">
        <v>64</v>
      </c>
      <c r="B34" s="294"/>
      <c r="C34" s="294"/>
      <c r="D34" s="294" t="s">
        <v>526</v>
      </c>
      <c r="E34" s="295" t="s">
        <v>455</v>
      </c>
      <c r="F34" s="1091">
        <v>1440</v>
      </c>
      <c r="G34" s="297"/>
      <c r="H34" s="1429"/>
      <c r="I34" s="1429">
        <f t="shared" si="0"/>
        <v>0</v>
      </c>
      <c r="J34" s="296"/>
      <c r="K34" s="292" t="s">
        <v>2430</v>
      </c>
      <c r="L34" s="1313" t="s">
        <v>2430</v>
      </c>
    </row>
    <row r="35" spans="1:12" s="18" customFormat="1" ht="51">
      <c r="A35" s="1006" t="s">
        <v>66</v>
      </c>
      <c r="B35" s="294"/>
      <c r="C35" s="294"/>
      <c r="D35" s="294" t="s">
        <v>527</v>
      </c>
      <c r="E35" s="295" t="s">
        <v>455</v>
      </c>
      <c r="F35" s="1091">
        <v>24400</v>
      </c>
      <c r="G35" s="297"/>
      <c r="H35" s="1429"/>
      <c r="I35" s="1429">
        <f t="shared" si="0"/>
        <v>0</v>
      </c>
      <c r="J35" s="296"/>
      <c r="K35" s="292" t="s">
        <v>2430</v>
      </c>
      <c r="L35" s="1313" t="s">
        <v>2430</v>
      </c>
    </row>
    <row r="36" spans="1:12" s="18" customFormat="1" ht="51">
      <c r="A36" s="1006" t="s">
        <v>68</v>
      </c>
      <c r="B36" s="294"/>
      <c r="C36" s="294"/>
      <c r="D36" s="294" t="s">
        <v>527</v>
      </c>
      <c r="E36" s="295" t="s">
        <v>467</v>
      </c>
      <c r="F36" s="1091">
        <v>100</v>
      </c>
      <c r="G36" s="297"/>
      <c r="H36" s="1429"/>
      <c r="I36" s="1429">
        <f t="shared" si="0"/>
        <v>0</v>
      </c>
      <c r="J36" s="296"/>
      <c r="K36" s="292" t="s">
        <v>2430</v>
      </c>
      <c r="L36" s="1313" t="s">
        <v>2430</v>
      </c>
    </row>
    <row r="37" spans="1:12" s="18" customFormat="1" ht="216.75" customHeight="1">
      <c r="A37" s="1006" t="s">
        <v>69</v>
      </c>
      <c r="B37" s="294"/>
      <c r="C37" s="294"/>
      <c r="D37" s="294" t="s">
        <v>2048</v>
      </c>
      <c r="E37" s="295" t="s">
        <v>467</v>
      </c>
      <c r="F37" s="1091">
        <v>400</v>
      </c>
      <c r="G37" s="297"/>
      <c r="H37" s="1429"/>
      <c r="I37" s="1429">
        <f t="shared" si="0"/>
        <v>0</v>
      </c>
      <c r="J37" s="296"/>
      <c r="K37" s="292" t="s">
        <v>2430</v>
      </c>
      <c r="L37" s="1313" t="s">
        <v>2430</v>
      </c>
    </row>
    <row r="38" spans="1:12">
      <c r="A38" s="234"/>
      <c r="B38" s="234"/>
      <c r="C38" s="234"/>
      <c r="D38" s="236" t="s">
        <v>136</v>
      </c>
      <c r="E38" s="234"/>
      <c r="F38" s="235"/>
      <c r="G38" s="236"/>
      <c r="H38" s="1008"/>
      <c r="I38" s="1428">
        <f>SUM(I6:I37)</f>
        <v>0</v>
      </c>
      <c r="J38" s="237"/>
    </row>
    <row r="39" spans="1:12">
      <c r="A39" s="237"/>
      <c r="B39" s="1856"/>
      <c r="C39" s="1856"/>
      <c r="D39" s="1857"/>
      <c r="E39" s="1858"/>
      <c r="F39" s="1858"/>
      <c r="G39" s="237"/>
      <c r="H39" s="1430"/>
      <c r="I39" s="1430"/>
      <c r="J39" s="237"/>
    </row>
    <row r="40" spans="1:12">
      <c r="A40" s="237"/>
      <c r="B40" s="1857"/>
      <c r="C40" s="1857"/>
      <c r="D40" s="1857"/>
      <c r="E40" s="1858"/>
      <c r="F40" s="1858"/>
      <c r="G40" s="237"/>
      <c r="H40" s="237"/>
      <c r="I40" s="237"/>
      <c r="J40" s="237"/>
    </row>
  </sheetData>
  <mergeCells count="2">
    <mergeCell ref="B39:F40"/>
    <mergeCell ref="B2:D2"/>
  </mergeCells>
  <phoneticPr fontId="101" type="noConversion"/>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opLeftCell="A4" zoomScaleNormal="100" workbookViewId="0">
      <selection activeCell="K6" sqref="K6:L6"/>
    </sheetView>
  </sheetViews>
  <sheetFormatPr defaultColWidth="8.5703125" defaultRowHeight="12.75"/>
  <cols>
    <col min="1" max="1" width="6.5703125" style="1" customWidth="1"/>
    <col min="2" max="2" width="27.5703125" style="2" customWidth="1"/>
    <col min="3" max="3" width="17.5703125" style="33" customWidth="1"/>
    <col min="4" max="4" width="34.5703125" style="34" customWidth="1"/>
    <col min="5" max="5" width="5.42578125" style="1" customWidth="1"/>
    <col min="6" max="6" width="8.42578125" style="4" customWidth="1"/>
    <col min="7" max="7" width="8.28515625" style="3" customWidth="1"/>
    <col min="8" max="8" width="13.85546875" style="1" customWidth="1"/>
    <col min="9" max="9" width="14.85546875" style="1" customWidth="1"/>
    <col min="10" max="10" width="26.28515625" style="23" customWidth="1"/>
    <col min="11" max="11" width="19.85546875" style="24" customWidth="1"/>
    <col min="12" max="12" width="24.28515625" style="24" customWidth="1"/>
    <col min="13" max="203" width="8.570312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5703125" style="24"/>
  </cols>
  <sheetData>
    <row r="1" spans="1:12">
      <c r="A1" s="24"/>
      <c r="C1" s="1"/>
      <c r="D1" s="110"/>
      <c r="E1" s="24"/>
      <c r="F1" s="66"/>
      <c r="G1" s="111"/>
      <c r="H1" s="111"/>
      <c r="I1" s="111"/>
      <c r="J1" s="24"/>
    </row>
    <row r="2" spans="1:12" ht="15.75">
      <c r="A2" s="121"/>
      <c r="B2" s="317"/>
      <c r="C2" s="121"/>
      <c r="D2" s="110"/>
      <c r="E2" s="24"/>
      <c r="F2" s="66"/>
      <c r="G2" s="111"/>
      <c r="H2" s="111"/>
      <c r="I2" s="111"/>
      <c r="J2" s="24"/>
    </row>
    <row r="3" spans="1:12" s="302" customFormat="1" ht="15.75">
      <c r="B3" s="1860" t="s">
        <v>2294</v>
      </c>
      <c r="C3" s="1860"/>
      <c r="D3" s="1860"/>
      <c r="F3" s="303"/>
    </row>
    <row r="4" spans="1:12" ht="11.25">
      <c r="A4" s="24"/>
      <c r="B4" s="85"/>
      <c r="C4" s="24"/>
      <c r="D4" s="56"/>
      <c r="E4" s="24"/>
      <c r="F4" s="66"/>
      <c r="G4" s="304"/>
      <c r="H4" s="304"/>
      <c r="I4" s="304"/>
      <c r="J4" s="24"/>
    </row>
    <row r="5" spans="1:12" s="9" customFormat="1" ht="332.25"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2" s="1431" customFormat="1" ht="89.25">
      <c r="A6" s="193" t="s">
        <v>9</v>
      </c>
      <c r="B6" s="285"/>
      <c r="C6" s="286"/>
      <c r="D6" s="260" t="s">
        <v>576</v>
      </c>
      <c r="E6" s="193" t="s">
        <v>11</v>
      </c>
      <c r="F6" s="287">
        <v>320</v>
      </c>
      <c r="G6" s="262"/>
      <c r="H6" s="1158"/>
      <c r="I6" s="1158">
        <f t="shared" ref="I6:I17" si="0">SUM(F6*H6)</f>
        <v>0</v>
      </c>
      <c r="J6" s="1028"/>
      <c r="K6" s="292" t="s">
        <v>2430</v>
      </c>
      <c r="L6" s="1313" t="s">
        <v>2430</v>
      </c>
    </row>
    <row r="7" spans="1:12" s="1432" customFormat="1" ht="204">
      <c r="A7" s="193" t="s">
        <v>12</v>
      </c>
      <c r="B7" s="285"/>
      <c r="C7" s="286"/>
      <c r="D7" s="870" t="s">
        <v>577</v>
      </c>
      <c r="E7" s="421" t="s">
        <v>11</v>
      </c>
      <c r="F7" s="287">
        <v>10</v>
      </c>
      <c r="G7" s="262"/>
      <c r="H7" s="1158"/>
      <c r="I7" s="1158">
        <f t="shared" si="0"/>
        <v>0</v>
      </c>
      <c r="J7" s="1220"/>
      <c r="K7" s="292" t="s">
        <v>2430</v>
      </c>
      <c r="L7" s="1313" t="s">
        <v>2430</v>
      </c>
    </row>
    <row r="8" spans="1:12" s="1432" customFormat="1" ht="255">
      <c r="A8" s="193" t="s">
        <v>13</v>
      </c>
      <c r="B8" s="285"/>
      <c r="C8" s="286"/>
      <c r="D8" s="260" t="s">
        <v>2119</v>
      </c>
      <c r="E8" s="193" t="s">
        <v>11</v>
      </c>
      <c r="F8" s="287">
        <v>20</v>
      </c>
      <c r="G8" s="262"/>
      <c r="H8" s="1158"/>
      <c r="I8" s="1158">
        <f t="shared" si="0"/>
        <v>0</v>
      </c>
      <c r="J8" s="1220"/>
      <c r="K8" s="292" t="s">
        <v>2430</v>
      </c>
      <c r="L8" s="1313" t="s">
        <v>2430</v>
      </c>
    </row>
    <row r="9" spans="1:12" s="1432" customFormat="1" ht="89.25">
      <c r="A9" s="193" t="s">
        <v>16</v>
      </c>
      <c r="B9" s="285"/>
      <c r="C9" s="286"/>
      <c r="D9" s="870" t="s">
        <v>578</v>
      </c>
      <c r="E9" s="421" t="s">
        <v>11</v>
      </c>
      <c r="F9" s="287">
        <v>70</v>
      </c>
      <c r="G9" s="262"/>
      <c r="H9" s="1158"/>
      <c r="I9" s="1158">
        <f t="shared" si="0"/>
        <v>0</v>
      </c>
      <c r="J9" s="1220"/>
      <c r="K9" s="292" t="s">
        <v>2430</v>
      </c>
      <c r="L9" s="1313" t="s">
        <v>2430</v>
      </c>
    </row>
    <row r="10" spans="1:12" s="1432" customFormat="1" ht="114.75">
      <c r="A10" s="193" t="s">
        <v>19</v>
      </c>
      <c r="B10" s="1220"/>
      <c r="C10" s="286"/>
      <c r="D10" s="260" t="s">
        <v>2134</v>
      </c>
      <c r="E10" s="421" t="s">
        <v>11</v>
      </c>
      <c r="F10" s="287">
        <v>45</v>
      </c>
      <c r="G10" s="262"/>
      <c r="H10" s="1158"/>
      <c r="I10" s="1158">
        <f t="shared" si="0"/>
        <v>0</v>
      </c>
      <c r="J10" s="1220"/>
      <c r="K10" s="292" t="s">
        <v>2430</v>
      </c>
      <c r="L10" s="1313" t="s">
        <v>2430</v>
      </c>
    </row>
    <row r="11" spans="1:12" s="1432" customFormat="1" ht="102">
      <c r="A11" s="193" t="s">
        <v>21</v>
      </c>
      <c r="B11" s="285"/>
      <c r="C11" s="286"/>
      <c r="D11" s="260" t="s">
        <v>579</v>
      </c>
      <c r="E11" s="193" t="s">
        <v>580</v>
      </c>
      <c r="F11" s="287">
        <v>10</v>
      </c>
      <c r="G11" s="262"/>
      <c r="H11" s="1158"/>
      <c r="I11" s="1158">
        <f t="shared" si="0"/>
        <v>0</v>
      </c>
      <c r="J11" s="1220"/>
      <c r="K11" s="292" t="s">
        <v>2430</v>
      </c>
      <c r="L11" s="1313" t="s">
        <v>2430</v>
      </c>
    </row>
    <row r="12" spans="1:12" s="1431" customFormat="1" ht="229.5">
      <c r="A12" s="193" t="s">
        <v>22</v>
      </c>
      <c r="B12" s="285"/>
      <c r="C12" s="286"/>
      <c r="D12" s="260" t="s">
        <v>2120</v>
      </c>
      <c r="E12" s="193" t="s">
        <v>11</v>
      </c>
      <c r="F12" s="287">
        <v>260</v>
      </c>
      <c r="G12" s="262"/>
      <c r="H12" s="1158"/>
      <c r="I12" s="1158">
        <f t="shared" si="0"/>
        <v>0</v>
      </c>
      <c r="J12" s="1206"/>
      <c r="K12" s="292" t="s">
        <v>2430</v>
      </c>
      <c r="L12" s="1313" t="s">
        <v>2430</v>
      </c>
    </row>
    <row r="13" spans="1:12" s="1433" customFormat="1" ht="204">
      <c r="A13" s="193" t="s">
        <v>24</v>
      </c>
      <c r="B13" s="285"/>
      <c r="C13" s="286"/>
      <c r="D13" s="260" t="s">
        <v>2121</v>
      </c>
      <c r="E13" s="193" t="s">
        <v>11</v>
      </c>
      <c r="F13" s="287">
        <v>5</v>
      </c>
      <c r="G13" s="262"/>
      <c r="H13" s="1158"/>
      <c r="I13" s="1158">
        <f t="shared" si="0"/>
        <v>0</v>
      </c>
      <c r="J13" s="1197"/>
      <c r="K13" s="292" t="s">
        <v>2430</v>
      </c>
      <c r="L13" s="1313" t="s">
        <v>2430</v>
      </c>
    </row>
    <row r="14" spans="1:12" s="308" customFormat="1" ht="102">
      <c r="A14" s="193" t="s">
        <v>26</v>
      </c>
      <c r="B14" s="285"/>
      <c r="C14" s="286"/>
      <c r="D14" s="260" t="s">
        <v>581</v>
      </c>
      <c r="E14" s="193" t="s">
        <v>582</v>
      </c>
      <c r="F14" s="287">
        <v>5</v>
      </c>
      <c r="G14" s="262"/>
      <c r="H14" s="1158"/>
      <c r="I14" s="1158">
        <f t="shared" si="0"/>
        <v>0</v>
      </c>
      <c r="J14" s="1422"/>
      <c r="K14" s="292" t="s">
        <v>2430</v>
      </c>
      <c r="L14" s="1313" t="s">
        <v>2430</v>
      </c>
    </row>
    <row r="15" spans="1:12" s="308" customFormat="1" ht="102">
      <c r="A15" s="193" t="s">
        <v>28</v>
      </c>
      <c r="B15" s="285"/>
      <c r="C15" s="286"/>
      <c r="D15" s="260" t="s">
        <v>583</v>
      </c>
      <c r="E15" s="421" t="s">
        <v>11</v>
      </c>
      <c r="F15" s="287">
        <v>60</v>
      </c>
      <c r="G15" s="262"/>
      <c r="H15" s="1158"/>
      <c r="I15" s="1158">
        <f t="shared" si="0"/>
        <v>0</v>
      </c>
      <c r="J15" s="1422"/>
      <c r="K15" s="292" t="s">
        <v>2430</v>
      </c>
      <c r="L15" s="1313" t="s">
        <v>2430</v>
      </c>
    </row>
    <row r="16" spans="1:12" s="308" customFormat="1" ht="114.75">
      <c r="A16" s="193" t="s">
        <v>30</v>
      </c>
      <c r="B16" s="285"/>
      <c r="C16" s="286"/>
      <c r="D16" s="260" t="s">
        <v>584</v>
      </c>
      <c r="E16" s="193" t="s">
        <v>582</v>
      </c>
      <c r="F16" s="287">
        <v>15</v>
      </c>
      <c r="G16" s="262"/>
      <c r="H16" s="1158"/>
      <c r="I16" s="1158">
        <f t="shared" si="0"/>
        <v>0</v>
      </c>
      <c r="J16" s="1422"/>
      <c r="K16" s="292" t="s">
        <v>2430</v>
      </c>
      <c r="L16" s="1313" t="s">
        <v>2430</v>
      </c>
    </row>
    <row r="17" spans="1:12" s="308" customFormat="1" ht="114.75">
      <c r="A17" s="193" t="s">
        <v>32</v>
      </c>
      <c r="B17" s="285"/>
      <c r="C17" s="286"/>
      <c r="D17" s="260" t="s">
        <v>585</v>
      </c>
      <c r="E17" s="193" t="s">
        <v>11</v>
      </c>
      <c r="F17" s="287">
        <v>90</v>
      </c>
      <c r="G17" s="262"/>
      <c r="H17" s="1158"/>
      <c r="I17" s="1158">
        <f t="shared" si="0"/>
        <v>0</v>
      </c>
      <c r="J17" s="1422"/>
      <c r="K17" s="292" t="s">
        <v>2430</v>
      </c>
      <c r="L17" s="1313" t="s">
        <v>2430</v>
      </c>
    </row>
    <row r="18" spans="1:12">
      <c r="A18" s="305"/>
      <c r="B18" s="306"/>
      <c r="C18" s="305"/>
      <c r="D18" s="21" t="s">
        <v>136</v>
      </c>
      <c r="E18" s="305"/>
      <c r="F18" s="307"/>
      <c r="G18" s="22"/>
      <c r="H18" s="1008"/>
      <c r="I18" s="47">
        <f>SUM(I6:I17)</f>
        <v>0</v>
      </c>
      <c r="J18" s="308"/>
    </row>
    <row r="19" spans="1:12">
      <c r="A19" s="305"/>
      <c r="B19" s="306"/>
      <c r="C19" s="309"/>
      <c r="D19" s="310"/>
      <c r="E19" s="305"/>
      <c r="F19" s="307"/>
      <c r="G19" s="164"/>
      <c r="H19" s="305"/>
      <c r="I19" s="305"/>
      <c r="J19" s="311"/>
    </row>
    <row r="20" spans="1:12">
      <c r="A20" s="305"/>
      <c r="B20" s="306"/>
      <c r="C20" s="309"/>
      <c r="D20" s="310"/>
      <c r="E20" s="305"/>
      <c r="F20" s="307"/>
      <c r="G20" s="164"/>
      <c r="H20" s="305"/>
      <c r="I20" s="305"/>
      <c r="J20" s="311"/>
    </row>
    <row r="21" spans="1:12">
      <c r="A21" s="305"/>
      <c r="B21" s="306"/>
      <c r="C21" s="309"/>
      <c r="D21" s="310"/>
      <c r="E21" s="305"/>
      <c r="F21" s="307"/>
      <c r="G21" s="164"/>
      <c r="H21" s="305"/>
      <c r="I21" s="305"/>
      <c r="J21" s="311"/>
    </row>
    <row r="22" spans="1:12">
      <c r="A22" s="305"/>
      <c r="B22" s="306"/>
      <c r="C22" s="309"/>
      <c r="D22" s="310"/>
      <c r="E22" s="305"/>
      <c r="F22" s="307"/>
      <c r="G22" s="164"/>
      <c r="H22" s="305"/>
      <c r="I22" s="305"/>
      <c r="J22" s="311"/>
    </row>
  </sheetData>
  <mergeCells count="1">
    <mergeCell ref="B3:D3"/>
  </mergeCells>
  <phoneticPr fontId="101" type="noConversion"/>
  <pageMargins left="0.25" right="0.25" top="0.75" bottom="0.75" header="0.3" footer="0.3"/>
  <pageSetup paperSize="9" scale="68" fitToHeight="0" orientation="landscape" r:id="rId1"/>
  <headerFooter>
    <oddHeader>&amp;C&amp;"-,Pogrubiony"&amp;12FORMULARZ ASORTYMENTOWO - CENOWY&amp;R&amp;12Załącznik nr 2 do SWZ
Załącznik nr ...... do umowy</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zoomScaleNormal="100" workbookViewId="0">
      <selection activeCell="J5" sqref="J5"/>
    </sheetView>
  </sheetViews>
  <sheetFormatPr defaultRowHeight="15"/>
  <cols>
    <col min="1" max="1" width="4.42578125" customWidth="1"/>
    <col min="2" max="2" width="26.5703125" customWidth="1"/>
    <col min="3" max="3" width="12.140625" customWidth="1"/>
    <col min="4" max="4" width="33" customWidth="1"/>
    <col min="5" max="5" width="5.28515625" customWidth="1"/>
    <col min="6" max="6" width="5.42578125" customWidth="1"/>
    <col min="7" max="7" width="7.85546875" customWidth="1"/>
    <col min="8" max="8" width="10.7109375" customWidth="1"/>
    <col min="9" max="9" width="14" customWidth="1"/>
    <col min="10" max="10" width="30.140625" customWidth="1"/>
    <col min="11" max="11" width="27" customWidth="1"/>
    <col min="12" max="12" width="25.7109375" customWidth="1"/>
  </cols>
  <sheetData>
    <row r="1" spans="1:13">
      <c r="A1" s="1"/>
      <c r="B1" s="2"/>
      <c r="C1" s="3"/>
      <c r="D1" s="2"/>
      <c r="E1" s="1"/>
      <c r="F1" s="4"/>
      <c r="G1" s="3"/>
      <c r="H1" s="1"/>
      <c r="I1" s="1"/>
    </row>
    <row r="2" spans="1:13" ht="15.75">
      <c r="A2" s="67"/>
      <c r="B2" s="1106" t="s">
        <v>2240</v>
      </c>
      <c r="C2" s="38"/>
      <c r="D2" s="68"/>
      <c r="E2" s="67"/>
      <c r="F2" s="69"/>
      <c r="G2" s="69"/>
      <c r="H2" s="69"/>
      <c r="I2" s="69"/>
    </row>
    <row r="3" spans="1:13">
      <c r="A3" s="70"/>
      <c r="B3" s="71"/>
      <c r="C3" s="72"/>
      <c r="D3" s="73"/>
      <c r="E3" s="70"/>
      <c r="F3" s="74"/>
      <c r="G3" s="74"/>
      <c r="H3" s="74"/>
      <c r="I3" s="74"/>
    </row>
    <row r="4" spans="1:13">
      <c r="A4" s="75"/>
      <c r="B4" s="75"/>
      <c r="C4" s="76"/>
      <c r="D4" s="77"/>
      <c r="E4" s="75"/>
      <c r="F4" s="78"/>
      <c r="G4" s="75"/>
      <c r="H4" s="75"/>
      <c r="I4" s="75"/>
    </row>
    <row r="5" spans="1:13" ht="301.5" customHeight="1">
      <c r="A5" s="1192" t="s">
        <v>0</v>
      </c>
      <c r="B5" s="1193" t="s">
        <v>3</v>
      </c>
      <c r="C5" s="1192" t="s">
        <v>2</v>
      </c>
      <c r="D5" s="1193" t="s">
        <v>201</v>
      </c>
      <c r="E5" s="1192" t="s">
        <v>4</v>
      </c>
      <c r="F5" s="1192" t="s">
        <v>140</v>
      </c>
      <c r="G5" s="1192" t="s">
        <v>7</v>
      </c>
      <c r="H5" s="1192" t="s">
        <v>141</v>
      </c>
      <c r="I5" s="1192" t="s">
        <v>142</v>
      </c>
      <c r="J5" s="1176" t="s">
        <v>2472</v>
      </c>
      <c r="K5" s="1176" t="s">
        <v>2429</v>
      </c>
      <c r="L5" s="1176" t="s">
        <v>2431</v>
      </c>
    </row>
    <row r="6" spans="1:13" s="42" customFormat="1" ht="63.75">
      <c r="A6" s="193" t="s">
        <v>9</v>
      </c>
      <c r="B6" s="285"/>
      <c r="C6" s="1213"/>
      <c r="D6" s="1139" t="s">
        <v>1763</v>
      </c>
      <c r="E6" s="193" t="s">
        <v>11</v>
      </c>
      <c r="F6" s="287">
        <v>80</v>
      </c>
      <c r="G6" s="262"/>
      <c r="H6" s="1158"/>
      <c r="I6" s="1158">
        <f>SUM(F6*H6)</f>
        <v>0</v>
      </c>
      <c r="J6" s="1028"/>
      <c r="K6" s="292" t="s">
        <v>2430</v>
      </c>
      <c r="L6" s="1313" t="s">
        <v>2430</v>
      </c>
      <c r="M6" s="8"/>
    </row>
    <row r="7" spans="1:13" s="42" customFormat="1" ht="51">
      <c r="A7" s="193" t="s">
        <v>12</v>
      </c>
      <c r="B7" s="285"/>
      <c r="C7" s="1213"/>
      <c r="D7" s="790" t="s">
        <v>1845</v>
      </c>
      <c r="E7" s="193" t="s">
        <v>11</v>
      </c>
      <c r="F7" s="287">
        <v>35</v>
      </c>
      <c r="G7" s="262"/>
      <c r="H7" s="1158"/>
      <c r="I7" s="1158">
        <f>SUM(F7*H7)</f>
        <v>0</v>
      </c>
      <c r="J7" s="1028"/>
      <c r="K7" s="292" t="s">
        <v>2430</v>
      </c>
      <c r="L7" s="1313" t="s">
        <v>2430</v>
      </c>
      <c r="M7" s="8"/>
    </row>
    <row r="8" spans="1:13" s="42" customFormat="1" ht="51">
      <c r="A8" s="193" t="s">
        <v>13</v>
      </c>
      <c r="B8" s="285"/>
      <c r="C8" s="1213"/>
      <c r="D8" s="790" t="s">
        <v>1846</v>
      </c>
      <c r="E8" s="193" t="s">
        <v>11</v>
      </c>
      <c r="F8" s="287">
        <v>10</v>
      </c>
      <c r="G8" s="262"/>
      <c r="H8" s="1158"/>
      <c r="I8" s="1158">
        <f>SUM(F8*H8)</f>
        <v>0</v>
      </c>
      <c r="J8" s="1028"/>
      <c r="K8" s="292" t="s">
        <v>2430</v>
      </c>
      <c r="L8" s="1313" t="s">
        <v>2430</v>
      </c>
      <c r="M8" s="8"/>
    </row>
    <row r="9" spans="1:13" ht="51.75">
      <c r="A9" s="193" t="s">
        <v>16</v>
      </c>
      <c r="B9" s="285"/>
      <c r="C9" s="285"/>
      <c r="D9" s="790" t="s">
        <v>1847</v>
      </c>
      <c r="E9" s="193" t="s">
        <v>11</v>
      </c>
      <c r="F9" s="287">
        <v>10</v>
      </c>
      <c r="G9" s="262"/>
      <c r="H9" s="1158"/>
      <c r="I9" s="1158">
        <f>SUM(F9*H9)</f>
        <v>0</v>
      </c>
      <c r="J9" s="1028"/>
      <c r="K9" s="292" t="s">
        <v>2430</v>
      </c>
      <c r="L9" s="1313" t="s">
        <v>2430</v>
      </c>
    </row>
    <row r="10" spans="1:13" ht="28.5" customHeight="1">
      <c r="A10" s="81"/>
      <c r="B10" s="81"/>
      <c r="C10" s="1289"/>
      <c r="D10" s="82" t="s">
        <v>136</v>
      </c>
      <c r="E10" s="81"/>
      <c r="F10" s="81"/>
      <c r="G10" s="83"/>
      <c r="H10" s="1204"/>
      <c r="I10" s="1288">
        <f>SUM(I6:I9)</f>
        <v>0</v>
      </c>
      <c r="J10" s="312"/>
      <c r="K10" s="312"/>
      <c r="L10" s="312"/>
    </row>
    <row r="11" spans="1:13">
      <c r="A11" s="1238"/>
      <c r="B11" s="1247"/>
      <c r="C11" s="1290"/>
      <c r="D11" s="1247"/>
      <c r="E11" s="1238"/>
      <c r="F11" s="1249"/>
      <c r="G11" s="1249"/>
      <c r="H11" s="1249"/>
      <c r="I11" s="1249"/>
      <c r="J11" s="312"/>
      <c r="K11" s="312"/>
      <c r="L11" s="312"/>
    </row>
    <row r="12" spans="1:13">
      <c r="A12" s="1238"/>
      <c r="B12" s="137"/>
      <c r="C12" s="137"/>
      <c r="D12" s="310"/>
      <c r="E12" s="1238"/>
      <c r="F12" s="1249"/>
      <c r="G12" s="1249"/>
      <c r="H12" s="1249"/>
      <c r="I12" s="1249"/>
      <c r="J12" s="312"/>
      <c r="K12" s="312"/>
      <c r="L12" s="312"/>
    </row>
    <row r="13" spans="1:13">
      <c r="A13" s="1238"/>
      <c r="B13" s="1181" t="s">
        <v>177</v>
      </c>
      <c r="C13" s="1185"/>
      <c r="D13" s="1181"/>
      <c r="E13" s="139"/>
      <c r="F13" s="139"/>
      <c r="G13" s="139"/>
      <c r="H13" s="139"/>
      <c r="I13" s="139"/>
      <c r="J13" s="312"/>
      <c r="K13" s="312"/>
      <c r="L13" s="312"/>
    </row>
  </sheetData>
  <phoneticPr fontId="101" type="noConversion"/>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Normal="100" workbookViewId="0">
      <selection activeCell="J5" sqref="J5"/>
    </sheetView>
  </sheetViews>
  <sheetFormatPr defaultColWidth="8.5703125" defaultRowHeight="12.75"/>
  <cols>
    <col min="1" max="1" width="6.5703125" style="1" customWidth="1"/>
    <col min="2" max="2" width="21.28515625" style="2" customWidth="1"/>
    <col min="3" max="3" width="13.28515625" style="3" customWidth="1"/>
    <col min="4" max="4" width="34.5703125" style="2" customWidth="1"/>
    <col min="5" max="5" width="5.42578125" style="1" customWidth="1"/>
    <col min="6" max="6" width="8.42578125" style="4" customWidth="1"/>
    <col min="7" max="7" width="8.28515625" style="3" customWidth="1"/>
    <col min="8" max="8" width="13.85546875" style="1" customWidth="1"/>
    <col min="9" max="9" width="23.42578125" style="1" customWidth="1"/>
    <col min="10" max="10" width="26.28515625" style="23" customWidth="1"/>
    <col min="11" max="11" width="20.140625" style="24" customWidth="1"/>
    <col min="12" max="12" width="25.7109375" style="24" customWidth="1"/>
    <col min="13" max="203" width="8.5703125" style="24" customWidth="1"/>
    <col min="204" max="204" width="6.5703125" style="24" customWidth="1"/>
    <col min="205" max="205" width="28.5703125" style="24" customWidth="1"/>
    <col min="206" max="206" width="36" style="24" customWidth="1"/>
    <col min="207" max="207" width="5.42578125" style="24" customWidth="1"/>
    <col min="208" max="208" width="6.5703125" style="24" customWidth="1"/>
    <col min="209" max="209" width="8.85546875" style="24" customWidth="1"/>
    <col min="210" max="210" width="12.5703125" style="24" customWidth="1"/>
    <col min="211" max="211" width="15.85546875" style="24" customWidth="1"/>
    <col min="212" max="214" width="0" style="24" hidden="1" customWidth="1"/>
    <col min="215" max="215" width="11.5703125" style="24" customWidth="1"/>
    <col min="216" max="16384" width="8.5703125" style="24"/>
  </cols>
  <sheetData>
    <row r="1" spans="1:12" s="44" customFormat="1">
      <c r="B1" s="1861"/>
      <c r="C1" s="1861"/>
      <c r="D1" s="1861"/>
      <c r="E1" s="1861"/>
      <c r="F1" s="1861"/>
    </row>
    <row r="2" spans="1:12" ht="15.75">
      <c r="A2" s="6"/>
      <c r="B2" s="87" t="s">
        <v>2295</v>
      </c>
      <c r="C2" s="87"/>
      <c r="D2" s="313"/>
      <c r="J2" s="24"/>
    </row>
    <row r="3" spans="1:12" s="44" customFormat="1" ht="11.25">
      <c r="B3" s="85"/>
      <c r="C3" s="23"/>
      <c r="D3" s="122"/>
      <c r="E3" s="43"/>
      <c r="F3" s="43"/>
      <c r="G3" s="43"/>
      <c r="H3" s="43"/>
      <c r="I3" s="43"/>
    </row>
    <row r="4" spans="1:12" s="44" customFormat="1" ht="10.5" customHeight="1">
      <c r="A4" s="40"/>
      <c r="E4" s="40"/>
      <c r="F4" s="3"/>
      <c r="G4" s="40"/>
      <c r="H4" s="40"/>
      <c r="I4" s="40"/>
    </row>
    <row r="5" spans="1:12" s="44" customFormat="1" ht="298.5" customHeight="1">
      <c r="A5" s="1192" t="s">
        <v>0</v>
      </c>
      <c r="B5" s="1192" t="s">
        <v>205</v>
      </c>
      <c r="C5" s="1192" t="s">
        <v>2</v>
      </c>
      <c r="D5" s="1192" t="s">
        <v>206</v>
      </c>
      <c r="E5" s="1192" t="s">
        <v>207</v>
      </c>
      <c r="F5" s="1192" t="s">
        <v>140</v>
      </c>
      <c r="G5" s="1192" t="s">
        <v>1890</v>
      </c>
      <c r="H5" s="1192" t="s">
        <v>1889</v>
      </c>
      <c r="I5" s="1192" t="s">
        <v>1891</v>
      </c>
      <c r="J5" s="1176" t="s">
        <v>2472</v>
      </c>
      <c r="K5" s="1176" t="s">
        <v>2429</v>
      </c>
      <c r="L5" s="1176" t="s">
        <v>2431</v>
      </c>
    </row>
    <row r="6" spans="1:12" s="95" customFormat="1" ht="140.25">
      <c r="A6" s="263" t="s">
        <v>9</v>
      </c>
      <c r="B6" s="246"/>
      <c r="C6" s="253"/>
      <c r="D6" s="870" t="s">
        <v>586</v>
      </c>
      <c r="E6" s="421" t="s">
        <v>11</v>
      </c>
      <c r="F6" s="287">
        <v>100</v>
      </c>
      <c r="G6" s="262"/>
      <c r="H6" s="1158"/>
      <c r="I6" s="1158">
        <f t="shared" ref="I6:I14" si="0">SUM(F6*H6)</f>
        <v>0</v>
      </c>
      <c r="J6" s="1028"/>
      <c r="K6" s="292" t="s">
        <v>2430</v>
      </c>
      <c r="L6" s="1313" t="s">
        <v>2430</v>
      </c>
    </row>
    <row r="7" spans="1:12" s="95" customFormat="1" ht="127.5">
      <c r="A7" s="263" t="s">
        <v>12</v>
      </c>
      <c r="B7" s="246"/>
      <c r="C7" s="253"/>
      <c r="D7" s="870" t="s">
        <v>587</v>
      </c>
      <c r="E7" s="421" t="s">
        <v>11</v>
      </c>
      <c r="F7" s="287">
        <v>5</v>
      </c>
      <c r="G7" s="262"/>
      <c r="H7" s="1158"/>
      <c r="I7" s="1158">
        <f t="shared" si="0"/>
        <v>0</v>
      </c>
      <c r="J7" s="1043"/>
      <c r="K7" s="292" t="s">
        <v>2430</v>
      </c>
      <c r="L7" s="1313" t="s">
        <v>2430</v>
      </c>
    </row>
    <row r="8" spans="1:12" s="95" customFormat="1" ht="114.75">
      <c r="A8" s="263" t="s">
        <v>13</v>
      </c>
      <c r="B8" s="246"/>
      <c r="C8" s="253"/>
      <c r="D8" s="1196" t="s">
        <v>588</v>
      </c>
      <c r="E8" s="421" t="s">
        <v>11</v>
      </c>
      <c r="F8" s="287">
        <v>5</v>
      </c>
      <c r="G8" s="262"/>
      <c r="H8" s="1158"/>
      <c r="I8" s="1158">
        <f t="shared" si="0"/>
        <v>0</v>
      </c>
      <c r="J8" s="1043"/>
      <c r="K8" s="292" t="s">
        <v>2430</v>
      </c>
      <c r="L8" s="1313" t="s">
        <v>2430</v>
      </c>
    </row>
    <row r="9" spans="1:12" s="95" customFormat="1" ht="165.75">
      <c r="A9" s="263" t="s">
        <v>16</v>
      </c>
      <c r="B9" s="246"/>
      <c r="C9" s="253"/>
      <c r="D9" s="870" t="s">
        <v>589</v>
      </c>
      <c r="E9" s="421" t="s">
        <v>11</v>
      </c>
      <c r="F9" s="287">
        <v>5</v>
      </c>
      <c r="G9" s="262"/>
      <c r="H9" s="1158"/>
      <c r="I9" s="1158">
        <f t="shared" si="0"/>
        <v>0</v>
      </c>
      <c r="J9" s="1043"/>
      <c r="K9" s="292" t="s">
        <v>2430</v>
      </c>
      <c r="L9" s="1313" t="s">
        <v>2430</v>
      </c>
    </row>
    <row r="10" spans="1:12" s="95" customFormat="1" ht="242.25">
      <c r="A10" s="263" t="s">
        <v>19</v>
      </c>
      <c r="B10" s="246"/>
      <c r="C10" s="253"/>
      <c r="D10" s="260" t="s">
        <v>590</v>
      </c>
      <c r="E10" s="421" t="s">
        <v>11</v>
      </c>
      <c r="F10" s="287">
        <v>5</v>
      </c>
      <c r="G10" s="262"/>
      <c r="H10" s="1158"/>
      <c r="I10" s="1158">
        <f t="shared" si="0"/>
        <v>0</v>
      </c>
      <c r="J10" s="1043"/>
      <c r="K10" s="292" t="s">
        <v>2430</v>
      </c>
      <c r="L10" s="1313" t="s">
        <v>2430</v>
      </c>
    </row>
    <row r="11" spans="1:12" s="95" customFormat="1" ht="216.75">
      <c r="A11" s="263" t="s">
        <v>21</v>
      </c>
      <c r="B11" s="246"/>
      <c r="C11" s="253"/>
      <c r="D11" s="260" t="s">
        <v>591</v>
      </c>
      <c r="E11" s="421" t="s">
        <v>11</v>
      </c>
      <c r="F11" s="287">
        <v>5</v>
      </c>
      <c r="G11" s="262"/>
      <c r="H11" s="1158"/>
      <c r="I11" s="1158">
        <f t="shared" si="0"/>
        <v>0</v>
      </c>
      <c r="J11" s="1043"/>
      <c r="K11" s="292" t="s">
        <v>2430</v>
      </c>
      <c r="L11" s="1313" t="s">
        <v>2430</v>
      </c>
    </row>
    <row r="12" spans="1:12" s="95" customFormat="1" ht="216.75">
      <c r="A12" s="263" t="s">
        <v>22</v>
      </c>
      <c r="B12" s="246"/>
      <c r="C12" s="253"/>
      <c r="D12" s="260" t="s">
        <v>592</v>
      </c>
      <c r="E12" s="421" t="s">
        <v>11</v>
      </c>
      <c r="F12" s="287">
        <v>5</v>
      </c>
      <c r="G12" s="262"/>
      <c r="H12" s="1158"/>
      <c r="I12" s="1158">
        <f t="shared" si="0"/>
        <v>0</v>
      </c>
      <c r="J12" s="1043"/>
      <c r="K12" s="292" t="s">
        <v>2430</v>
      </c>
      <c r="L12" s="1313" t="s">
        <v>2430</v>
      </c>
    </row>
    <row r="13" spans="1:12" s="95" customFormat="1" ht="216.75">
      <c r="A13" s="263" t="s">
        <v>24</v>
      </c>
      <c r="B13" s="246"/>
      <c r="C13" s="253"/>
      <c r="D13" s="870" t="s">
        <v>593</v>
      </c>
      <c r="E13" s="421" t="s">
        <v>11</v>
      </c>
      <c r="F13" s="287">
        <v>40</v>
      </c>
      <c r="G13" s="262"/>
      <c r="H13" s="1158"/>
      <c r="I13" s="1158">
        <f t="shared" si="0"/>
        <v>0</v>
      </c>
      <c r="J13" s="1043"/>
      <c r="K13" s="292" t="s">
        <v>2430</v>
      </c>
      <c r="L13" s="1313" t="s">
        <v>2430</v>
      </c>
    </row>
    <row r="14" spans="1:12" s="95" customFormat="1" ht="216.75">
      <c r="A14" s="263" t="s">
        <v>26</v>
      </c>
      <c r="B14" s="246"/>
      <c r="C14" s="253"/>
      <c r="D14" s="260" t="s">
        <v>594</v>
      </c>
      <c r="E14" s="421" t="s">
        <v>11</v>
      </c>
      <c r="F14" s="287">
        <v>5</v>
      </c>
      <c r="G14" s="262"/>
      <c r="H14" s="1158"/>
      <c r="I14" s="1158">
        <f t="shared" si="0"/>
        <v>0</v>
      </c>
      <c r="J14" s="1043"/>
      <c r="K14" s="292" t="s">
        <v>2430</v>
      </c>
      <c r="L14" s="1313" t="s">
        <v>2430</v>
      </c>
    </row>
    <row r="15" spans="1:12" s="95" customFormat="1">
      <c r="D15" s="91" t="s">
        <v>136</v>
      </c>
      <c r="E15" s="1283"/>
      <c r="F15" s="1283"/>
      <c r="G15" s="91"/>
      <c r="H15" s="1286"/>
      <c r="I15" s="47">
        <f>SUM(I6:I14)</f>
        <v>0</v>
      </c>
      <c r="J15" s="1283"/>
      <c r="K15" s="1283"/>
      <c r="L15" s="1283"/>
    </row>
    <row r="16" spans="1:12" s="95" customFormat="1" ht="11.25"/>
    <row r="17" s="95" customFormat="1" ht="11.25"/>
  </sheetData>
  <mergeCells count="1">
    <mergeCell ref="B1:F1"/>
  </mergeCells>
  <phoneticPr fontId="101" type="noConversion"/>
  <pageMargins left="0.25" right="0.25" top="0.75" bottom="0.75" header="0.3" footer="0.3"/>
  <pageSetup paperSize="9" scale="68" fitToHeight="0" orientation="landscape" r:id="rId1"/>
  <headerFooter>
    <oddHeader>&amp;C&amp;"-,Pogrubiony"&amp;12FORMULARZ ASORTYMENTOWO - CENOWY&amp;R&amp;12Załącznik nr 2 do SWZ
Załącznik nr ...... do umowy</oddHeader>
    <oddFooter>Strona &amp;P z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election activeCell="J5" sqref="J5"/>
    </sheetView>
  </sheetViews>
  <sheetFormatPr defaultColWidth="8.5703125" defaultRowHeight="12.75"/>
  <cols>
    <col min="1" max="1" width="6.5703125" style="1" customWidth="1"/>
    <col min="2" max="2" width="27.5703125" style="2" customWidth="1"/>
    <col min="3" max="3" width="10.7109375" style="3" customWidth="1"/>
    <col min="4" max="4" width="35" style="2" customWidth="1"/>
    <col min="5" max="5" width="5.42578125" style="1" customWidth="1"/>
    <col min="6" max="6" width="8.42578125" style="4" customWidth="1"/>
    <col min="7" max="7" width="8.28515625" style="3" customWidth="1"/>
    <col min="8" max="8" width="9.28515625" style="1" customWidth="1"/>
    <col min="9" max="9" width="16.7109375" style="1" customWidth="1"/>
    <col min="10" max="10" width="27.5703125" style="23" customWidth="1"/>
    <col min="11" max="11" width="28" style="24" customWidth="1"/>
    <col min="12" max="12" width="35" style="24" customWidth="1"/>
    <col min="13" max="201" width="8.5703125" style="24" customWidth="1"/>
    <col min="202" max="202" width="6.5703125" style="24" customWidth="1"/>
    <col min="203" max="203" width="28.5703125" style="24" customWidth="1"/>
    <col min="204" max="204" width="36" style="24" customWidth="1"/>
    <col min="205" max="205" width="5.42578125" style="24" customWidth="1"/>
    <col min="206" max="206" width="6.5703125" style="24" customWidth="1"/>
    <col min="207" max="207" width="8.85546875" style="24" customWidth="1"/>
    <col min="208" max="208" width="12.5703125" style="24" customWidth="1"/>
    <col min="209" max="209" width="15.85546875" style="24" customWidth="1"/>
    <col min="210" max="212" width="0" style="24" hidden="1" customWidth="1"/>
    <col min="213" max="213" width="11.5703125" style="24" customWidth="1"/>
    <col min="214" max="16384" width="8.5703125" style="24"/>
  </cols>
  <sheetData>
    <row r="1" spans="1:12" s="44" customFormat="1" ht="11.25">
      <c r="A1" s="46"/>
      <c r="B1" s="86"/>
      <c r="C1" s="60"/>
      <c r="D1" s="86"/>
      <c r="E1" s="46"/>
      <c r="F1" s="46"/>
      <c r="G1" s="46"/>
      <c r="H1" s="46"/>
      <c r="I1" s="46"/>
    </row>
    <row r="2" spans="1:12" s="118" customFormat="1" ht="15.75">
      <c r="A2" s="158"/>
      <c r="B2" s="87" t="s">
        <v>2296</v>
      </c>
      <c r="C2" s="314"/>
      <c r="D2" s="315"/>
      <c r="E2" s="158"/>
      <c r="F2" s="158"/>
      <c r="G2" s="158"/>
      <c r="H2" s="158"/>
      <c r="I2" s="158"/>
    </row>
    <row r="3" spans="1:12" s="121" customFormat="1" ht="15.75">
      <c r="A3" s="6"/>
      <c r="B3" s="119"/>
      <c r="C3" s="7"/>
      <c r="D3" s="119"/>
      <c r="E3" s="6"/>
      <c r="F3" s="120"/>
      <c r="G3" s="7"/>
      <c r="H3" s="6"/>
      <c r="I3" s="6"/>
    </row>
    <row r="4" spans="1:12" s="44" customFormat="1">
      <c r="A4" s="2"/>
      <c r="C4" s="238"/>
      <c r="D4" s="238"/>
      <c r="E4" s="238"/>
      <c r="F4" s="238"/>
      <c r="G4" s="238"/>
      <c r="H4" s="238"/>
      <c r="I4" s="40"/>
    </row>
    <row r="5" spans="1:12" s="44" customFormat="1" ht="230.25" customHeight="1">
      <c r="A5" s="1192" t="s">
        <v>0</v>
      </c>
      <c r="B5" s="1192" t="s">
        <v>205</v>
      </c>
      <c r="C5" s="1192" t="s">
        <v>2</v>
      </c>
      <c r="D5" s="1192" t="s">
        <v>206</v>
      </c>
      <c r="E5" s="1192" t="s">
        <v>207</v>
      </c>
      <c r="F5" s="1192" t="s">
        <v>140</v>
      </c>
      <c r="G5" s="1192" t="s">
        <v>1890</v>
      </c>
      <c r="H5" s="1192" t="s">
        <v>1889</v>
      </c>
      <c r="I5" s="1192" t="s">
        <v>1891</v>
      </c>
      <c r="J5" s="1176" t="s">
        <v>2472</v>
      </c>
      <c r="K5" s="1176" t="s">
        <v>2429</v>
      </c>
      <c r="L5" s="1176" t="s">
        <v>2431</v>
      </c>
    </row>
    <row r="6" spans="1:12" s="1433" customFormat="1" ht="293.25">
      <c r="A6" s="240" t="s">
        <v>9</v>
      </c>
      <c r="B6" s="285"/>
      <c r="C6" s="286"/>
      <c r="D6" s="260" t="s">
        <v>2428</v>
      </c>
      <c r="E6" s="193" t="s">
        <v>11</v>
      </c>
      <c r="F6" s="287">
        <v>55</v>
      </c>
      <c r="G6" s="262"/>
      <c r="H6" s="1158"/>
      <c r="I6" s="1158">
        <f t="shared" ref="I6:I28" si="0">SUM(F6*H6)</f>
        <v>0</v>
      </c>
      <c r="J6" s="1028"/>
      <c r="K6" s="292" t="s">
        <v>2430</v>
      </c>
      <c r="L6" s="1313" t="s">
        <v>2430</v>
      </c>
    </row>
    <row r="7" spans="1:12" s="1433" customFormat="1" ht="318.75">
      <c r="A7" s="240" t="s">
        <v>12</v>
      </c>
      <c r="B7" s="285"/>
      <c r="C7" s="286"/>
      <c r="D7" s="260" t="s">
        <v>2227</v>
      </c>
      <c r="E7" s="193" t="s">
        <v>11</v>
      </c>
      <c r="F7" s="287">
        <v>640</v>
      </c>
      <c r="G7" s="262"/>
      <c r="H7" s="1158"/>
      <c r="I7" s="1158">
        <f t="shared" si="0"/>
        <v>0</v>
      </c>
      <c r="J7" s="285"/>
      <c r="K7" s="286"/>
      <c r="L7" s="1197"/>
    </row>
    <row r="8" spans="1:12" s="1433" customFormat="1" ht="280.5">
      <c r="A8" s="240" t="s">
        <v>13</v>
      </c>
      <c r="B8" s="285"/>
      <c r="C8" s="286"/>
      <c r="D8" s="260" t="s">
        <v>2228</v>
      </c>
      <c r="E8" s="193" t="s">
        <v>11</v>
      </c>
      <c r="F8" s="287">
        <v>625</v>
      </c>
      <c r="G8" s="262"/>
      <c r="H8" s="1158"/>
      <c r="I8" s="1158">
        <f t="shared" si="0"/>
        <v>0</v>
      </c>
      <c r="J8" s="285"/>
      <c r="K8" s="286"/>
      <c r="L8" s="1197"/>
    </row>
    <row r="9" spans="1:12" s="1434" customFormat="1" ht="178.5">
      <c r="A9" s="240" t="s">
        <v>16</v>
      </c>
      <c r="B9" s="285"/>
      <c r="C9" s="286"/>
      <c r="D9" s="260" t="s">
        <v>2229</v>
      </c>
      <c r="E9" s="193" t="s">
        <v>11</v>
      </c>
      <c r="F9" s="287">
        <v>5</v>
      </c>
      <c r="G9" s="262"/>
      <c r="H9" s="1158"/>
      <c r="I9" s="1158">
        <f t="shared" si="0"/>
        <v>0</v>
      </c>
      <c r="J9" s="285"/>
      <c r="K9" s="286"/>
      <c r="L9" s="1202"/>
    </row>
    <row r="10" spans="1:12" s="1433" customFormat="1" ht="153">
      <c r="A10" s="240" t="s">
        <v>19</v>
      </c>
      <c r="B10" s="285"/>
      <c r="C10" s="286"/>
      <c r="D10" s="870" t="s">
        <v>2230</v>
      </c>
      <c r="E10" s="421" t="s">
        <v>11</v>
      </c>
      <c r="F10" s="287">
        <v>5</v>
      </c>
      <c r="G10" s="262"/>
      <c r="H10" s="1158"/>
      <c r="I10" s="1158">
        <f t="shared" si="0"/>
        <v>0</v>
      </c>
      <c r="J10" s="285"/>
      <c r="K10" s="286"/>
      <c r="L10" s="1197"/>
    </row>
    <row r="11" spans="1:12" s="1433" customFormat="1" ht="153">
      <c r="A11" s="240" t="s">
        <v>21</v>
      </c>
      <c r="B11" s="285"/>
      <c r="C11" s="286"/>
      <c r="D11" s="260" t="s">
        <v>595</v>
      </c>
      <c r="E11" s="421" t="s">
        <v>11</v>
      </c>
      <c r="F11" s="287">
        <v>5</v>
      </c>
      <c r="G11" s="262"/>
      <c r="H11" s="1158"/>
      <c r="I11" s="1158">
        <f t="shared" si="0"/>
        <v>0</v>
      </c>
      <c r="J11" s="285"/>
      <c r="K11" s="286"/>
      <c r="L11" s="260"/>
    </row>
    <row r="12" spans="1:12" s="1433" customFormat="1" ht="204">
      <c r="A12" s="240" t="s">
        <v>22</v>
      </c>
      <c r="B12" s="285"/>
      <c r="C12" s="286"/>
      <c r="D12" s="1219" t="s">
        <v>2212</v>
      </c>
      <c r="E12" s="421" t="s">
        <v>2017</v>
      </c>
      <c r="F12" s="287">
        <v>100</v>
      </c>
      <c r="G12" s="262"/>
      <c r="H12" s="1158"/>
      <c r="I12" s="1158">
        <f t="shared" si="0"/>
        <v>0</v>
      </c>
      <c r="J12" s="285"/>
      <c r="K12" s="286"/>
      <c r="L12" s="929"/>
    </row>
    <row r="13" spans="1:12" s="1433" customFormat="1" ht="216.75">
      <c r="A13" s="240" t="s">
        <v>24</v>
      </c>
      <c r="B13" s="285"/>
      <c r="C13" s="286"/>
      <c r="D13" s="929" t="s">
        <v>2213</v>
      </c>
      <c r="E13" s="421" t="s">
        <v>2017</v>
      </c>
      <c r="F13" s="287">
        <v>100</v>
      </c>
      <c r="G13" s="262"/>
      <c r="H13" s="1158"/>
      <c r="I13" s="1158">
        <f t="shared" si="0"/>
        <v>0</v>
      </c>
      <c r="J13" s="285"/>
      <c r="K13" s="286"/>
      <c r="L13" s="929"/>
    </row>
    <row r="14" spans="1:12" s="1433" customFormat="1" ht="216.75">
      <c r="A14" s="240" t="s">
        <v>26</v>
      </c>
      <c r="B14" s="285"/>
      <c r="C14" s="286"/>
      <c r="D14" s="929" t="s">
        <v>2214</v>
      </c>
      <c r="E14" s="421" t="s">
        <v>2017</v>
      </c>
      <c r="F14" s="287">
        <v>100</v>
      </c>
      <c r="G14" s="262"/>
      <c r="H14" s="1158"/>
      <c r="I14" s="1158">
        <f t="shared" si="0"/>
        <v>0</v>
      </c>
      <c r="J14" s="285"/>
      <c r="K14" s="286"/>
      <c r="L14" s="929"/>
    </row>
    <row r="15" spans="1:12" s="1433" customFormat="1" ht="267.75">
      <c r="A15" s="240" t="s">
        <v>28</v>
      </c>
      <c r="B15" s="285"/>
      <c r="C15" s="286"/>
      <c r="D15" s="928" t="s">
        <v>2215</v>
      </c>
      <c r="E15" s="421" t="s">
        <v>2017</v>
      </c>
      <c r="F15" s="287">
        <v>100</v>
      </c>
      <c r="G15" s="262"/>
      <c r="H15" s="1158"/>
      <c r="I15" s="1158">
        <f t="shared" si="0"/>
        <v>0</v>
      </c>
      <c r="J15" s="285"/>
      <c r="K15" s="286"/>
      <c r="L15" s="928"/>
    </row>
    <row r="16" spans="1:12" s="1433" customFormat="1" ht="127.5">
      <c r="A16" s="240" t="s">
        <v>30</v>
      </c>
      <c r="B16" s="285"/>
      <c r="C16" s="286"/>
      <c r="D16" s="1219" t="s">
        <v>2216</v>
      </c>
      <c r="E16" s="421" t="s">
        <v>11</v>
      </c>
      <c r="F16" s="287">
        <v>100</v>
      </c>
      <c r="G16" s="262"/>
      <c r="H16" s="1158"/>
      <c r="I16" s="1158">
        <f t="shared" si="0"/>
        <v>0</v>
      </c>
      <c r="J16" s="285"/>
      <c r="K16" s="286"/>
      <c r="L16" s="929"/>
    </row>
    <row r="17" spans="1:12" s="1433" customFormat="1" ht="255">
      <c r="A17" s="240" t="s">
        <v>32</v>
      </c>
      <c r="B17" s="285"/>
      <c r="C17" s="286"/>
      <c r="D17" s="870" t="s">
        <v>2217</v>
      </c>
      <c r="E17" s="421" t="s">
        <v>11</v>
      </c>
      <c r="F17" s="287">
        <v>250</v>
      </c>
      <c r="G17" s="262"/>
      <c r="H17" s="1158"/>
      <c r="I17" s="1158">
        <f t="shared" si="0"/>
        <v>0</v>
      </c>
      <c r="J17" s="285"/>
      <c r="K17" s="286"/>
      <c r="L17" s="870"/>
    </row>
    <row r="18" spans="1:12" s="1433" customFormat="1" ht="204">
      <c r="A18" s="240" t="s">
        <v>33</v>
      </c>
      <c r="B18" s="285"/>
      <c r="C18" s="286"/>
      <c r="D18" s="260" t="s">
        <v>2218</v>
      </c>
      <c r="E18" s="1435" t="s">
        <v>11</v>
      </c>
      <c r="F18" s="287">
        <v>100</v>
      </c>
      <c r="G18" s="262"/>
      <c r="H18" s="1158"/>
      <c r="I18" s="1158">
        <f t="shared" si="0"/>
        <v>0</v>
      </c>
      <c r="J18" s="285"/>
      <c r="K18" s="286"/>
      <c r="L18" s="260"/>
    </row>
    <row r="19" spans="1:12" s="1433" customFormat="1" ht="191.25">
      <c r="A19" s="240" t="s">
        <v>35</v>
      </c>
      <c r="B19" s="285"/>
      <c r="C19" s="286"/>
      <c r="D19" s="260" t="s">
        <v>2219</v>
      </c>
      <c r="E19" s="421" t="s">
        <v>11</v>
      </c>
      <c r="F19" s="287">
        <v>130</v>
      </c>
      <c r="G19" s="262"/>
      <c r="H19" s="1158"/>
      <c r="I19" s="1158">
        <f t="shared" si="0"/>
        <v>0</v>
      </c>
      <c r="J19" s="285"/>
      <c r="K19" s="286"/>
      <c r="L19" s="260"/>
    </row>
    <row r="20" spans="1:12" s="1433" customFormat="1" ht="204">
      <c r="A20" s="240" t="s">
        <v>37</v>
      </c>
      <c r="B20" s="285"/>
      <c r="C20" s="286"/>
      <c r="D20" s="260" t="s">
        <v>2220</v>
      </c>
      <c r="E20" s="421" t="s">
        <v>11</v>
      </c>
      <c r="F20" s="287">
        <v>5</v>
      </c>
      <c r="G20" s="262"/>
      <c r="H20" s="1158"/>
      <c r="I20" s="1158">
        <f t="shared" si="0"/>
        <v>0</v>
      </c>
      <c r="J20" s="285"/>
      <c r="K20" s="286"/>
      <c r="L20" s="260"/>
    </row>
    <row r="21" spans="1:12" s="1433" customFormat="1" ht="165.75">
      <c r="A21" s="240" t="s">
        <v>39</v>
      </c>
      <c r="B21" s="285"/>
      <c r="C21" s="286"/>
      <c r="D21" s="260" t="s">
        <v>2049</v>
      </c>
      <c r="E21" s="421" t="s">
        <v>11</v>
      </c>
      <c r="F21" s="287">
        <v>5</v>
      </c>
      <c r="G21" s="262"/>
      <c r="H21" s="1158"/>
      <c r="I21" s="1158">
        <f t="shared" si="0"/>
        <v>0</v>
      </c>
      <c r="J21" s="285"/>
      <c r="K21" s="286"/>
      <c r="L21" s="260"/>
    </row>
    <row r="22" spans="1:12" s="1433" customFormat="1" ht="178.5">
      <c r="A22" s="240" t="s">
        <v>41</v>
      </c>
      <c r="B22" s="285"/>
      <c r="C22" s="286"/>
      <c r="D22" s="260" t="s">
        <v>2221</v>
      </c>
      <c r="E22" s="421" t="s">
        <v>11</v>
      </c>
      <c r="F22" s="287">
        <v>5</v>
      </c>
      <c r="G22" s="262"/>
      <c r="H22" s="1158"/>
      <c r="I22" s="1158">
        <f t="shared" si="0"/>
        <v>0</v>
      </c>
      <c r="J22" s="285"/>
      <c r="K22" s="286"/>
      <c r="L22" s="260"/>
    </row>
    <row r="23" spans="1:12" s="1433" customFormat="1" ht="165.75">
      <c r="A23" s="240" t="s">
        <v>43</v>
      </c>
      <c r="B23" s="285"/>
      <c r="C23" s="286"/>
      <c r="D23" s="1219" t="s">
        <v>2222</v>
      </c>
      <c r="E23" s="421" t="s">
        <v>11</v>
      </c>
      <c r="F23" s="287">
        <v>100</v>
      </c>
      <c r="G23" s="262"/>
      <c r="H23" s="1158"/>
      <c r="I23" s="1158">
        <f t="shared" si="0"/>
        <v>0</v>
      </c>
      <c r="J23" s="285"/>
      <c r="K23" s="286"/>
      <c r="L23" s="929"/>
    </row>
    <row r="24" spans="1:12" s="1433" customFormat="1" ht="216.75">
      <c r="A24" s="240" t="s">
        <v>45</v>
      </c>
      <c r="B24" s="285"/>
      <c r="C24" s="286"/>
      <c r="D24" s="298" t="s">
        <v>2223</v>
      </c>
      <c r="E24" s="193" t="s">
        <v>11</v>
      </c>
      <c r="F24" s="287">
        <v>50</v>
      </c>
      <c r="G24" s="262"/>
      <c r="H24" s="1158"/>
      <c r="I24" s="1158">
        <f t="shared" si="0"/>
        <v>0</v>
      </c>
      <c r="J24" s="285"/>
      <c r="K24" s="286"/>
      <c r="L24" s="298"/>
    </row>
    <row r="25" spans="1:12" s="1433" customFormat="1" ht="255">
      <c r="A25" s="240" t="s">
        <v>46</v>
      </c>
      <c r="B25" s="285"/>
      <c r="C25" s="286"/>
      <c r="D25" s="298" t="s">
        <v>2224</v>
      </c>
      <c r="E25" s="193" t="s">
        <v>11</v>
      </c>
      <c r="F25" s="287">
        <v>5</v>
      </c>
      <c r="G25" s="262"/>
      <c r="H25" s="1158"/>
      <c r="I25" s="1158">
        <f t="shared" si="0"/>
        <v>0</v>
      </c>
      <c r="J25" s="285"/>
      <c r="K25" s="286"/>
      <c r="L25" s="298"/>
    </row>
    <row r="26" spans="1:12" s="1433" customFormat="1" ht="318.75">
      <c r="A26" s="240" t="s">
        <v>48</v>
      </c>
      <c r="B26" s="285"/>
      <c r="C26" s="286"/>
      <c r="D26" s="929" t="s">
        <v>2225</v>
      </c>
      <c r="E26" s="1436" t="s">
        <v>2158</v>
      </c>
      <c r="F26" s="287">
        <v>100</v>
      </c>
      <c r="G26" s="262"/>
      <c r="H26" s="1158"/>
      <c r="I26" s="1158">
        <f t="shared" si="0"/>
        <v>0</v>
      </c>
      <c r="J26" s="285"/>
      <c r="K26" s="286"/>
      <c r="L26" s="929"/>
    </row>
    <row r="27" spans="1:12" s="1433" customFormat="1" ht="102">
      <c r="A27" s="240" t="s">
        <v>50</v>
      </c>
      <c r="B27" s="285"/>
      <c r="C27" s="286"/>
      <c r="D27" s="21" t="s">
        <v>2226</v>
      </c>
      <c r="E27" s="193" t="s">
        <v>11</v>
      </c>
      <c r="F27" s="287">
        <v>5</v>
      </c>
      <c r="G27" s="262"/>
      <c r="H27" s="1158"/>
      <c r="I27" s="1158">
        <f t="shared" si="0"/>
        <v>0</v>
      </c>
      <c r="J27" s="1197"/>
      <c r="K27" s="286"/>
      <c r="L27" s="1197"/>
    </row>
    <row r="28" spans="1:12" s="1433" customFormat="1" ht="127.5">
      <c r="A28" s="240" t="s">
        <v>52</v>
      </c>
      <c r="B28" s="1033"/>
      <c r="C28" s="286"/>
      <c r="D28" s="298" t="s">
        <v>2231</v>
      </c>
      <c r="E28" s="193" t="s">
        <v>11</v>
      </c>
      <c r="F28" s="287">
        <v>105</v>
      </c>
      <c r="G28" s="262"/>
      <c r="H28" s="1158"/>
      <c r="I28" s="1158">
        <f t="shared" si="0"/>
        <v>0</v>
      </c>
      <c r="J28" s="1197"/>
      <c r="K28" s="286"/>
      <c r="L28" s="1197"/>
    </row>
    <row r="29" spans="1:12" s="308" customFormat="1">
      <c r="A29" s="305"/>
      <c r="B29" s="306"/>
      <c r="C29" s="164"/>
      <c r="D29" s="21" t="s">
        <v>136</v>
      </c>
      <c r="E29" s="305"/>
      <c r="F29" s="307"/>
      <c r="G29" s="22"/>
      <c r="H29" s="1188"/>
      <c r="I29" s="47">
        <f>SUM(I6:I28)</f>
        <v>0</v>
      </c>
      <c r="J29" s="311"/>
    </row>
  </sheetData>
  <phoneticPr fontId="101" type="noConversion"/>
  <pageMargins left="0.25" right="0.25" top="0.75" bottom="0.75" header="0.3" footer="0.3"/>
  <pageSetup paperSize="9" scale="65" fitToHeight="0" orientation="landscape" r:id="rId1"/>
  <headerFooter>
    <oddHeader>&amp;C&amp;"-,Pogrubiony"&amp;12FORMULARZ ASORTYMENTOWO - CENOWY&amp;R&amp;12Załącznik nr 2 do SWZ
Załącznik nr ...... do umowy</oddHeader>
    <oddFooter>Strona &amp;P z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9"/>
  <sheetViews>
    <sheetView zoomScaleNormal="100" workbookViewId="0">
      <selection activeCell="J5" sqref="J5"/>
    </sheetView>
  </sheetViews>
  <sheetFormatPr defaultRowHeight="15"/>
  <cols>
    <col min="1" max="1" width="6.5703125" customWidth="1"/>
    <col min="2" max="2" width="27.5703125" customWidth="1"/>
    <col min="3" max="3" width="13.28515625" customWidth="1"/>
    <col min="4" max="4" width="34.5703125" customWidth="1"/>
    <col min="5" max="5" width="5.42578125" customWidth="1"/>
    <col min="6" max="6" width="8.42578125" customWidth="1"/>
    <col min="7" max="7" width="8.28515625" customWidth="1"/>
    <col min="8" max="8" width="13.85546875" customWidth="1"/>
    <col min="9" max="9" width="23.42578125" customWidth="1"/>
    <col min="10" max="10" width="26.28515625" customWidth="1"/>
    <col min="11" max="11" width="16.7109375" customWidth="1"/>
    <col min="12" max="12" width="20.140625" customWidth="1"/>
    <col min="13" max="52" width="8.5703125" customWidth="1"/>
  </cols>
  <sheetData>
    <row r="1" spans="1:52">
      <c r="A1" s="24"/>
      <c r="B1" s="2"/>
      <c r="C1" s="1"/>
      <c r="D1" s="110"/>
      <c r="E1" s="24"/>
      <c r="F1" s="66"/>
      <c r="G1" s="111"/>
      <c r="H1" s="111"/>
      <c r="I1" s="111"/>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row>
    <row r="2" spans="1:52" ht="15.75">
      <c r="A2" s="121"/>
      <c r="B2" s="317"/>
      <c r="C2" s="121"/>
      <c r="D2" s="110"/>
      <c r="E2" s="24"/>
      <c r="F2" s="66"/>
      <c r="G2" s="111"/>
      <c r="H2" s="111"/>
      <c r="I2" s="111"/>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15.75">
      <c r="A3" s="302"/>
      <c r="B3" s="1860" t="s">
        <v>2297</v>
      </c>
      <c r="C3" s="1860"/>
      <c r="D3" s="1860"/>
      <c r="E3" s="302"/>
      <c r="F3" s="303"/>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row>
    <row r="4" spans="1:52">
      <c r="A4" s="24"/>
      <c r="B4" s="85"/>
      <c r="C4" s="24"/>
      <c r="D4" s="56"/>
      <c r="E4" s="24"/>
      <c r="F4" s="66"/>
      <c r="G4" s="304"/>
      <c r="H4" s="304"/>
      <c r="I4" s="30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row>
    <row r="5" spans="1:52" ht="384"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row>
    <row r="6" spans="1:52" ht="102">
      <c r="A6" s="245" t="s">
        <v>9</v>
      </c>
      <c r="B6" s="246"/>
      <c r="C6" s="253"/>
      <c r="D6" s="260" t="s">
        <v>2018</v>
      </c>
      <c r="E6" s="245" t="s">
        <v>18</v>
      </c>
      <c r="F6" s="248">
        <v>9990</v>
      </c>
      <c r="G6" s="256"/>
      <c r="H6" s="254"/>
      <c r="I6" s="254">
        <f>SUM(F6*H6)</f>
        <v>0</v>
      </c>
      <c r="J6" s="1028"/>
      <c r="K6" s="292" t="s">
        <v>2430</v>
      </c>
      <c r="L6" s="1313" t="s">
        <v>2430</v>
      </c>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row>
    <row r="7" spans="1:52">
      <c r="A7" s="305"/>
      <c r="B7" s="306"/>
      <c r="C7" s="305"/>
      <c r="D7" s="21" t="s">
        <v>136</v>
      </c>
      <c r="E7" s="305"/>
      <c r="F7" s="307"/>
      <c r="G7" s="22"/>
      <c r="H7" s="1008"/>
      <c r="I7" s="47">
        <f>SUM(I6:I6)</f>
        <v>0</v>
      </c>
      <c r="J7" s="308"/>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1:52">
      <c r="A8" s="305"/>
      <c r="B8" s="306"/>
      <c r="C8" s="309"/>
      <c r="D8" s="310"/>
      <c r="E8" s="305"/>
      <c r="F8" s="307"/>
      <c r="G8" s="164"/>
      <c r="H8" s="305"/>
      <c r="I8" s="305"/>
      <c r="J8" s="311"/>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row>
    <row r="9" spans="1:52">
      <c r="A9" s="305"/>
      <c r="B9" s="306"/>
      <c r="C9" s="309"/>
      <c r="D9" s="310"/>
      <c r="E9" s="305"/>
      <c r="F9" s="307"/>
      <c r="G9" s="164"/>
      <c r="H9" s="305"/>
      <c r="I9" s="305"/>
      <c r="J9" s="311"/>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row>
    <row r="10" spans="1:52">
      <c r="A10" s="305"/>
      <c r="B10" s="306"/>
      <c r="C10" s="309"/>
      <c r="D10" s="310"/>
      <c r="E10" s="305"/>
      <c r="F10" s="307"/>
      <c r="G10" s="164"/>
      <c r="H10" s="305"/>
      <c r="I10" s="305"/>
      <c r="J10" s="311"/>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row>
    <row r="11" spans="1:52">
      <c r="A11" s="305"/>
      <c r="B11" s="306"/>
      <c r="C11" s="309"/>
      <c r="D11" s="310"/>
      <c r="E11" s="305"/>
      <c r="F11" s="307"/>
      <c r="G11" s="164"/>
      <c r="H11" s="305"/>
      <c r="I11" s="305"/>
      <c r="J11" s="311"/>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row>
    <row r="12" spans="1:52">
      <c r="A12" s="305"/>
      <c r="B12" s="306"/>
      <c r="C12" s="309"/>
      <c r="D12" s="310"/>
      <c r="E12" s="305"/>
      <c r="F12" s="307"/>
      <c r="G12" s="164"/>
      <c r="H12" s="305"/>
      <c r="I12" s="305"/>
      <c r="J12" s="311"/>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row>
    <row r="13" spans="1:52">
      <c r="A13" s="305"/>
      <c r="B13" s="306"/>
      <c r="C13" s="309"/>
      <c r="D13" s="310"/>
      <c r="E13" s="305"/>
      <c r="F13" s="307"/>
      <c r="G13" s="164"/>
      <c r="H13" s="305"/>
      <c r="I13" s="305"/>
      <c r="J13" s="311"/>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row>
    <row r="14" spans="1:52">
      <c r="A14" s="305"/>
      <c r="B14" s="306"/>
      <c r="C14" s="309"/>
      <c r="D14" s="310"/>
      <c r="E14" s="305"/>
      <c r="F14" s="307"/>
      <c r="G14" s="164"/>
      <c r="H14" s="305"/>
      <c r="I14" s="305"/>
      <c r="J14" s="311"/>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row>
    <row r="15" spans="1:52">
      <c r="A15" s="305"/>
      <c r="B15" s="306"/>
      <c r="C15" s="309"/>
      <c r="D15" s="310"/>
      <c r="E15" s="305"/>
      <c r="F15" s="307"/>
      <c r="G15" s="164"/>
      <c r="H15" s="305"/>
      <c r="I15" s="305"/>
      <c r="J15" s="311"/>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row>
    <row r="16" spans="1:52">
      <c r="A16" s="305"/>
      <c r="B16" s="306"/>
      <c r="C16" s="309"/>
      <c r="D16" s="310"/>
      <c r="E16" s="305"/>
      <c r="F16" s="307"/>
      <c r="G16" s="164"/>
      <c r="H16" s="305"/>
      <c r="I16" s="305"/>
      <c r="J16" s="311"/>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row>
    <row r="17" spans="1:52">
      <c r="A17" s="305"/>
      <c r="B17" s="306"/>
      <c r="C17" s="309"/>
      <c r="D17" s="310"/>
      <c r="E17" s="305"/>
      <c r="F17" s="307"/>
      <c r="G17" s="164"/>
      <c r="H17" s="305"/>
      <c r="I17" s="305"/>
      <c r="J17" s="311"/>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row>
    <row r="18" spans="1:52">
      <c r="A18" s="305"/>
      <c r="B18" s="306"/>
      <c r="C18" s="309"/>
      <c r="D18" s="310"/>
      <c r="E18" s="305"/>
      <c r="F18" s="307"/>
      <c r="G18" s="164"/>
      <c r="H18" s="305"/>
      <c r="I18" s="305"/>
      <c r="J18" s="311"/>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row>
    <row r="19" spans="1:52">
      <c r="A19" s="305"/>
      <c r="B19" s="306"/>
      <c r="C19" s="309"/>
      <c r="D19" s="310"/>
      <c r="E19" s="305"/>
      <c r="F19" s="307"/>
      <c r="G19" s="164"/>
      <c r="H19" s="305"/>
      <c r="I19" s="305"/>
      <c r="J19" s="311"/>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row>
  </sheetData>
  <mergeCells count="1">
    <mergeCell ref="B3:D3"/>
  </mergeCells>
  <pageMargins left="0.25" right="0.25" top="0.75" bottom="0.75" header="0.3" footer="0.3"/>
  <pageSetup paperSize="9" scale="69" fitToHeight="0" orientation="landscape" r:id="rId1"/>
  <headerFooter>
    <oddHeader>&amp;C&amp;"-,Pogrubiony"&amp;12FORMULARZ ASORTYMENTOWO - CENOWY&amp;R&amp;12Załącznik nr 2 do SWZ
Załącznik nr ...... do umowy</oddHeader>
    <oddFooter>Strona &amp;P z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zoomScaleNormal="100" workbookViewId="0">
      <selection activeCell="J5" sqref="J5"/>
    </sheetView>
  </sheetViews>
  <sheetFormatPr defaultRowHeight="15"/>
  <cols>
    <col min="1" max="1" width="4.42578125" customWidth="1"/>
    <col min="2" max="2" width="24.7109375" customWidth="1"/>
    <col min="3" max="3" width="10" customWidth="1"/>
    <col min="4" max="4" width="35" customWidth="1"/>
    <col min="5" max="5" width="5.42578125" customWidth="1"/>
    <col min="6" max="6" width="6.42578125" customWidth="1"/>
    <col min="7" max="7" width="8.28515625" customWidth="1"/>
    <col min="8" max="8" width="13.85546875" customWidth="1"/>
    <col min="9" max="9" width="23.42578125" customWidth="1"/>
    <col min="10" max="10" width="26.28515625" customWidth="1"/>
    <col min="11" max="11" width="18.42578125" customWidth="1"/>
    <col min="12" max="12" width="24.140625" customWidth="1"/>
  </cols>
  <sheetData>
    <row r="1" spans="1:12">
      <c r="A1" s="46"/>
      <c r="B1" s="86"/>
      <c r="C1" s="60"/>
      <c r="D1" s="86"/>
      <c r="E1" s="46"/>
      <c r="F1" s="46"/>
      <c r="G1" s="46"/>
      <c r="H1" s="46"/>
      <c r="I1" s="46"/>
      <c r="J1" s="44"/>
    </row>
    <row r="2" spans="1:12" ht="15.75">
      <c r="A2" s="158"/>
      <c r="B2" s="87" t="s">
        <v>2298</v>
      </c>
      <c r="C2" s="314"/>
      <c r="D2" s="315"/>
      <c r="E2" s="158"/>
      <c r="F2" s="158"/>
      <c r="G2" s="158"/>
      <c r="H2" s="158"/>
      <c r="I2" s="158"/>
      <c r="J2" s="118"/>
    </row>
    <row r="3" spans="1:12" ht="15.75">
      <c r="A3" s="6"/>
      <c r="B3" s="119"/>
      <c r="C3" s="7"/>
      <c r="D3" s="119"/>
      <c r="E3" s="6"/>
      <c r="F3" s="120"/>
      <c r="G3" s="7"/>
      <c r="H3" s="6"/>
      <c r="I3" s="6"/>
      <c r="J3" s="121"/>
    </row>
    <row r="4" spans="1:12">
      <c r="A4" s="2"/>
      <c r="B4" s="44"/>
      <c r="C4" s="238"/>
      <c r="D4" s="238"/>
      <c r="E4" s="238"/>
      <c r="F4" s="238"/>
      <c r="G4" s="238"/>
      <c r="H4" s="238"/>
      <c r="I4" s="40"/>
      <c r="J4" s="44"/>
    </row>
    <row r="5" spans="1:12" ht="330" customHeight="1">
      <c r="A5" s="1192" t="s">
        <v>0</v>
      </c>
      <c r="B5" s="1192" t="s">
        <v>205</v>
      </c>
      <c r="C5" s="1192" t="s">
        <v>2</v>
      </c>
      <c r="D5" s="1192" t="s">
        <v>206</v>
      </c>
      <c r="E5" s="1192" t="s">
        <v>207</v>
      </c>
      <c r="F5" s="1192" t="s">
        <v>140</v>
      </c>
      <c r="G5" s="1192" t="s">
        <v>1890</v>
      </c>
      <c r="H5" s="1192" t="s">
        <v>1889</v>
      </c>
      <c r="I5" s="1192" t="s">
        <v>1891</v>
      </c>
      <c r="J5" s="1176" t="s">
        <v>2472</v>
      </c>
      <c r="K5" s="1176" t="s">
        <v>2429</v>
      </c>
      <c r="L5" s="1176" t="s">
        <v>2431</v>
      </c>
    </row>
    <row r="6" spans="1:12" s="312" customFormat="1" ht="216.75">
      <c r="A6" s="240" t="s">
        <v>9</v>
      </c>
      <c r="B6" s="285"/>
      <c r="C6" s="286"/>
      <c r="D6" s="260" t="s">
        <v>596</v>
      </c>
      <c r="E6" s="193" t="s">
        <v>11</v>
      </c>
      <c r="F6" s="287">
        <v>45</v>
      </c>
      <c r="G6" s="262"/>
      <c r="H6" s="1158"/>
      <c r="I6" s="1158">
        <f>SUM(F6*H6)</f>
        <v>0</v>
      </c>
      <c r="J6" s="1028"/>
      <c r="K6" s="292" t="s">
        <v>2430</v>
      </c>
      <c r="L6" s="1313" t="s">
        <v>2430</v>
      </c>
    </row>
    <row r="7" spans="1:12" s="312" customFormat="1" ht="216.75">
      <c r="A7" s="240" t="s">
        <v>12</v>
      </c>
      <c r="B7" s="285"/>
      <c r="C7" s="286"/>
      <c r="D7" s="260" t="s">
        <v>597</v>
      </c>
      <c r="E7" s="193" t="s">
        <v>11</v>
      </c>
      <c r="F7" s="287">
        <v>55</v>
      </c>
      <c r="G7" s="262"/>
      <c r="H7" s="1158"/>
      <c r="I7" s="1158">
        <f>SUM(F7*H7)</f>
        <v>0</v>
      </c>
      <c r="J7" s="1043"/>
      <c r="K7" s="1044"/>
      <c r="L7" s="1044"/>
    </row>
    <row r="8" spans="1:12" s="312" customFormat="1" ht="178.5">
      <c r="A8" s="240" t="s">
        <v>13</v>
      </c>
      <c r="B8" s="285"/>
      <c r="C8" s="286"/>
      <c r="D8" s="260" t="s">
        <v>598</v>
      </c>
      <c r="E8" s="193" t="s">
        <v>11</v>
      </c>
      <c r="F8" s="287">
        <v>5</v>
      </c>
      <c r="G8" s="262"/>
      <c r="H8" s="1158"/>
      <c r="I8" s="1158">
        <f>SUM(F8*H8)</f>
        <v>0</v>
      </c>
      <c r="J8" s="1043"/>
      <c r="K8" s="1044"/>
      <c r="L8" s="1044"/>
    </row>
    <row r="9" spans="1:12" s="312" customFormat="1" ht="12.75">
      <c r="A9" s="305"/>
      <c r="B9" s="306"/>
      <c r="C9" s="164"/>
      <c r="D9" s="21" t="s">
        <v>136</v>
      </c>
      <c r="E9" s="305"/>
      <c r="F9" s="307"/>
      <c r="G9" s="22"/>
      <c r="H9" s="1204"/>
      <c r="I9" s="47">
        <f>SUM(I6:I8)</f>
        <v>0</v>
      </c>
      <c r="J9" s="311"/>
    </row>
    <row r="10" spans="1:12" s="312" customFormat="1" ht="12.75">
      <c r="A10" s="305"/>
      <c r="B10" s="306"/>
      <c r="C10" s="164"/>
      <c r="D10" s="306"/>
      <c r="E10" s="305"/>
      <c r="F10" s="307"/>
      <c r="G10" s="164"/>
      <c r="H10" s="305"/>
      <c r="I10" s="305"/>
      <c r="J10" s="311"/>
    </row>
    <row r="11" spans="1:12">
      <c r="A11" s="1"/>
      <c r="B11" s="2"/>
      <c r="C11" s="3"/>
      <c r="D11" s="2"/>
      <c r="E11" s="1"/>
      <c r="F11" s="4"/>
      <c r="G11" s="3"/>
      <c r="H11" s="1"/>
      <c r="I11" s="1"/>
      <c r="J11" s="23"/>
    </row>
  </sheetData>
  <phoneticPr fontId="101" type="noConversion"/>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workbookViewId="0">
      <selection activeCell="J5" sqref="J5"/>
    </sheetView>
  </sheetViews>
  <sheetFormatPr defaultColWidth="8.5703125" defaultRowHeight="12.75"/>
  <cols>
    <col min="1" max="1" width="4.85546875" style="1" customWidth="1"/>
    <col min="2" max="2" width="15.85546875" style="2" customWidth="1"/>
    <col min="3" max="3" width="9.140625" style="3" customWidth="1"/>
    <col min="4" max="4" width="47.42578125" style="34" customWidth="1"/>
    <col min="5" max="5" width="8.28515625" style="1" customWidth="1"/>
    <col min="6" max="6" width="7.5703125" style="4" customWidth="1"/>
    <col min="7" max="7" width="8.28515625" style="3" customWidth="1"/>
    <col min="8" max="8" width="13.85546875" style="1" customWidth="1"/>
    <col min="9" max="9" width="23.42578125" style="1" customWidth="1"/>
    <col min="10" max="10" width="26.28515625" style="23" customWidth="1"/>
    <col min="11" max="11" width="18.7109375" style="24" customWidth="1"/>
    <col min="12" max="12" width="26.28515625" style="24" customWidth="1"/>
    <col min="13" max="202" width="8.5703125" style="24" customWidth="1"/>
    <col min="203" max="203" width="6.5703125" style="24" customWidth="1"/>
    <col min="204" max="204" width="28.5703125" style="24" customWidth="1"/>
    <col min="205" max="205" width="36" style="24" customWidth="1"/>
    <col min="206" max="206" width="5.42578125" style="24" customWidth="1"/>
    <col min="207" max="207" width="6.5703125" style="24" customWidth="1"/>
    <col min="208" max="208" width="8.85546875" style="24" customWidth="1"/>
    <col min="209" max="209" width="12.5703125" style="24" customWidth="1"/>
    <col min="210" max="210" width="15.85546875" style="24" customWidth="1"/>
    <col min="211" max="213" width="0" style="24" hidden="1" customWidth="1"/>
    <col min="214" max="214" width="11.5703125" style="24" customWidth="1"/>
    <col min="215" max="16384" width="8.5703125" style="24"/>
  </cols>
  <sheetData>
    <row r="1" spans="1:16" s="44" customFormat="1" ht="11.25">
      <c r="B1" s="85"/>
      <c r="C1" s="23"/>
      <c r="D1" s="110"/>
    </row>
    <row r="2" spans="1:16" s="118" customFormat="1" ht="15.75">
      <c r="B2" s="36" t="s">
        <v>2299</v>
      </c>
      <c r="C2" s="316"/>
      <c r="D2" s="166"/>
    </row>
    <row r="3" spans="1:16" s="118" customFormat="1" ht="15.75">
      <c r="B3" s="317"/>
      <c r="C3" s="316"/>
      <c r="D3" s="166"/>
    </row>
    <row r="4" spans="1:16" s="44" customFormat="1" ht="10.5" customHeight="1">
      <c r="A4" s="55"/>
      <c r="C4" s="76"/>
      <c r="D4" s="39"/>
      <c r="F4" s="54"/>
      <c r="G4" s="55"/>
      <c r="H4" s="55"/>
      <c r="I4" s="55"/>
    </row>
    <row r="5" spans="1:16" s="44" customFormat="1" ht="300"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6" s="44" customFormat="1" ht="118.5" customHeight="1">
      <c r="A6" s="318" t="s">
        <v>9</v>
      </c>
      <c r="B6" s="193"/>
      <c r="C6" s="328"/>
      <c r="D6" s="258" t="s">
        <v>599</v>
      </c>
      <c r="E6" s="329" t="s">
        <v>600</v>
      </c>
      <c r="F6" s="330">
        <v>505</v>
      </c>
      <c r="G6" s="327"/>
      <c r="H6" s="331"/>
      <c r="I6" s="322">
        <f t="shared" ref="I6:I49" si="0">F6*H6</f>
        <v>0</v>
      </c>
      <c r="J6" s="1028"/>
      <c r="K6" s="292" t="s">
        <v>2430</v>
      </c>
      <c r="L6" s="1313" t="s">
        <v>2430</v>
      </c>
      <c r="M6" s="24"/>
      <c r="N6" s="24"/>
      <c r="O6" s="24"/>
      <c r="P6" s="24"/>
    </row>
    <row r="7" spans="1:16" s="44" customFormat="1" ht="191.25">
      <c r="A7" s="318" t="s">
        <v>12</v>
      </c>
      <c r="B7" s="193"/>
      <c r="C7" s="328"/>
      <c r="D7" s="258" t="s">
        <v>601</v>
      </c>
      <c r="E7" s="329" t="s">
        <v>600</v>
      </c>
      <c r="F7" s="330">
        <v>500</v>
      </c>
      <c r="G7" s="327"/>
      <c r="H7" s="331"/>
      <c r="I7" s="322">
        <f t="shared" si="0"/>
        <v>0</v>
      </c>
      <c r="J7" s="806"/>
      <c r="K7" s="292" t="s">
        <v>2430</v>
      </c>
      <c r="L7" s="1313" t="s">
        <v>2430</v>
      </c>
      <c r="M7" s="24"/>
      <c r="N7" s="24"/>
      <c r="O7" s="24"/>
      <c r="P7" s="24"/>
    </row>
    <row r="8" spans="1:16" s="44" customFormat="1" ht="76.5">
      <c r="A8" s="318" t="s">
        <v>13</v>
      </c>
      <c r="B8" s="319"/>
      <c r="C8" s="319"/>
      <c r="D8" s="320" t="s">
        <v>602</v>
      </c>
      <c r="E8" s="321" t="s">
        <v>11</v>
      </c>
      <c r="F8" s="330">
        <v>10</v>
      </c>
      <c r="G8" s="327"/>
      <c r="H8" s="331"/>
      <c r="I8" s="322">
        <f t="shared" si="0"/>
        <v>0</v>
      </c>
      <c r="J8" s="806"/>
      <c r="K8" s="292" t="s">
        <v>2430</v>
      </c>
      <c r="L8" s="1313" t="s">
        <v>2430</v>
      </c>
    </row>
    <row r="9" spans="1:16" s="44" customFormat="1" ht="102">
      <c r="A9" s="318" t="s">
        <v>16</v>
      </c>
      <c r="B9" s="323"/>
      <c r="C9" s="324"/>
      <c r="D9" s="325" t="s">
        <v>2135</v>
      </c>
      <c r="E9" s="320" t="s">
        <v>603</v>
      </c>
      <c r="F9" s="326">
        <v>25</v>
      </c>
      <c r="G9" s="327"/>
      <c r="H9" s="331"/>
      <c r="I9" s="322">
        <f t="shared" si="0"/>
        <v>0</v>
      </c>
      <c r="J9" s="811"/>
      <c r="K9" s="292" t="s">
        <v>2430</v>
      </c>
      <c r="L9" s="1313" t="s">
        <v>2430</v>
      </c>
      <c r="M9" s="24"/>
      <c r="N9" s="24"/>
      <c r="O9" s="24"/>
      <c r="P9" s="24"/>
    </row>
    <row r="10" spans="1:16" s="44" customFormat="1" ht="140.25">
      <c r="A10" s="318" t="s">
        <v>19</v>
      </c>
      <c r="B10" s="242"/>
      <c r="C10" s="326"/>
      <c r="D10" s="258" t="s">
        <v>604</v>
      </c>
      <c r="E10" s="326" t="s">
        <v>11</v>
      </c>
      <c r="F10" s="326">
        <v>100</v>
      </c>
      <c r="G10" s="327"/>
      <c r="H10" s="331"/>
      <c r="I10" s="322">
        <f t="shared" si="0"/>
        <v>0</v>
      </c>
      <c r="J10" s="806"/>
      <c r="K10" s="292" t="s">
        <v>2430</v>
      </c>
      <c r="L10" s="1313" t="s">
        <v>2430</v>
      </c>
    </row>
    <row r="11" spans="1:16" s="44" customFormat="1" ht="178.5">
      <c r="A11" s="318" t="s">
        <v>21</v>
      </c>
      <c r="B11" s="242"/>
      <c r="C11" s="326"/>
      <c r="D11" s="329" t="s">
        <v>605</v>
      </c>
      <c r="E11" s="330" t="s">
        <v>600</v>
      </c>
      <c r="F11" s="326">
        <v>325</v>
      </c>
      <c r="G11" s="327"/>
      <c r="H11" s="331"/>
      <c r="I11" s="322">
        <f t="shared" si="0"/>
        <v>0</v>
      </c>
      <c r="J11" s="806"/>
      <c r="K11" s="292" t="s">
        <v>2430</v>
      </c>
      <c r="L11" s="1313" t="s">
        <v>2430</v>
      </c>
      <c r="M11" s="24"/>
      <c r="N11" s="24"/>
      <c r="O11" s="24"/>
      <c r="P11" s="24"/>
    </row>
    <row r="12" spans="1:16" s="44" customFormat="1" ht="127.5">
      <c r="A12" s="318" t="s">
        <v>22</v>
      </c>
      <c r="B12" s="242"/>
      <c r="C12" s="242"/>
      <c r="D12" s="329" t="s">
        <v>2136</v>
      </c>
      <c r="E12" s="330" t="s">
        <v>18</v>
      </c>
      <c r="F12" s="330">
        <v>36</v>
      </c>
      <c r="G12" s="327"/>
      <c r="H12" s="331"/>
      <c r="I12" s="322">
        <f t="shared" si="0"/>
        <v>0</v>
      </c>
      <c r="J12" s="806"/>
      <c r="K12" s="292" t="s">
        <v>2430</v>
      </c>
      <c r="L12" s="1313" t="s">
        <v>2430</v>
      </c>
      <c r="M12" s="24"/>
      <c r="N12" s="24"/>
      <c r="O12" s="24"/>
      <c r="P12" s="24"/>
    </row>
    <row r="13" spans="1:16" s="44" customFormat="1" ht="102">
      <c r="A13" s="318" t="s">
        <v>24</v>
      </c>
      <c r="B13" s="242"/>
      <c r="C13" s="242"/>
      <c r="D13" s="329" t="s">
        <v>606</v>
      </c>
      <c r="E13" s="321" t="s">
        <v>11</v>
      </c>
      <c r="F13" s="287">
        <v>125</v>
      </c>
      <c r="G13" s="327"/>
      <c r="H13" s="331"/>
      <c r="I13" s="322">
        <f t="shared" si="0"/>
        <v>0</v>
      </c>
      <c r="J13" s="806"/>
      <c r="K13" s="292" t="s">
        <v>2430</v>
      </c>
      <c r="L13" s="1313" t="s">
        <v>2430</v>
      </c>
    </row>
    <row r="14" spans="1:16" s="44" customFormat="1" ht="178.5">
      <c r="A14" s="318" t="s">
        <v>26</v>
      </c>
      <c r="B14" s="242"/>
      <c r="C14" s="242"/>
      <c r="D14" s="329" t="s">
        <v>2148</v>
      </c>
      <c r="E14" s="321" t="s">
        <v>11</v>
      </c>
      <c r="F14" s="287">
        <v>65</v>
      </c>
      <c r="G14" s="327"/>
      <c r="H14" s="331"/>
      <c r="I14" s="322">
        <f t="shared" si="0"/>
        <v>0</v>
      </c>
      <c r="J14" s="806"/>
      <c r="K14" s="292" t="s">
        <v>2430</v>
      </c>
      <c r="L14" s="1313" t="s">
        <v>2430</v>
      </c>
    </row>
    <row r="15" spans="1:16" s="44" customFormat="1" ht="140.25">
      <c r="A15" s="318" t="s">
        <v>28</v>
      </c>
      <c r="B15" s="341"/>
      <c r="C15" s="341"/>
      <c r="D15" s="342" t="s">
        <v>607</v>
      </c>
      <c r="E15" s="321" t="s">
        <v>18</v>
      </c>
      <c r="F15" s="321">
        <v>40</v>
      </c>
      <c r="G15" s="327"/>
      <c r="H15" s="331"/>
      <c r="I15" s="322">
        <f t="shared" si="0"/>
        <v>0</v>
      </c>
      <c r="J15" s="806"/>
      <c r="K15" s="292" t="s">
        <v>2430</v>
      </c>
      <c r="L15" s="1313" t="s">
        <v>2430</v>
      </c>
      <c r="M15" s="24"/>
      <c r="N15" s="24"/>
      <c r="O15" s="24"/>
      <c r="P15" s="24"/>
    </row>
    <row r="16" spans="1:16" s="44" customFormat="1" ht="89.25">
      <c r="A16" s="318" t="s">
        <v>30</v>
      </c>
      <c r="B16" s="324"/>
      <c r="C16" s="324"/>
      <c r="D16" s="900" t="s">
        <v>2137</v>
      </c>
      <c r="E16" s="320" t="s">
        <v>603</v>
      </c>
      <c r="F16" s="321">
        <v>1600</v>
      </c>
      <c r="G16" s="327"/>
      <c r="H16" s="331"/>
      <c r="I16" s="322">
        <f t="shared" si="0"/>
        <v>0</v>
      </c>
      <c r="J16" s="806"/>
      <c r="K16" s="292" t="s">
        <v>2430</v>
      </c>
      <c r="L16" s="1313" t="s">
        <v>2430</v>
      </c>
      <c r="M16" s="24"/>
      <c r="N16" s="24"/>
      <c r="O16" s="24"/>
      <c r="P16" s="24"/>
    </row>
    <row r="17" spans="1:16" s="44" customFormat="1" ht="127.5">
      <c r="A17" s="318" t="s">
        <v>32</v>
      </c>
      <c r="B17" s="193"/>
      <c r="C17" s="328"/>
      <c r="D17" s="258" t="s">
        <v>2138</v>
      </c>
      <c r="E17" s="329" t="s">
        <v>600</v>
      </c>
      <c r="F17" s="330">
        <v>650</v>
      </c>
      <c r="G17" s="327"/>
      <c r="H17" s="331"/>
      <c r="I17" s="322">
        <f t="shared" si="0"/>
        <v>0</v>
      </c>
      <c r="J17" s="806"/>
      <c r="K17" s="292" t="s">
        <v>2430</v>
      </c>
      <c r="L17" s="1313" t="s">
        <v>2430</v>
      </c>
    </row>
    <row r="18" spans="1:16" s="44" customFormat="1" ht="89.25">
      <c r="A18" s="318" t="s">
        <v>33</v>
      </c>
      <c r="B18" s="323"/>
      <c r="C18" s="324"/>
      <c r="D18" s="325" t="s">
        <v>2139</v>
      </c>
      <c r="E18" s="320" t="s">
        <v>603</v>
      </c>
      <c r="F18" s="321">
        <v>20</v>
      </c>
      <c r="G18" s="327"/>
      <c r="H18" s="331"/>
      <c r="I18" s="322">
        <f t="shared" si="0"/>
        <v>0</v>
      </c>
      <c r="J18" s="806"/>
      <c r="K18" s="292" t="s">
        <v>2430</v>
      </c>
      <c r="L18" s="1313" t="s">
        <v>2430</v>
      </c>
      <c r="M18" s="24"/>
      <c r="N18" s="24"/>
      <c r="O18" s="24"/>
      <c r="P18" s="24"/>
    </row>
    <row r="19" spans="1:16" s="44" customFormat="1" ht="114.75">
      <c r="A19" s="318" t="s">
        <v>35</v>
      </c>
      <c r="B19" s="324"/>
      <c r="C19" s="324"/>
      <c r="D19" s="325" t="s">
        <v>2140</v>
      </c>
      <c r="E19" s="320" t="s">
        <v>603</v>
      </c>
      <c r="F19" s="321">
        <v>1830</v>
      </c>
      <c r="G19" s="327"/>
      <c r="H19" s="331"/>
      <c r="I19" s="322">
        <f t="shared" si="0"/>
        <v>0</v>
      </c>
      <c r="J19" s="806"/>
      <c r="K19" s="292" t="s">
        <v>2430</v>
      </c>
      <c r="L19" s="1313" t="s">
        <v>2430</v>
      </c>
      <c r="M19" s="24"/>
      <c r="N19" s="24"/>
      <c r="O19" s="24"/>
      <c r="P19" s="24"/>
    </row>
    <row r="20" spans="1:16" s="44" customFormat="1" ht="114.75">
      <c r="A20" s="318" t="s">
        <v>37</v>
      </c>
      <c r="B20" s="193"/>
      <c r="C20" s="328"/>
      <c r="D20" s="258" t="s">
        <v>2141</v>
      </c>
      <c r="E20" s="326" t="s">
        <v>18</v>
      </c>
      <c r="F20" s="326">
        <v>1500</v>
      </c>
      <c r="G20" s="327"/>
      <c r="H20" s="331"/>
      <c r="I20" s="322">
        <f t="shared" si="0"/>
        <v>0</v>
      </c>
      <c r="J20" s="806"/>
      <c r="K20" s="292" t="s">
        <v>2430</v>
      </c>
      <c r="L20" s="1313" t="s">
        <v>2430</v>
      </c>
      <c r="M20" s="24"/>
      <c r="N20" s="24"/>
      <c r="O20" s="24"/>
      <c r="P20" s="24"/>
    </row>
    <row r="21" spans="1:16" s="44" customFormat="1" ht="165.75">
      <c r="A21" s="318" t="s">
        <v>39</v>
      </c>
      <c r="B21" s="242"/>
      <c r="C21" s="326"/>
      <c r="D21" s="329" t="s">
        <v>2122</v>
      </c>
      <c r="E21" s="326" t="s">
        <v>18</v>
      </c>
      <c r="F21" s="326">
        <v>45</v>
      </c>
      <c r="G21" s="327"/>
      <c r="H21" s="331"/>
      <c r="I21" s="322">
        <f t="shared" si="0"/>
        <v>0</v>
      </c>
      <c r="J21" s="806"/>
      <c r="K21" s="292" t="s">
        <v>2430</v>
      </c>
      <c r="L21" s="1313" t="s">
        <v>2430</v>
      </c>
    </row>
    <row r="22" spans="1:16" s="44" customFormat="1" ht="178.5">
      <c r="A22" s="318" t="s">
        <v>41</v>
      </c>
      <c r="B22" s="242"/>
      <c r="C22" s="326"/>
      <c r="D22" s="329" t="s">
        <v>608</v>
      </c>
      <c r="E22" s="326" t="s">
        <v>18</v>
      </c>
      <c r="F22" s="326">
        <v>65</v>
      </c>
      <c r="G22" s="327"/>
      <c r="H22" s="331"/>
      <c r="I22" s="322">
        <f t="shared" si="0"/>
        <v>0</v>
      </c>
      <c r="J22" s="806"/>
      <c r="K22" s="292" t="s">
        <v>2430</v>
      </c>
      <c r="L22" s="1313" t="s">
        <v>2430</v>
      </c>
    </row>
    <row r="23" spans="1:16" s="44" customFormat="1" ht="140.25">
      <c r="A23" s="318" t="s">
        <v>43</v>
      </c>
      <c r="B23" s="242"/>
      <c r="C23" s="326"/>
      <c r="D23" s="329" t="s">
        <v>609</v>
      </c>
      <c r="E23" s="326" t="s">
        <v>18</v>
      </c>
      <c r="F23" s="326">
        <v>500</v>
      </c>
      <c r="G23" s="327"/>
      <c r="H23" s="331"/>
      <c r="I23" s="322">
        <f t="shared" si="0"/>
        <v>0</v>
      </c>
      <c r="J23" s="806"/>
      <c r="K23" s="292" t="s">
        <v>2430</v>
      </c>
      <c r="L23" s="1313" t="s">
        <v>2430</v>
      </c>
    </row>
    <row r="24" spans="1:16" s="44" customFormat="1" ht="140.25">
      <c r="A24" s="318" t="s">
        <v>45</v>
      </c>
      <c r="B24" s="332"/>
      <c r="C24" s="326"/>
      <c r="D24" s="333" t="s">
        <v>610</v>
      </c>
      <c r="E24" s="326" t="s">
        <v>18</v>
      </c>
      <c r="F24" s="326">
        <v>48</v>
      </c>
      <c r="G24" s="327"/>
      <c r="H24" s="331"/>
      <c r="I24" s="322">
        <f t="shared" si="0"/>
        <v>0</v>
      </c>
      <c r="J24" s="806"/>
      <c r="K24" s="292" t="s">
        <v>2430</v>
      </c>
      <c r="L24" s="1313" t="s">
        <v>2430</v>
      </c>
    </row>
    <row r="25" spans="1:16" s="44" customFormat="1" ht="102">
      <c r="A25" s="318" t="s">
        <v>46</v>
      </c>
      <c r="B25" s="242"/>
      <c r="C25" s="326"/>
      <c r="D25" s="329" t="s">
        <v>611</v>
      </c>
      <c r="E25" s="326" t="s">
        <v>18</v>
      </c>
      <c r="F25" s="326">
        <v>320</v>
      </c>
      <c r="G25" s="327"/>
      <c r="H25" s="331"/>
      <c r="I25" s="322">
        <f t="shared" si="0"/>
        <v>0</v>
      </c>
      <c r="J25" s="806"/>
      <c r="K25" s="292" t="s">
        <v>2430</v>
      </c>
      <c r="L25" s="1313" t="s">
        <v>2430</v>
      </c>
    </row>
    <row r="26" spans="1:16" s="44" customFormat="1" ht="140.25">
      <c r="A26" s="318" t="s">
        <v>48</v>
      </c>
      <c r="B26" s="242"/>
      <c r="C26" s="326"/>
      <c r="D26" s="329" t="s">
        <v>612</v>
      </c>
      <c r="E26" s="326" t="s">
        <v>18</v>
      </c>
      <c r="F26" s="326">
        <v>450</v>
      </c>
      <c r="G26" s="327"/>
      <c r="H26" s="331"/>
      <c r="I26" s="322">
        <f t="shared" si="0"/>
        <v>0</v>
      </c>
      <c r="J26" s="806"/>
      <c r="K26" s="292" t="s">
        <v>2430</v>
      </c>
      <c r="L26" s="1313" t="s">
        <v>2430</v>
      </c>
    </row>
    <row r="27" spans="1:16" s="44" customFormat="1" ht="140.25">
      <c r="A27" s="318" t="s">
        <v>50</v>
      </c>
      <c r="B27" s="242"/>
      <c r="C27" s="326"/>
      <c r="D27" s="329" t="s">
        <v>613</v>
      </c>
      <c r="E27" s="326" t="s">
        <v>18</v>
      </c>
      <c r="F27" s="326">
        <v>120</v>
      </c>
      <c r="G27" s="327"/>
      <c r="H27" s="331"/>
      <c r="I27" s="322">
        <f t="shared" si="0"/>
        <v>0</v>
      </c>
      <c r="J27" s="806"/>
      <c r="K27" s="292" t="s">
        <v>2430</v>
      </c>
      <c r="L27" s="1313" t="s">
        <v>2430</v>
      </c>
    </row>
    <row r="28" spans="1:16" s="44" customFormat="1" ht="127.5">
      <c r="A28" s="318" t="s">
        <v>52</v>
      </c>
      <c r="B28" s="242"/>
      <c r="C28" s="326"/>
      <c r="D28" s="329" t="s">
        <v>614</v>
      </c>
      <c r="E28" s="326" t="s">
        <v>18</v>
      </c>
      <c r="F28" s="326">
        <v>650</v>
      </c>
      <c r="G28" s="327"/>
      <c r="H28" s="331"/>
      <c r="I28" s="322">
        <f t="shared" si="0"/>
        <v>0</v>
      </c>
      <c r="J28" s="806"/>
      <c r="K28" s="292" t="s">
        <v>2430</v>
      </c>
      <c r="L28" s="1313" t="s">
        <v>2430</v>
      </c>
    </row>
    <row r="29" spans="1:16" s="44" customFormat="1" ht="140.25">
      <c r="A29" s="318" t="s">
        <v>54</v>
      </c>
      <c r="B29" s="242"/>
      <c r="C29" s="326"/>
      <c r="D29" s="329" t="s">
        <v>615</v>
      </c>
      <c r="E29" s="326" t="s">
        <v>18</v>
      </c>
      <c r="F29" s="326">
        <v>95</v>
      </c>
      <c r="G29" s="327"/>
      <c r="H29" s="331"/>
      <c r="I29" s="322">
        <f t="shared" si="0"/>
        <v>0</v>
      </c>
      <c r="J29" s="806"/>
      <c r="K29" s="292" t="s">
        <v>2430</v>
      </c>
      <c r="L29" s="1313" t="s">
        <v>2430</v>
      </c>
    </row>
    <row r="30" spans="1:16" s="44" customFormat="1" ht="140.25">
      <c r="A30" s="318" t="s">
        <v>56</v>
      </c>
      <c r="B30" s="324"/>
      <c r="C30" s="324"/>
      <c r="D30" s="334" t="s">
        <v>616</v>
      </c>
      <c r="E30" s="335" t="s">
        <v>18</v>
      </c>
      <c r="F30" s="335">
        <v>8</v>
      </c>
      <c r="G30" s="327"/>
      <c r="H30" s="331"/>
      <c r="I30" s="322">
        <f t="shared" si="0"/>
        <v>0</v>
      </c>
      <c r="J30" s="806"/>
      <c r="K30" s="292" t="s">
        <v>2430</v>
      </c>
      <c r="L30" s="1313" t="s">
        <v>2430</v>
      </c>
    </row>
    <row r="31" spans="1:16" ht="140.25">
      <c r="A31" s="318" t="s">
        <v>58</v>
      </c>
      <c r="B31" s="328"/>
      <c r="C31" s="328"/>
      <c r="D31" s="336" t="s">
        <v>2142</v>
      </c>
      <c r="E31" s="337" t="s">
        <v>18</v>
      </c>
      <c r="F31" s="337">
        <v>160</v>
      </c>
      <c r="G31" s="327"/>
      <c r="H31" s="331"/>
      <c r="I31" s="322">
        <f t="shared" si="0"/>
        <v>0</v>
      </c>
      <c r="J31" s="857"/>
      <c r="K31" s="292" t="s">
        <v>2430</v>
      </c>
      <c r="L31" s="1313" t="s">
        <v>2430</v>
      </c>
      <c r="M31" s="44"/>
      <c r="N31" s="44"/>
      <c r="O31" s="44"/>
      <c r="P31" s="44"/>
    </row>
    <row r="32" spans="1:16" ht="140.25">
      <c r="A32" s="318" t="s">
        <v>60</v>
      </c>
      <c r="B32" s="328"/>
      <c r="C32" s="328"/>
      <c r="D32" s="336" t="s">
        <v>2143</v>
      </c>
      <c r="E32" s="337" t="s">
        <v>18</v>
      </c>
      <c r="F32" s="337">
        <v>660</v>
      </c>
      <c r="G32" s="327"/>
      <c r="H32" s="331"/>
      <c r="I32" s="322">
        <f t="shared" si="0"/>
        <v>0</v>
      </c>
      <c r="J32" s="857"/>
      <c r="K32" s="292" t="s">
        <v>2430</v>
      </c>
      <c r="L32" s="1313" t="s">
        <v>2430</v>
      </c>
      <c r="M32" s="44"/>
      <c r="N32" s="44"/>
      <c r="O32" s="44"/>
      <c r="P32" s="44"/>
    </row>
    <row r="33" spans="1:16" ht="127.5">
      <c r="A33" s="318" t="s">
        <v>62</v>
      </c>
      <c r="B33" s="338"/>
      <c r="C33" s="324"/>
      <c r="D33" s="339" t="s">
        <v>2144</v>
      </c>
      <c r="E33" s="340" t="s">
        <v>11</v>
      </c>
      <c r="F33" s="340">
        <v>24</v>
      </c>
      <c r="G33" s="327"/>
      <c r="H33" s="331"/>
      <c r="I33" s="322">
        <f t="shared" si="0"/>
        <v>0</v>
      </c>
      <c r="J33" s="857"/>
      <c r="K33" s="292" t="s">
        <v>2430</v>
      </c>
      <c r="L33" s="1313" t="s">
        <v>2430</v>
      </c>
    </row>
    <row r="34" spans="1:16" ht="114.75">
      <c r="A34" s="318" t="s">
        <v>64</v>
      </c>
      <c r="B34" s="328"/>
      <c r="C34" s="328"/>
      <c r="D34" s="336" t="s">
        <v>617</v>
      </c>
      <c r="E34" s="337" t="s">
        <v>11</v>
      </c>
      <c r="F34" s="337">
        <v>300</v>
      </c>
      <c r="G34" s="327"/>
      <c r="H34" s="331"/>
      <c r="I34" s="322">
        <f t="shared" si="0"/>
        <v>0</v>
      </c>
      <c r="J34" s="857"/>
      <c r="K34" s="292" t="s">
        <v>2430</v>
      </c>
      <c r="L34" s="1313" t="s">
        <v>2430</v>
      </c>
    </row>
    <row r="35" spans="1:16" ht="102">
      <c r="A35" s="318" t="s">
        <v>66</v>
      </c>
      <c r="B35" s="328"/>
      <c r="C35" s="328"/>
      <c r="D35" s="336" t="s">
        <v>618</v>
      </c>
      <c r="E35" s="337" t="s">
        <v>18</v>
      </c>
      <c r="F35" s="337">
        <v>1210</v>
      </c>
      <c r="G35" s="327"/>
      <c r="H35" s="331"/>
      <c r="I35" s="322">
        <f t="shared" si="0"/>
        <v>0</v>
      </c>
      <c r="J35" s="857"/>
      <c r="K35" s="292" t="s">
        <v>2430</v>
      </c>
      <c r="L35" s="1313" t="s">
        <v>2430</v>
      </c>
    </row>
    <row r="36" spans="1:16" ht="165.75">
      <c r="A36" s="318" t="s">
        <v>68</v>
      </c>
      <c r="B36" s="901"/>
      <c r="C36" s="324"/>
      <c r="D36" s="902" t="s">
        <v>619</v>
      </c>
      <c r="E36" s="903" t="s">
        <v>11</v>
      </c>
      <c r="F36" s="903">
        <v>155</v>
      </c>
      <c r="G36" s="327"/>
      <c r="H36" s="331"/>
      <c r="I36" s="322">
        <f t="shared" si="0"/>
        <v>0</v>
      </c>
      <c r="J36" s="857"/>
      <c r="K36" s="292" t="s">
        <v>2430</v>
      </c>
      <c r="L36" s="1313" t="s">
        <v>2430</v>
      </c>
    </row>
    <row r="37" spans="1:16" ht="127.5">
      <c r="A37" s="318" t="s">
        <v>69</v>
      </c>
      <c r="B37" s="328"/>
      <c r="C37" s="328"/>
      <c r="D37" s="336" t="s">
        <v>620</v>
      </c>
      <c r="E37" s="337" t="s">
        <v>18</v>
      </c>
      <c r="F37" s="337">
        <v>315</v>
      </c>
      <c r="G37" s="327"/>
      <c r="H37" s="331"/>
      <c r="I37" s="322">
        <f t="shared" si="0"/>
        <v>0</v>
      </c>
      <c r="J37" s="857"/>
      <c r="K37" s="292" t="s">
        <v>2430</v>
      </c>
      <c r="L37" s="1313" t="s">
        <v>2430</v>
      </c>
      <c r="M37" s="44"/>
      <c r="N37" s="44"/>
      <c r="O37" s="44"/>
      <c r="P37" s="44"/>
    </row>
    <row r="38" spans="1:16" ht="114.75">
      <c r="A38" s="318" t="s">
        <v>71</v>
      </c>
      <c r="B38" s="193"/>
      <c r="C38" s="328"/>
      <c r="D38" s="258" t="s">
        <v>621</v>
      </c>
      <c r="E38" s="186" t="s">
        <v>18</v>
      </c>
      <c r="F38" s="186">
        <v>3650</v>
      </c>
      <c r="G38" s="327"/>
      <c r="H38" s="331"/>
      <c r="I38" s="322">
        <f t="shared" si="0"/>
        <v>0</v>
      </c>
      <c r="J38" s="857"/>
      <c r="K38" s="292" t="s">
        <v>2430</v>
      </c>
      <c r="L38" s="1313" t="s">
        <v>2430</v>
      </c>
    </row>
    <row r="39" spans="1:16" ht="127.5">
      <c r="A39" s="318" t="s">
        <v>73</v>
      </c>
      <c r="B39" s="328"/>
      <c r="C39" s="328"/>
      <c r="D39" s="336" t="s">
        <v>2123</v>
      </c>
      <c r="E39" s="337" t="s">
        <v>18</v>
      </c>
      <c r="F39" s="337">
        <v>264</v>
      </c>
      <c r="G39" s="327"/>
      <c r="H39" s="331"/>
      <c r="I39" s="322">
        <f t="shared" si="0"/>
        <v>0</v>
      </c>
      <c r="J39" s="857"/>
      <c r="K39" s="292" t="s">
        <v>2430</v>
      </c>
      <c r="L39" s="1313" t="s">
        <v>2430</v>
      </c>
      <c r="M39" s="44"/>
      <c r="N39" s="44"/>
      <c r="O39" s="44"/>
      <c r="P39" s="44"/>
    </row>
    <row r="40" spans="1:16" ht="127.5">
      <c r="A40" s="318" t="s">
        <v>75</v>
      </c>
      <c r="B40" s="328"/>
      <c r="C40" s="328"/>
      <c r="D40" s="336" t="s">
        <v>2124</v>
      </c>
      <c r="E40" s="337" t="s">
        <v>18</v>
      </c>
      <c r="F40" s="337">
        <v>56</v>
      </c>
      <c r="G40" s="327"/>
      <c r="H40" s="331"/>
      <c r="I40" s="322">
        <f t="shared" si="0"/>
        <v>0</v>
      </c>
      <c r="J40" s="857"/>
      <c r="K40" s="292" t="s">
        <v>2430</v>
      </c>
      <c r="L40" s="1313" t="s">
        <v>2430</v>
      </c>
      <c r="M40" s="44"/>
      <c r="N40" s="44"/>
      <c r="O40" s="44"/>
      <c r="P40" s="44"/>
    </row>
    <row r="41" spans="1:16" ht="165.75">
      <c r="A41" s="318" t="s">
        <v>77</v>
      </c>
      <c r="B41" s="328"/>
      <c r="C41" s="328"/>
      <c r="D41" s="336" t="s">
        <v>2125</v>
      </c>
      <c r="E41" s="337" t="s">
        <v>18</v>
      </c>
      <c r="F41" s="337">
        <v>16</v>
      </c>
      <c r="G41" s="327"/>
      <c r="H41" s="331"/>
      <c r="I41" s="322">
        <f t="shared" si="0"/>
        <v>0</v>
      </c>
      <c r="J41" s="857"/>
      <c r="K41" s="292" t="s">
        <v>2430</v>
      </c>
      <c r="L41" s="1313" t="s">
        <v>2430</v>
      </c>
      <c r="M41" s="44"/>
      <c r="N41" s="44"/>
      <c r="O41" s="44"/>
      <c r="P41" s="44"/>
    </row>
    <row r="42" spans="1:16" ht="153">
      <c r="A42" s="318" t="s">
        <v>79</v>
      </c>
      <c r="B42" s="328"/>
      <c r="C42" s="328"/>
      <c r="D42" s="336" t="s">
        <v>2126</v>
      </c>
      <c r="E42" s="337" t="s">
        <v>18</v>
      </c>
      <c r="F42" s="337">
        <v>200</v>
      </c>
      <c r="G42" s="327"/>
      <c r="H42" s="331"/>
      <c r="I42" s="322">
        <f t="shared" si="0"/>
        <v>0</v>
      </c>
      <c r="J42" s="857"/>
      <c r="K42" s="292" t="s">
        <v>2430</v>
      </c>
      <c r="L42" s="1313" t="s">
        <v>2430</v>
      </c>
      <c r="M42" s="44"/>
      <c r="N42" s="44"/>
      <c r="O42" s="44"/>
      <c r="P42" s="44"/>
    </row>
    <row r="43" spans="1:16" ht="89.25">
      <c r="A43" s="318" t="s">
        <v>81</v>
      </c>
      <c r="B43" s="193"/>
      <c r="C43" s="328"/>
      <c r="D43" s="258" t="s">
        <v>622</v>
      </c>
      <c r="E43" s="330" t="s">
        <v>18</v>
      </c>
      <c r="F43" s="1092">
        <v>4400</v>
      </c>
      <c r="G43" s="327"/>
      <c r="H43" s="331"/>
      <c r="I43" s="322">
        <f t="shared" si="0"/>
        <v>0</v>
      </c>
      <c r="J43" s="857"/>
      <c r="K43" s="292" t="s">
        <v>2430</v>
      </c>
      <c r="L43" s="1313" t="s">
        <v>2430</v>
      </c>
    </row>
    <row r="44" spans="1:16" ht="102">
      <c r="A44" s="318" t="s">
        <v>83</v>
      </c>
      <c r="B44" s="193"/>
      <c r="C44" s="328"/>
      <c r="D44" s="258" t="s">
        <v>623</v>
      </c>
      <c r="E44" s="186" t="s">
        <v>18</v>
      </c>
      <c r="F44" s="186">
        <v>600</v>
      </c>
      <c r="G44" s="327"/>
      <c r="H44" s="331"/>
      <c r="I44" s="322">
        <f t="shared" si="0"/>
        <v>0</v>
      </c>
      <c r="J44" s="857"/>
      <c r="K44" s="292" t="s">
        <v>2430</v>
      </c>
      <c r="L44" s="1313" t="s">
        <v>2430</v>
      </c>
      <c r="M44" s="44"/>
      <c r="N44" s="44"/>
      <c r="O44" s="44"/>
      <c r="P44" s="44"/>
    </row>
    <row r="45" spans="1:16" ht="89.25">
      <c r="A45" s="318" t="s">
        <v>85</v>
      </c>
      <c r="B45" s="328"/>
      <c r="C45" s="328"/>
      <c r="D45" s="336" t="s">
        <v>624</v>
      </c>
      <c r="E45" s="337" t="s">
        <v>18</v>
      </c>
      <c r="F45" s="337">
        <v>40</v>
      </c>
      <c r="G45" s="327"/>
      <c r="H45" s="331"/>
      <c r="I45" s="322">
        <f t="shared" si="0"/>
        <v>0</v>
      </c>
      <c r="J45" s="857"/>
      <c r="K45" s="292" t="s">
        <v>2430</v>
      </c>
      <c r="L45" s="1313" t="s">
        <v>2430</v>
      </c>
    </row>
    <row r="46" spans="1:16" ht="127.5">
      <c r="A46" s="318" t="s">
        <v>87</v>
      </c>
      <c r="B46" s="193"/>
      <c r="C46" s="328"/>
      <c r="D46" s="258" t="s">
        <v>625</v>
      </c>
      <c r="E46" s="330" t="s">
        <v>626</v>
      </c>
      <c r="F46" s="1092">
        <v>50</v>
      </c>
      <c r="G46" s="327"/>
      <c r="H46" s="331"/>
      <c r="I46" s="322">
        <f t="shared" si="0"/>
        <v>0</v>
      </c>
      <c r="J46" s="857"/>
      <c r="K46" s="292" t="s">
        <v>2430</v>
      </c>
      <c r="L46" s="1313" t="s">
        <v>2430</v>
      </c>
    </row>
    <row r="47" spans="1:16" ht="102">
      <c r="A47" s="318" t="s">
        <v>89</v>
      </c>
      <c r="B47" s="341"/>
      <c r="C47" s="341"/>
      <c r="D47" s="342" t="s">
        <v>627</v>
      </c>
      <c r="E47" s="321" t="s">
        <v>11</v>
      </c>
      <c r="F47" s="321">
        <v>650</v>
      </c>
      <c r="G47" s="327"/>
      <c r="H47" s="331"/>
      <c r="I47" s="322">
        <f t="shared" si="0"/>
        <v>0</v>
      </c>
      <c r="J47" s="857"/>
      <c r="K47" s="292" t="s">
        <v>2430</v>
      </c>
      <c r="L47" s="1313" t="s">
        <v>2430</v>
      </c>
      <c r="M47" s="44"/>
      <c r="N47" s="44"/>
      <c r="O47" s="44"/>
      <c r="P47" s="44"/>
    </row>
    <row r="48" spans="1:16" ht="140.25">
      <c r="A48" s="318" t="s">
        <v>91</v>
      </c>
      <c r="B48" s="323"/>
      <c r="C48" s="324"/>
      <c r="D48" s="325" t="s">
        <v>2127</v>
      </c>
      <c r="E48" s="320" t="s">
        <v>603</v>
      </c>
      <c r="F48" s="326">
        <v>5</v>
      </c>
      <c r="G48" s="327"/>
      <c r="H48" s="331"/>
      <c r="I48" s="322">
        <f t="shared" si="0"/>
        <v>0</v>
      </c>
      <c r="J48" s="857"/>
      <c r="K48" s="292" t="s">
        <v>2430</v>
      </c>
      <c r="L48" s="1313" t="s">
        <v>2430</v>
      </c>
    </row>
    <row r="49" spans="1:12" ht="140.25">
      <c r="A49" s="318" t="s">
        <v>93</v>
      </c>
      <c r="B49" s="323"/>
      <c r="C49" s="324"/>
      <c r="D49" s="325" t="s">
        <v>2145</v>
      </c>
      <c r="E49" s="320" t="s">
        <v>603</v>
      </c>
      <c r="F49" s="326">
        <v>5</v>
      </c>
      <c r="G49" s="327"/>
      <c r="H49" s="331"/>
      <c r="I49" s="322">
        <f t="shared" si="0"/>
        <v>0</v>
      </c>
      <c r="J49" s="857"/>
      <c r="K49" s="292" t="s">
        <v>2430</v>
      </c>
      <c r="L49" s="1313" t="s">
        <v>2430</v>
      </c>
    </row>
    <row r="50" spans="1:12">
      <c r="A50" s="138"/>
      <c r="B50" s="343"/>
      <c r="C50" s="344"/>
      <c r="D50" s="21" t="s">
        <v>136</v>
      </c>
      <c r="E50" s="138"/>
      <c r="F50" s="345"/>
      <c r="G50" s="22"/>
      <c r="I50" s="47">
        <f>SUM(I6:I49)</f>
        <v>0</v>
      </c>
      <c r="J50" s="346"/>
    </row>
  </sheetData>
  <phoneticPr fontId="101" type="noConversion"/>
  <pageMargins left="0.25" right="0.25" top="0.75" bottom="0.75" header="0.3" footer="0.3"/>
  <pageSetup paperSize="9" scale="67" fitToHeight="0" orientation="landscape" r:id="rId1"/>
  <headerFooter>
    <oddHeader>&amp;C&amp;"-,Pogrubiony"&amp;12FORMULARZ ASORTYMENTOWO - CENOWY&amp;R&amp;12Załącznik nr 2 do SWZ
Załącznik nr ...... do umowy</oddHeader>
    <oddFooter>Strona &amp;P z &amp;N</oddFooter>
  </headerFooter>
  <rowBreaks count="1" manualBreakCount="1">
    <brk id="29" max="11"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zoomScaleNormal="100" workbookViewId="0">
      <selection activeCell="J5" sqref="J5"/>
    </sheetView>
  </sheetViews>
  <sheetFormatPr defaultRowHeight="15"/>
  <cols>
    <col min="1" max="1" width="6.5703125" customWidth="1"/>
    <col min="2" max="2" width="27.5703125" customWidth="1"/>
    <col min="3" max="3" width="12.7109375" customWidth="1"/>
    <col min="4" max="4" width="27.85546875" customWidth="1"/>
    <col min="5" max="5" width="5.42578125" customWidth="1"/>
    <col min="6" max="6" width="8.42578125" customWidth="1"/>
    <col min="7" max="7" width="8.28515625" customWidth="1"/>
    <col min="8" max="8" width="13.85546875" customWidth="1"/>
    <col min="9" max="9" width="15.140625" customWidth="1"/>
    <col min="10" max="10" width="28.7109375" customWidth="1"/>
    <col min="11" max="11" width="21" customWidth="1"/>
    <col min="12" max="12" width="31.140625" customWidth="1"/>
    <col min="13" max="13" width="8.5703125" customWidth="1"/>
  </cols>
  <sheetData>
    <row r="1" spans="1:13">
      <c r="A1" s="24"/>
      <c r="B1" s="2"/>
      <c r="C1" s="1"/>
      <c r="D1" s="110"/>
      <c r="E1" s="24"/>
      <c r="F1" s="66"/>
      <c r="G1" s="111"/>
      <c r="H1" s="111"/>
      <c r="I1" s="111"/>
      <c r="J1" s="24"/>
      <c r="K1" s="24"/>
      <c r="L1" s="24"/>
      <c r="M1" s="24"/>
    </row>
    <row r="2" spans="1:13" ht="15.75">
      <c r="A2" s="121"/>
      <c r="B2" s="317"/>
      <c r="C2" s="121"/>
      <c r="D2" s="110"/>
      <c r="E2" s="24"/>
      <c r="F2" s="66"/>
      <c r="G2" s="111"/>
      <c r="H2" s="111"/>
      <c r="I2" s="111"/>
      <c r="J2" s="24"/>
      <c r="K2" s="24"/>
      <c r="L2" s="24"/>
      <c r="M2" s="24"/>
    </row>
    <row r="3" spans="1:13" ht="15.75">
      <c r="A3" s="302"/>
      <c r="B3" s="1860" t="s">
        <v>2300</v>
      </c>
      <c r="C3" s="1860"/>
      <c r="D3" s="1860"/>
      <c r="E3" s="302"/>
      <c r="F3" s="303"/>
      <c r="G3" s="302"/>
      <c r="H3" s="302"/>
      <c r="I3" s="302"/>
      <c r="J3" s="302"/>
      <c r="K3" s="302"/>
      <c r="L3" s="302"/>
      <c r="M3" s="302"/>
    </row>
    <row r="4" spans="1:13">
      <c r="A4" s="24"/>
      <c r="B4" s="85"/>
      <c r="C4" s="24"/>
      <c r="D4" s="56"/>
      <c r="E4" s="24"/>
      <c r="F4" s="66"/>
      <c r="G4" s="304"/>
      <c r="H4" s="304"/>
      <c r="I4" s="304"/>
      <c r="J4" s="24"/>
      <c r="K4" s="24"/>
      <c r="L4" s="24"/>
      <c r="M4" s="24"/>
    </row>
    <row r="5" spans="1:13" ht="247.5"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c r="M5" s="9"/>
    </row>
    <row r="6" spans="1:13" ht="178.5">
      <c r="A6" s="245" t="s">
        <v>9</v>
      </c>
      <c r="B6" s="246"/>
      <c r="C6" s="253"/>
      <c r="D6" s="800" t="s">
        <v>2233</v>
      </c>
      <c r="E6" s="245" t="s">
        <v>11</v>
      </c>
      <c r="F6" s="248">
        <v>90</v>
      </c>
      <c r="G6" s="256"/>
      <c r="H6" s="787"/>
      <c r="I6" s="787">
        <f>SUM(F6*H6)</f>
        <v>0</v>
      </c>
      <c r="J6" s="1028"/>
      <c r="K6" s="292" t="s">
        <v>2430</v>
      </c>
      <c r="L6" s="1313" t="s">
        <v>2430</v>
      </c>
      <c r="M6" s="12"/>
    </row>
    <row r="7" spans="1:13" ht="153">
      <c r="A7" s="245" t="s">
        <v>12</v>
      </c>
      <c r="B7" s="246"/>
      <c r="C7" s="253"/>
      <c r="D7" s="800" t="s">
        <v>2159</v>
      </c>
      <c r="E7" s="245" t="s">
        <v>11</v>
      </c>
      <c r="F7" s="248">
        <v>100</v>
      </c>
      <c r="G7" s="256"/>
      <c r="H7" s="787"/>
      <c r="I7" s="787">
        <f>SUM(F7*H7)</f>
        <v>0</v>
      </c>
      <c r="J7" s="255"/>
      <c r="K7" s="292" t="s">
        <v>2430</v>
      </c>
      <c r="L7" s="1313" t="s">
        <v>2430</v>
      </c>
      <c r="M7" s="12"/>
    </row>
    <row r="8" spans="1:13" ht="191.25">
      <c r="A8" s="245" t="s">
        <v>13</v>
      </c>
      <c r="B8" s="246"/>
      <c r="C8" s="253"/>
      <c r="D8" s="800" t="s">
        <v>2160</v>
      </c>
      <c r="E8" s="245" t="s">
        <v>11</v>
      </c>
      <c r="F8" s="248">
        <v>100</v>
      </c>
      <c r="G8" s="256"/>
      <c r="H8" s="787"/>
      <c r="I8" s="787">
        <f>SUM(F8*H8)</f>
        <v>0</v>
      </c>
      <c r="J8" s="255"/>
      <c r="K8" s="292" t="s">
        <v>2430</v>
      </c>
      <c r="L8" s="1313" t="s">
        <v>2430</v>
      </c>
      <c r="M8" s="12"/>
    </row>
    <row r="9" spans="1:13">
      <c r="A9" s="305"/>
      <c r="B9" s="306"/>
      <c r="C9" s="305"/>
      <c r="D9" s="1169" t="s">
        <v>136</v>
      </c>
      <c r="E9" s="1189"/>
      <c r="F9" s="1190"/>
      <c r="G9" s="1172"/>
      <c r="H9" s="1353"/>
      <c r="I9" s="1357">
        <f>SUM(I6:I8)</f>
        <v>0</v>
      </c>
      <c r="J9" s="1075"/>
      <c r="K9" s="1074"/>
      <c r="L9" s="1076"/>
      <c r="M9" s="24"/>
    </row>
    <row r="10" spans="1:13">
      <c r="A10" s="305"/>
      <c r="B10" s="306"/>
      <c r="C10" s="309"/>
      <c r="D10" s="310"/>
      <c r="E10" s="305"/>
      <c r="F10" s="307"/>
      <c r="G10" s="164"/>
      <c r="H10" s="305"/>
      <c r="I10" s="305"/>
      <c r="J10" s="311"/>
      <c r="K10" s="24"/>
      <c r="L10" s="24"/>
      <c r="M10" s="24"/>
    </row>
    <row r="11" spans="1:13">
      <c r="A11" s="305"/>
      <c r="B11" s="306"/>
      <c r="C11" s="309"/>
      <c r="D11" s="310"/>
      <c r="E11" s="305"/>
      <c r="F11" s="307"/>
      <c r="G11" s="164"/>
      <c r="H11" s="305"/>
      <c r="I11" s="305"/>
      <c r="J11" s="311"/>
      <c r="K11" s="24"/>
      <c r="L11" s="24"/>
      <c r="M11" s="24"/>
    </row>
    <row r="12" spans="1:13">
      <c r="A12" s="305"/>
      <c r="B12" s="306"/>
      <c r="C12" s="309"/>
      <c r="D12" s="310"/>
      <c r="E12" s="305"/>
      <c r="F12" s="307"/>
      <c r="G12" s="164"/>
      <c r="H12" s="305"/>
      <c r="I12" s="305"/>
      <c r="J12" s="311"/>
      <c r="K12" s="24"/>
      <c r="L12" s="24"/>
      <c r="M12" s="24"/>
    </row>
    <row r="13" spans="1:13">
      <c r="A13" s="305"/>
      <c r="B13" s="306"/>
      <c r="C13" s="309"/>
      <c r="D13" s="310"/>
      <c r="E13" s="305"/>
      <c r="F13" s="307"/>
      <c r="G13" s="164"/>
      <c r="H13" s="305"/>
      <c r="I13" s="305"/>
      <c r="J13" s="311"/>
      <c r="K13" s="24"/>
      <c r="L13" s="24"/>
      <c r="M13" s="24"/>
    </row>
    <row r="14" spans="1:13">
      <c r="A14" s="305"/>
      <c r="B14" s="306"/>
      <c r="C14" s="309"/>
      <c r="D14" s="310"/>
      <c r="E14" s="305"/>
      <c r="F14" s="307"/>
      <c r="G14" s="164"/>
      <c r="H14" s="305"/>
      <c r="I14" s="305"/>
      <c r="J14" s="311"/>
      <c r="K14" s="24"/>
      <c r="L14" s="24"/>
      <c r="M14" s="24"/>
    </row>
    <row r="15" spans="1:13">
      <c r="A15" s="305"/>
      <c r="B15" s="306"/>
      <c r="C15" s="309"/>
      <c r="D15" s="310"/>
      <c r="E15" s="305"/>
      <c r="F15" s="307"/>
      <c r="G15" s="164"/>
      <c r="H15" s="305"/>
      <c r="I15" s="305"/>
      <c r="J15" s="311"/>
      <c r="K15" s="24"/>
      <c r="L15" s="24"/>
      <c r="M15" s="24"/>
    </row>
  </sheetData>
  <mergeCells count="1">
    <mergeCell ref="B3:D3"/>
  </mergeCells>
  <phoneticPr fontId="101" type="noConversion"/>
  <pageMargins left="0.25" right="0.25" top="0.75" bottom="0.75" header="0.3" footer="0.3"/>
  <pageSetup paperSize="9" scale="69" fitToHeight="0" orientation="landscape" r:id="rId1"/>
  <headerFooter>
    <oddHeader>&amp;C&amp;"-,Pogrubiony"&amp;12FORMULARZ ASORTYMENTOWO - CENOWY&amp;R&amp;12Załącznik nr 2 do SWZ
Załącznik nr ...... do umowy</oddHeader>
    <oddFooter>Strona &amp;P z &amp;N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Normal="100" workbookViewId="0">
      <selection activeCell="J5" sqref="J5"/>
    </sheetView>
  </sheetViews>
  <sheetFormatPr defaultColWidth="8.85546875" defaultRowHeight="12.75"/>
  <cols>
    <col min="1" max="1" width="5.42578125" style="1" customWidth="1"/>
    <col min="2" max="2" width="27.5703125" style="2" customWidth="1"/>
    <col min="3" max="3" width="14" style="2" customWidth="1"/>
    <col min="4" max="4" width="39.42578125" style="3" customWidth="1"/>
    <col min="5" max="5" width="6.85546875" style="2" customWidth="1"/>
    <col min="6" max="6" width="5.42578125" style="1" customWidth="1"/>
    <col min="7" max="7" width="8.28515625" style="23" customWidth="1"/>
    <col min="8" max="8" width="13.85546875" style="1" customWidth="1"/>
    <col min="9" max="9" width="16.7109375" style="24" customWidth="1"/>
    <col min="10" max="10" width="26.28515625" style="24" customWidth="1"/>
    <col min="11" max="11" width="22.140625" style="24" customWidth="1"/>
    <col min="12" max="12" width="30.42578125" style="24" customWidth="1"/>
    <col min="13" max="200" width="8.85546875" style="24" customWidth="1"/>
    <col min="201" max="201" width="6.5703125" style="24" customWidth="1"/>
    <col min="202" max="202" width="28.5703125" style="24" customWidth="1"/>
    <col min="203" max="203" width="36" style="24" customWidth="1"/>
    <col min="204" max="204" width="5.42578125" style="24" customWidth="1"/>
    <col min="205" max="205" width="6.5703125" style="24" customWidth="1"/>
    <col min="206" max="206" width="8.85546875" style="24" customWidth="1"/>
    <col min="207" max="207" width="12.5703125" style="24" customWidth="1"/>
    <col min="208" max="208" width="15.85546875" style="24" customWidth="1"/>
    <col min="209" max="211" width="0" style="24" hidden="1" customWidth="1"/>
    <col min="212" max="212" width="11.5703125" style="24" customWidth="1"/>
    <col min="213" max="16384" width="8.85546875" style="24"/>
  </cols>
  <sheetData>
    <row r="1" spans="1:12" s="44" customFormat="1" ht="11.25">
      <c r="B1" s="85"/>
      <c r="C1" s="85"/>
      <c r="D1" s="23"/>
      <c r="E1" s="85"/>
      <c r="H1" s="43"/>
    </row>
    <row r="2" spans="1:12" customFormat="1" ht="15.75">
      <c r="A2" s="1140"/>
      <c r="B2" s="180" t="s">
        <v>2301</v>
      </c>
      <c r="C2" s="180"/>
      <c r="D2" s="347"/>
      <c r="E2" s="348"/>
      <c r="F2" s="349"/>
      <c r="G2" s="32"/>
      <c r="H2" s="69"/>
      <c r="I2" s="32"/>
      <c r="J2" s="229"/>
    </row>
    <row r="3" spans="1:12" customFormat="1" ht="15">
      <c r="D3" s="350"/>
      <c r="E3" s="348"/>
      <c r="F3" s="351"/>
      <c r="G3" s="32"/>
      <c r="H3" s="32"/>
      <c r="I3" s="32"/>
      <c r="J3" s="229"/>
    </row>
    <row r="4" spans="1:12" customFormat="1" ht="15">
      <c r="D4" s="350"/>
      <c r="E4" s="350"/>
      <c r="F4" s="351"/>
      <c r="G4" s="32"/>
      <c r="H4" s="32"/>
      <c r="I4" s="32"/>
      <c r="J4" s="229"/>
    </row>
    <row r="5" spans="1:12" customFormat="1" ht="251.25"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2" s="353" customFormat="1" ht="114.75">
      <c r="A6" s="203" t="s">
        <v>9</v>
      </c>
      <c r="B6" s="298"/>
      <c r="C6" s="258"/>
      <c r="D6" s="293" t="s">
        <v>1836</v>
      </c>
      <c r="E6" s="203" t="s">
        <v>537</v>
      </c>
      <c r="F6" s="203">
        <v>50</v>
      </c>
      <c r="G6" s="352"/>
      <c r="H6" s="805"/>
      <c r="I6" s="1354">
        <f t="shared" ref="I6:I34" si="0">F6*H6</f>
        <v>0</v>
      </c>
      <c r="J6" s="1028"/>
      <c r="K6" s="292" t="s">
        <v>2430</v>
      </c>
      <c r="L6" s="1313" t="s">
        <v>2430</v>
      </c>
    </row>
    <row r="7" spans="1:12" s="353" customFormat="1" ht="51">
      <c r="A7" s="203" t="s">
        <v>12</v>
      </c>
      <c r="B7" s="293"/>
      <c r="C7" s="293"/>
      <c r="D7" s="293" t="s">
        <v>628</v>
      </c>
      <c r="E7" s="186" t="s">
        <v>346</v>
      </c>
      <c r="F7" s="261">
        <v>160</v>
      </c>
      <c r="G7" s="352"/>
      <c r="H7" s="805"/>
      <c r="I7" s="1354">
        <f t="shared" si="0"/>
        <v>0</v>
      </c>
      <c r="J7" s="293"/>
      <c r="K7" s="292" t="s">
        <v>2430</v>
      </c>
      <c r="L7" s="1313" t="s">
        <v>2430</v>
      </c>
    </row>
    <row r="8" spans="1:12" s="353" customFormat="1" ht="102">
      <c r="A8" s="203" t="s">
        <v>13</v>
      </c>
      <c r="B8" s="293"/>
      <c r="C8" s="293"/>
      <c r="D8" s="293" t="s">
        <v>629</v>
      </c>
      <c r="E8" s="186" t="s">
        <v>534</v>
      </c>
      <c r="F8" s="261">
        <v>845</v>
      </c>
      <c r="G8" s="352"/>
      <c r="H8" s="805"/>
      <c r="I8" s="1354">
        <f t="shared" si="0"/>
        <v>0</v>
      </c>
      <c r="J8" s="293"/>
      <c r="K8" s="292" t="s">
        <v>2430</v>
      </c>
      <c r="L8" s="1313" t="s">
        <v>2430</v>
      </c>
    </row>
    <row r="9" spans="1:12" s="353" customFormat="1" ht="102">
      <c r="A9" s="203" t="s">
        <v>16</v>
      </c>
      <c r="B9" s="293"/>
      <c r="C9" s="293"/>
      <c r="D9" s="293" t="s">
        <v>629</v>
      </c>
      <c r="E9" s="186" t="s">
        <v>2025</v>
      </c>
      <c r="F9" s="261">
        <v>100</v>
      </c>
      <c r="G9" s="352"/>
      <c r="H9" s="805"/>
      <c r="I9" s="1354">
        <f t="shared" si="0"/>
        <v>0</v>
      </c>
      <c r="J9" s="293"/>
      <c r="K9" s="292" t="s">
        <v>2430</v>
      </c>
      <c r="L9" s="1313" t="s">
        <v>2430</v>
      </c>
    </row>
    <row r="10" spans="1:12" s="353" customFormat="1" ht="89.25">
      <c r="A10" s="203" t="s">
        <v>19</v>
      </c>
      <c r="B10" s="293"/>
      <c r="C10" s="293"/>
      <c r="D10" s="293" t="s">
        <v>630</v>
      </c>
      <c r="E10" s="186" t="s">
        <v>534</v>
      </c>
      <c r="F10" s="261">
        <v>360</v>
      </c>
      <c r="G10" s="352"/>
      <c r="H10" s="805"/>
      <c r="I10" s="1354">
        <f t="shared" si="0"/>
        <v>0</v>
      </c>
      <c r="J10" s="293"/>
      <c r="K10" s="292" t="s">
        <v>2430</v>
      </c>
      <c r="L10" s="1313" t="s">
        <v>2430</v>
      </c>
    </row>
    <row r="11" spans="1:12" s="353" customFormat="1" ht="76.5">
      <c r="A11" s="203" t="s">
        <v>21</v>
      </c>
      <c r="B11" s="293"/>
      <c r="C11" s="293"/>
      <c r="D11" s="293" t="s">
        <v>631</v>
      </c>
      <c r="E11" s="186" t="s">
        <v>534</v>
      </c>
      <c r="F11" s="261">
        <v>624</v>
      </c>
      <c r="G11" s="352"/>
      <c r="H11" s="805"/>
      <c r="I11" s="1354">
        <f t="shared" si="0"/>
        <v>0</v>
      </c>
      <c r="J11" s="293"/>
      <c r="K11" s="292" t="s">
        <v>2430</v>
      </c>
      <c r="L11" s="1313" t="s">
        <v>2430</v>
      </c>
    </row>
    <row r="12" spans="1:12" s="354" customFormat="1" ht="63.75">
      <c r="A12" s="203" t="s">
        <v>22</v>
      </c>
      <c r="B12" s="293"/>
      <c r="C12" s="293"/>
      <c r="D12" s="293" t="s">
        <v>632</v>
      </c>
      <c r="E12" s="186" t="s">
        <v>633</v>
      </c>
      <c r="F12" s="261">
        <v>50</v>
      </c>
      <c r="G12" s="352"/>
      <c r="H12" s="805"/>
      <c r="I12" s="1354">
        <f t="shared" si="0"/>
        <v>0</v>
      </c>
      <c r="J12" s="293"/>
      <c r="K12" s="292" t="s">
        <v>2430</v>
      </c>
      <c r="L12" s="1313" t="s">
        <v>2430</v>
      </c>
    </row>
    <row r="13" spans="1:12" s="354" customFormat="1" ht="102">
      <c r="A13" s="203" t="s">
        <v>24</v>
      </c>
      <c r="B13" s="293"/>
      <c r="C13" s="293"/>
      <c r="D13" s="293" t="s">
        <v>634</v>
      </c>
      <c r="E13" s="186" t="s">
        <v>534</v>
      </c>
      <c r="F13" s="261">
        <v>615</v>
      </c>
      <c r="G13" s="352"/>
      <c r="H13" s="805"/>
      <c r="I13" s="1354">
        <f t="shared" si="0"/>
        <v>0</v>
      </c>
      <c r="J13" s="293"/>
      <c r="K13" s="292" t="s">
        <v>2430</v>
      </c>
      <c r="L13" s="1313" t="s">
        <v>2430</v>
      </c>
    </row>
    <row r="14" spans="1:12" s="232" customFormat="1" ht="25.5">
      <c r="A14" s="203" t="s">
        <v>26</v>
      </c>
      <c r="B14" s="258"/>
      <c r="C14" s="258"/>
      <c r="D14" s="291" t="s">
        <v>635</v>
      </c>
      <c r="E14" s="203" t="s">
        <v>11</v>
      </c>
      <c r="F14" s="203">
        <v>3</v>
      </c>
      <c r="G14" s="352"/>
      <c r="H14" s="805"/>
      <c r="I14" s="1354">
        <f t="shared" si="0"/>
        <v>0</v>
      </c>
      <c r="J14" s="291"/>
      <c r="K14" s="292" t="s">
        <v>2430</v>
      </c>
      <c r="L14" s="1313" t="s">
        <v>2430</v>
      </c>
    </row>
    <row r="15" spans="1:12" ht="76.5">
      <c r="A15" s="203" t="s">
        <v>28</v>
      </c>
      <c r="B15" s="258"/>
      <c r="C15" s="258"/>
      <c r="D15" s="956" t="s">
        <v>636</v>
      </c>
      <c r="E15" s="186" t="s">
        <v>534</v>
      </c>
      <c r="F15" s="261">
        <v>205</v>
      </c>
      <c r="G15" s="352"/>
      <c r="H15" s="805"/>
      <c r="I15" s="1354">
        <f t="shared" si="0"/>
        <v>0</v>
      </c>
      <c r="J15" s="956"/>
      <c r="K15" s="292" t="s">
        <v>2430</v>
      </c>
      <c r="L15" s="1313" t="s">
        <v>2430</v>
      </c>
    </row>
    <row r="16" spans="1:12" ht="229.5">
      <c r="A16" s="203" t="s">
        <v>30</v>
      </c>
      <c r="B16" s="193"/>
      <c r="C16" s="193"/>
      <c r="D16" s="355" t="s">
        <v>637</v>
      </c>
      <c r="E16" s="356" t="s">
        <v>638</v>
      </c>
      <c r="F16" s="186">
        <v>30</v>
      </c>
      <c r="G16" s="352"/>
      <c r="H16" s="805"/>
      <c r="I16" s="1355">
        <f t="shared" si="0"/>
        <v>0</v>
      </c>
      <c r="J16" s="355"/>
      <c r="K16" s="292" t="s">
        <v>2430</v>
      </c>
      <c r="L16" s="1313" t="s">
        <v>2430</v>
      </c>
    </row>
    <row r="17" spans="1:12" ht="153">
      <c r="A17" s="203" t="s">
        <v>32</v>
      </c>
      <c r="B17" s="258"/>
      <c r="C17" s="258"/>
      <c r="D17" s="293" t="s">
        <v>2101</v>
      </c>
      <c r="E17" s="203" t="s">
        <v>11</v>
      </c>
      <c r="F17" s="203">
        <v>1500</v>
      </c>
      <c r="G17" s="352"/>
      <c r="H17" s="805"/>
      <c r="I17" s="1354">
        <f t="shared" si="0"/>
        <v>0</v>
      </c>
      <c r="J17" s="293"/>
      <c r="K17" s="292" t="s">
        <v>2430</v>
      </c>
      <c r="L17" s="1313" t="s">
        <v>2430</v>
      </c>
    </row>
    <row r="18" spans="1:12" ht="191.25">
      <c r="A18" s="203" t="s">
        <v>33</v>
      </c>
      <c r="B18" s="298"/>
      <c r="C18" s="258"/>
      <c r="D18" s="293" t="s">
        <v>639</v>
      </c>
      <c r="E18" s="203" t="s">
        <v>11</v>
      </c>
      <c r="F18" s="203">
        <v>50</v>
      </c>
      <c r="G18" s="352"/>
      <c r="H18" s="805"/>
      <c r="I18" s="1354">
        <f t="shared" si="0"/>
        <v>0</v>
      </c>
      <c r="J18" s="293"/>
      <c r="K18" s="292" t="s">
        <v>2430</v>
      </c>
      <c r="L18" s="1313" t="s">
        <v>2430</v>
      </c>
    </row>
    <row r="19" spans="1:12" ht="191.25">
      <c r="A19" s="203" t="s">
        <v>35</v>
      </c>
      <c r="B19" s="298"/>
      <c r="C19" s="258"/>
      <c r="D19" s="357" t="s">
        <v>640</v>
      </c>
      <c r="E19" s="203" t="s">
        <v>11</v>
      </c>
      <c r="F19" s="203">
        <v>50</v>
      </c>
      <c r="G19" s="352"/>
      <c r="H19" s="805"/>
      <c r="I19" s="1354">
        <f t="shared" si="0"/>
        <v>0</v>
      </c>
      <c r="J19" s="357"/>
      <c r="K19" s="292" t="s">
        <v>2430</v>
      </c>
      <c r="L19" s="1313" t="s">
        <v>2430</v>
      </c>
    </row>
    <row r="20" spans="1:12" ht="105">
      <c r="A20" s="203" t="s">
        <v>37</v>
      </c>
      <c r="B20" s="298"/>
      <c r="C20" s="258"/>
      <c r="D20" s="1020" t="s">
        <v>2077</v>
      </c>
      <c r="E20" s="186" t="s">
        <v>2081</v>
      </c>
      <c r="F20" s="203">
        <v>75</v>
      </c>
      <c r="G20" s="352"/>
      <c r="H20" s="805"/>
      <c r="I20" s="1354">
        <f t="shared" si="0"/>
        <v>0</v>
      </c>
      <c r="J20" s="1070"/>
      <c r="K20" s="292" t="s">
        <v>2430</v>
      </c>
      <c r="L20" s="1313" t="s">
        <v>2430</v>
      </c>
    </row>
    <row r="21" spans="1:12" ht="102">
      <c r="A21" s="203" t="s">
        <v>39</v>
      </c>
      <c r="B21" s="293"/>
      <c r="C21" s="293"/>
      <c r="D21" s="293" t="s">
        <v>641</v>
      </c>
      <c r="E21" s="186" t="s">
        <v>534</v>
      </c>
      <c r="F21" s="261">
        <v>35</v>
      </c>
      <c r="G21" s="352"/>
      <c r="H21" s="805"/>
      <c r="I21" s="1354">
        <f t="shared" si="0"/>
        <v>0</v>
      </c>
      <c r="J21" s="293"/>
      <c r="K21" s="292" t="s">
        <v>2430</v>
      </c>
      <c r="L21" s="1313" t="s">
        <v>2430</v>
      </c>
    </row>
    <row r="22" spans="1:12" ht="306">
      <c r="A22" s="203" t="s">
        <v>41</v>
      </c>
      <c r="B22" s="357"/>
      <c r="C22" s="293"/>
      <c r="D22" s="1009" t="s">
        <v>2023</v>
      </c>
      <c r="E22" s="186" t="s">
        <v>2024</v>
      </c>
      <c r="F22" s="261">
        <v>220</v>
      </c>
      <c r="G22" s="352"/>
      <c r="H22" s="805"/>
      <c r="I22" s="1354">
        <f t="shared" si="0"/>
        <v>0</v>
      </c>
      <c r="J22" s="1071"/>
      <c r="K22" s="292" t="s">
        <v>2430</v>
      </c>
      <c r="L22" s="1313" t="s">
        <v>2430</v>
      </c>
    </row>
    <row r="23" spans="1:12" ht="165.75">
      <c r="A23" s="203" t="s">
        <v>43</v>
      </c>
      <c r="B23" s="358"/>
      <c r="C23" s="258"/>
      <c r="D23" s="357" t="s">
        <v>642</v>
      </c>
      <c r="E23" s="203" t="s">
        <v>18</v>
      </c>
      <c r="F23" s="203">
        <v>220</v>
      </c>
      <c r="G23" s="352"/>
      <c r="H23" s="805"/>
      <c r="I23" s="1354">
        <f t="shared" si="0"/>
        <v>0</v>
      </c>
      <c r="J23" s="357"/>
      <c r="K23" s="292" t="s">
        <v>2430</v>
      </c>
      <c r="L23" s="1313" t="s">
        <v>2430</v>
      </c>
    </row>
    <row r="24" spans="1:12" ht="76.5">
      <c r="A24" s="203" t="s">
        <v>45</v>
      </c>
      <c r="B24" s="359"/>
      <c r="C24" s="293"/>
      <c r="D24" s="293" t="s">
        <v>643</v>
      </c>
      <c r="E24" s="186" t="s">
        <v>644</v>
      </c>
      <c r="F24" s="1072">
        <v>710</v>
      </c>
      <c r="G24" s="352"/>
      <c r="H24" s="805"/>
      <c r="I24" s="1354">
        <f t="shared" si="0"/>
        <v>0</v>
      </c>
      <c r="J24" s="293"/>
      <c r="K24" s="292" t="s">
        <v>2430</v>
      </c>
      <c r="L24" s="1313" t="s">
        <v>2430</v>
      </c>
    </row>
    <row r="25" spans="1:12" ht="191.25">
      <c r="A25" s="203" t="s">
        <v>46</v>
      </c>
      <c r="B25" s="258"/>
      <c r="C25" s="258"/>
      <c r="D25" s="293" t="s">
        <v>645</v>
      </c>
      <c r="E25" s="203" t="s">
        <v>11</v>
      </c>
      <c r="F25" s="203">
        <v>50</v>
      </c>
      <c r="G25" s="352"/>
      <c r="H25" s="805"/>
      <c r="I25" s="1354">
        <f t="shared" si="0"/>
        <v>0</v>
      </c>
      <c r="J25" s="293"/>
      <c r="K25" s="292" t="s">
        <v>2430</v>
      </c>
      <c r="L25" s="1313" t="s">
        <v>2430</v>
      </c>
    </row>
    <row r="26" spans="1:12" ht="114.75">
      <c r="A26" s="203" t="s">
        <v>48</v>
      </c>
      <c r="B26" s="258"/>
      <c r="C26" s="258"/>
      <c r="D26" s="359" t="s">
        <v>2082</v>
      </c>
      <c r="E26" s="186" t="s">
        <v>2053</v>
      </c>
      <c r="F26" s="203">
        <v>250</v>
      </c>
      <c r="G26" s="352"/>
      <c r="H26" s="805"/>
      <c r="I26" s="1354">
        <f t="shared" si="0"/>
        <v>0</v>
      </c>
      <c r="J26" s="359"/>
      <c r="K26" s="292" t="s">
        <v>2430</v>
      </c>
      <c r="L26" s="1313" t="s">
        <v>2430</v>
      </c>
    </row>
    <row r="27" spans="1:12" ht="63.75">
      <c r="A27" s="203" t="s">
        <v>50</v>
      </c>
      <c r="B27" s="258"/>
      <c r="C27" s="258"/>
      <c r="D27" s="293" t="s">
        <v>2083</v>
      </c>
      <c r="E27" s="186" t="s">
        <v>2053</v>
      </c>
      <c r="F27" s="203">
        <v>250</v>
      </c>
      <c r="G27" s="352"/>
      <c r="H27" s="805"/>
      <c r="I27" s="1354">
        <f t="shared" si="0"/>
        <v>0</v>
      </c>
      <c r="J27" s="293"/>
      <c r="K27" s="292" t="s">
        <v>2430</v>
      </c>
      <c r="L27" s="1313" t="s">
        <v>2430</v>
      </c>
    </row>
    <row r="28" spans="1:12" ht="114.75">
      <c r="A28" s="203" t="s">
        <v>52</v>
      </c>
      <c r="B28" s="258"/>
      <c r="C28" s="258"/>
      <c r="D28" s="359" t="s">
        <v>2084</v>
      </c>
      <c r="E28" s="186" t="s">
        <v>2054</v>
      </c>
      <c r="F28" s="203">
        <v>250</v>
      </c>
      <c r="G28" s="352"/>
      <c r="H28" s="805"/>
      <c r="I28" s="1354">
        <f t="shared" si="0"/>
        <v>0</v>
      </c>
      <c r="J28" s="359"/>
      <c r="K28" s="292" t="s">
        <v>2430</v>
      </c>
      <c r="L28" s="1313" t="s">
        <v>2430</v>
      </c>
    </row>
    <row r="29" spans="1:12" ht="114.75">
      <c r="A29" s="203" t="s">
        <v>54</v>
      </c>
      <c r="B29" s="258"/>
      <c r="C29" s="258"/>
      <c r="D29" s="293" t="s">
        <v>2085</v>
      </c>
      <c r="E29" s="186" t="s">
        <v>2053</v>
      </c>
      <c r="F29" s="203">
        <v>1500</v>
      </c>
      <c r="G29" s="352"/>
      <c r="H29" s="805"/>
      <c r="I29" s="1354">
        <f t="shared" si="0"/>
        <v>0</v>
      </c>
      <c r="J29" s="293"/>
      <c r="K29" s="292" t="s">
        <v>2430</v>
      </c>
      <c r="L29" s="1313" t="s">
        <v>2430</v>
      </c>
    </row>
    <row r="30" spans="1:12" ht="102">
      <c r="A30" s="203" t="s">
        <v>56</v>
      </c>
      <c r="B30" s="258"/>
      <c r="C30" s="258"/>
      <c r="D30" s="293" t="s">
        <v>2086</v>
      </c>
      <c r="E30" s="186" t="s">
        <v>2053</v>
      </c>
      <c r="F30" s="203">
        <v>200</v>
      </c>
      <c r="G30" s="352"/>
      <c r="H30" s="805"/>
      <c r="I30" s="1354">
        <f t="shared" si="0"/>
        <v>0</v>
      </c>
      <c r="J30" s="293"/>
      <c r="K30" s="292" t="s">
        <v>2430</v>
      </c>
      <c r="L30" s="1313" t="s">
        <v>2430</v>
      </c>
    </row>
    <row r="31" spans="1:12" ht="89.25">
      <c r="A31" s="203" t="s">
        <v>58</v>
      </c>
      <c r="B31" s="258"/>
      <c r="C31" s="258"/>
      <c r="D31" s="293" t="s">
        <v>2055</v>
      </c>
      <c r="E31" s="186" t="s">
        <v>11</v>
      </c>
      <c r="F31" s="203">
        <v>100</v>
      </c>
      <c r="G31" s="352"/>
      <c r="H31" s="805"/>
      <c r="I31" s="1354">
        <f t="shared" si="0"/>
        <v>0</v>
      </c>
      <c r="J31" s="293"/>
      <c r="K31" s="292" t="s">
        <v>2430</v>
      </c>
      <c r="L31" s="1313" t="s">
        <v>2430</v>
      </c>
    </row>
    <row r="32" spans="1:12" ht="89.25">
      <c r="A32" s="203" t="s">
        <v>60</v>
      </c>
      <c r="B32" s="258"/>
      <c r="C32" s="258"/>
      <c r="D32" s="293" t="s">
        <v>2056</v>
      </c>
      <c r="E32" s="186" t="s">
        <v>11</v>
      </c>
      <c r="F32" s="203">
        <v>100</v>
      </c>
      <c r="G32" s="352"/>
      <c r="H32" s="805"/>
      <c r="I32" s="1354">
        <f t="shared" si="0"/>
        <v>0</v>
      </c>
      <c r="J32" s="293"/>
      <c r="K32" s="292" t="s">
        <v>2430</v>
      </c>
      <c r="L32" s="1313" t="s">
        <v>2430</v>
      </c>
    </row>
    <row r="33" spans="1:12" ht="89.25">
      <c r="A33" s="203" t="s">
        <v>62</v>
      </c>
      <c r="B33" s="258"/>
      <c r="C33" s="258"/>
      <c r="D33" s="1019" t="s">
        <v>2057</v>
      </c>
      <c r="E33" s="186" t="s">
        <v>11</v>
      </c>
      <c r="F33" s="203">
        <v>1315</v>
      </c>
      <c r="G33" s="352"/>
      <c r="H33" s="805"/>
      <c r="I33" s="1354">
        <f t="shared" si="0"/>
        <v>0</v>
      </c>
      <c r="J33" s="293"/>
      <c r="K33" s="292" t="s">
        <v>2430</v>
      </c>
      <c r="L33" s="1313" t="s">
        <v>2430</v>
      </c>
    </row>
    <row r="34" spans="1:12" ht="204">
      <c r="A34" s="203" t="s">
        <v>64</v>
      </c>
      <c r="B34" s="258"/>
      <c r="C34" s="258"/>
      <c r="D34" s="293" t="s">
        <v>646</v>
      </c>
      <c r="E34" s="203" t="s">
        <v>11</v>
      </c>
      <c r="F34" s="203">
        <v>30</v>
      </c>
      <c r="G34" s="352"/>
      <c r="H34" s="805"/>
      <c r="I34" s="1354">
        <f t="shared" si="0"/>
        <v>0</v>
      </c>
      <c r="J34" s="293"/>
      <c r="K34" s="292" t="s">
        <v>2430</v>
      </c>
      <c r="L34" s="1313" t="s">
        <v>2430</v>
      </c>
    </row>
    <row r="35" spans="1:12" ht="15.75">
      <c r="D35" s="1349" t="s">
        <v>136</v>
      </c>
      <c r="E35" s="1350"/>
      <c r="F35" s="1351"/>
      <c r="G35" s="1352"/>
      <c r="H35" s="1353"/>
      <c r="I35" s="1356">
        <f>SUM(I6:I34)</f>
        <v>0</v>
      </c>
    </row>
    <row r="44" spans="1:12" ht="15">
      <c r="D44" s="1007"/>
    </row>
    <row r="45" spans="1:12" ht="15">
      <c r="D45"/>
    </row>
    <row r="46" spans="1:12" ht="15">
      <c r="D46" s="1007"/>
    </row>
  </sheetData>
  <phoneticPr fontId="101" type="noConversion"/>
  <pageMargins left="0.25" right="0.25" top="0.75" bottom="0.75" header="0.3" footer="0.3"/>
  <pageSetup paperSize="9" scale="65" fitToHeight="0" orientation="landscape" r:id="rId1"/>
  <headerFooter>
    <oddHeader>&amp;C&amp;"-,Pogrubiony"&amp;12FORMULARZ ASORTYMENTOWO - CENOWY&amp;R&amp;12Załącznik nr 2 do SWZ
Załącznik nr ...... do umowy</oddHeader>
    <oddFooter>Strona &amp;P z &amp;N</oddFooter>
  </headerFooter>
  <rowBreaks count="1" manualBreakCount="1">
    <brk id="10" max="11"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zoomScaleNormal="100" workbookViewId="0">
      <selection activeCell="J5" sqref="J5"/>
    </sheetView>
  </sheetViews>
  <sheetFormatPr defaultColWidth="8.85546875" defaultRowHeight="12.75"/>
  <cols>
    <col min="1" max="1" width="6.5703125" style="401" customWidth="1"/>
    <col min="2" max="2" width="14.5703125" style="402" customWidth="1"/>
    <col min="3" max="3" width="9.140625" style="402" customWidth="1"/>
    <col min="4" max="4" width="34.5703125" style="406" customWidth="1"/>
    <col min="5" max="5" width="5.42578125" style="402" customWidth="1"/>
    <col min="6" max="6" width="8.42578125" style="401" customWidth="1"/>
    <col min="7" max="7" width="8.28515625" style="401" customWidth="1"/>
    <col min="8" max="8" width="13.85546875" style="401" customWidth="1"/>
    <col min="9" max="9" width="16" style="362" customWidth="1"/>
    <col min="10" max="10" width="26.42578125" style="362" customWidth="1"/>
    <col min="11" max="11" width="25.140625" style="399" customWidth="1"/>
    <col min="12" max="12" width="29.5703125" style="399" customWidth="1"/>
    <col min="13" max="200" width="8.85546875" style="399" customWidth="1"/>
    <col min="201" max="201" width="6.5703125" style="399" customWidth="1"/>
    <col min="202" max="202" width="28.5703125" style="399" customWidth="1"/>
    <col min="203" max="203" width="36" style="399" customWidth="1"/>
    <col min="204" max="204" width="5.42578125" style="399" customWidth="1"/>
    <col min="205" max="205" width="6.5703125" style="399" customWidth="1"/>
    <col min="206" max="206" width="8.85546875" style="399" customWidth="1"/>
    <col min="207" max="207" width="12.5703125" style="399" customWidth="1"/>
    <col min="208" max="208" width="15.85546875" style="399" customWidth="1"/>
    <col min="209" max="211" width="0" style="399" hidden="1" customWidth="1"/>
    <col min="212" max="212" width="11.5703125" style="399" customWidth="1"/>
    <col min="213" max="16384" width="8.85546875" style="399"/>
  </cols>
  <sheetData>
    <row r="1" spans="1:14" s="360" customFormat="1" ht="11.25">
      <c r="B1" s="361"/>
      <c r="C1" s="361"/>
      <c r="D1" s="362"/>
      <c r="E1" s="361"/>
      <c r="G1" s="363"/>
      <c r="H1" s="363"/>
    </row>
    <row r="2" spans="1:14" s="364" customFormat="1" ht="16.5">
      <c r="A2" s="610"/>
      <c r="B2" s="1437" t="s">
        <v>2302</v>
      </c>
      <c r="C2" s="610"/>
      <c r="G2" s="365"/>
      <c r="H2" s="365"/>
      <c r="I2" s="365"/>
      <c r="J2" s="365"/>
    </row>
    <row r="3" spans="1:14" s="366" customFormat="1" ht="16.5">
      <c r="B3" s="367"/>
      <c r="C3" s="367"/>
      <c r="D3" s="368"/>
      <c r="F3" s="369"/>
      <c r="G3" s="370"/>
      <c r="H3" s="371"/>
      <c r="I3" s="364"/>
      <c r="J3" s="364"/>
    </row>
    <row r="4" spans="1:14" s="372" customFormat="1" ht="13.5"/>
    <row r="5" spans="1:14" s="373" customFormat="1" ht="260.25" customHeight="1">
      <c r="A5" s="1192" t="s">
        <v>0</v>
      </c>
      <c r="B5" s="1192" t="s">
        <v>1</v>
      </c>
      <c r="C5" s="1192" t="s">
        <v>2</v>
      </c>
      <c r="D5" s="1192" t="s">
        <v>3</v>
      </c>
      <c r="E5" s="1192" t="s">
        <v>4</v>
      </c>
      <c r="F5" s="1192" t="s">
        <v>140</v>
      </c>
      <c r="G5" s="1192" t="s">
        <v>1890</v>
      </c>
      <c r="H5" s="1192" t="s">
        <v>1889</v>
      </c>
      <c r="I5" s="1192" t="s">
        <v>1891</v>
      </c>
      <c r="J5" s="1176" t="s">
        <v>2472</v>
      </c>
      <c r="K5" s="1176" t="s">
        <v>2429</v>
      </c>
      <c r="L5" s="1176" t="s">
        <v>2431</v>
      </c>
    </row>
    <row r="6" spans="1:14" s="380" customFormat="1" ht="38.25">
      <c r="A6" s="374" t="s">
        <v>9</v>
      </c>
      <c r="B6" s="375"/>
      <c r="C6" s="375"/>
      <c r="D6" s="376" t="s">
        <v>647</v>
      </c>
      <c r="E6" s="377" t="s">
        <v>15</v>
      </c>
      <c r="F6" s="384">
        <v>130</v>
      </c>
      <c r="G6" s="378"/>
      <c r="H6" s="1057"/>
      <c r="I6" s="1057">
        <f t="shared" ref="I6:I50" si="0">F6*H6</f>
        <v>0</v>
      </c>
      <c r="J6" s="1028"/>
      <c r="K6" s="292" t="s">
        <v>2430</v>
      </c>
      <c r="L6" s="1313" t="s">
        <v>2430</v>
      </c>
    </row>
    <row r="7" spans="1:14" s="383" customFormat="1" ht="38.25">
      <c r="A7" s="374" t="s">
        <v>12</v>
      </c>
      <c r="B7" s="376"/>
      <c r="C7" s="376"/>
      <c r="D7" s="381" t="s">
        <v>648</v>
      </c>
      <c r="E7" s="377" t="s">
        <v>11</v>
      </c>
      <c r="F7" s="384">
        <v>680</v>
      </c>
      <c r="G7" s="378"/>
      <c r="H7" s="1057"/>
      <c r="I7" s="1057">
        <f t="shared" si="0"/>
        <v>0</v>
      </c>
      <c r="J7" s="769"/>
      <c r="K7" s="292" t="s">
        <v>2430</v>
      </c>
      <c r="L7" s="1313" t="s">
        <v>2430</v>
      </c>
    </row>
    <row r="8" spans="1:14" s="383" customFormat="1" ht="25.5">
      <c r="A8" s="374" t="s">
        <v>13</v>
      </c>
      <c r="B8" s="376"/>
      <c r="C8" s="376"/>
      <c r="D8" s="381" t="s">
        <v>649</v>
      </c>
      <c r="E8" s="374" t="s">
        <v>11</v>
      </c>
      <c r="F8" s="384">
        <v>115</v>
      </c>
      <c r="G8" s="378"/>
      <c r="H8" s="1057"/>
      <c r="I8" s="1057">
        <f t="shared" si="0"/>
        <v>0</v>
      </c>
      <c r="J8" s="769"/>
      <c r="K8" s="292" t="s">
        <v>2430</v>
      </c>
      <c r="L8" s="1313" t="s">
        <v>2430</v>
      </c>
    </row>
    <row r="9" spans="1:14" s="383" customFormat="1" ht="38.25">
      <c r="A9" s="374" t="s">
        <v>16</v>
      </c>
      <c r="B9" s="376"/>
      <c r="C9" s="376"/>
      <c r="D9" s="381" t="s">
        <v>650</v>
      </c>
      <c r="E9" s="377" t="s">
        <v>11</v>
      </c>
      <c r="F9" s="384">
        <v>880</v>
      </c>
      <c r="G9" s="378"/>
      <c r="H9" s="1057"/>
      <c r="I9" s="1057">
        <f t="shared" si="0"/>
        <v>0</v>
      </c>
      <c r="J9" s="769"/>
      <c r="K9" s="292" t="s">
        <v>2430</v>
      </c>
      <c r="L9" s="1313" t="s">
        <v>2430</v>
      </c>
      <c r="M9" s="380"/>
      <c r="N9" s="380"/>
    </row>
    <row r="10" spans="1:14" s="383" customFormat="1" ht="89.25">
      <c r="A10" s="374" t="s">
        <v>19</v>
      </c>
      <c r="B10" s="376"/>
      <c r="C10" s="376"/>
      <c r="D10" s="376" t="s">
        <v>651</v>
      </c>
      <c r="E10" s="377" t="s">
        <v>11</v>
      </c>
      <c r="F10" s="384">
        <v>200</v>
      </c>
      <c r="G10" s="378"/>
      <c r="H10" s="1057"/>
      <c r="I10" s="1057">
        <f t="shared" si="0"/>
        <v>0</v>
      </c>
      <c r="J10" s="376"/>
      <c r="K10" s="292" t="s">
        <v>2430</v>
      </c>
      <c r="L10" s="1313" t="s">
        <v>2430</v>
      </c>
    </row>
    <row r="11" spans="1:14" s="383" customFormat="1" ht="89.25">
      <c r="A11" s="374" t="s">
        <v>21</v>
      </c>
      <c r="B11" s="376"/>
      <c r="C11" s="376"/>
      <c r="D11" s="376" t="s">
        <v>652</v>
      </c>
      <c r="E11" s="377" t="s">
        <v>11</v>
      </c>
      <c r="F11" s="384">
        <v>120</v>
      </c>
      <c r="G11" s="378"/>
      <c r="H11" s="1057"/>
      <c r="I11" s="1057">
        <f t="shared" si="0"/>
        <v>0</v>
      </c>
      <c r="J11" s="376"/>
      <c r="K11" s="292" t="s">
        <v>2430</v>
      </c>
      <c r="L11" s="1313" t="s">
        <v>2430</v>
      </c>
    </row>
    <row r="12" spans="1:14" s="383" customFormat="1" ht="89.25">
      <c r="A12" s="374" t="s">
        <v>22</v>
      </c>
      <c r="B12" s="376"/>
      <c r="C12" s="376"/>
      <c r="D12" s="376" t="s">
        <v>2078</v>
      </c>
      <c r="E12" s="377" t="s">
        <v>11</v>
      </c>
      <c r="F12" s="384">
        <v>100</v>
      </c>
      <c r="G12" s="378"/>
      <c r="H12" s="1057"/>
      <c r="I12" s="1057">
        <f t="shared" si="0"/>
        <v>0</v>
      </c>
      <c r="J12" s="376"/>
      <c r="K12" s="292" t="s">
        <v>2430</v>
      </c>
      <c r="L12" s="1313" t="s">
        <v>2430</v>
      </c>
    </row>
    <row r="13" spans="1:14" s="383" customFormat="1" ht="89.25">
      <c r="A13" s="374" t="s">
        <v>24</v>
      </c>
      <c r="B13" s="376"/>
      <c r="C13" s="376"/>
      <c r="D13" s="376" t="s">
        <v>653</v>
      </c>
      <c r="E13" s="377" t="s">
        <v>11</v>
      </c>
      <c r="F13" s="384">
        <v>15</v>
      </c>
      <c r="G13" s="378"/>
      <c r="H13" s="1057"/>
      <c r="I13" s="1057">
        <f t="shared" si="0"/>
        <v>0</v>
      </c>
      <c r="J13" s="376"/>
      <c r="K13" s="292" t="s">
        <v>2430</v>
      </c>
      <c r="L13" s="1313" t="s">
        <v>2430</v>
      </c>
    </row>
    <row r="14" spans="1:14" s="383" customFormat="1" ht="102">
      <c r="A14" s="374" t="s">
        <v>26</v>
      </c>
      <c r="B14" s="376"/>
      <c r="C14" s="376"/>
      <c r="D14" s="376" t="s">
        <v>654</v>
      </c>
      <c r="E14" s="377" t="s">
        <v>11</v>
      </c>
      <c r="F14" s="384">
        <v>170</v>
      </c>
      <c r="G14" s="378"/>
      <c r="H14" s="1057"/>
      <c r="I14" s="1057">
        <f t="shared" si="0"/>
        <v>0</v>
      </c>
      <c r="J14" s="376"/>
      <c r="K14" s="292" t="s">
        <v>2430</v>
      </c>
      <c r="L14" s="1313" t="s">
        <v>2430</v>
      </c>
    </row>
    <row r="15" spans="1:14" s="380" customFormat="1" ht="102">
      <c r="A15" s="374" t="s">
        <v>28</v>
      </c>
      <c r="B15" s="376"/>
      <c r="C15" s="376"/>
      <c r="D15" s="376" t="s">
        <v>655</v>
      </c>
      <c r="E15" s="377" t="s">
        <v>11</v>
      </c>
      <c r="F15" s="384">
        <v>15</v>
      </c>
      <c r="G15" s="378"/>
      <c r="H15" s="1057"/>
      <c r="I15" s="1057">
        <f t="shared" si="0"/>
        <v>0</v>
      </c>
      <c r="J15" s="376"/>
      <c r="K15" s="292" t="s">
        <v>2430</v>
      </c>
      <c r="L15" s="1313" t="s">
        <v>2430</v>
      </c>
      <c r="M15" s="383"/>
      <c r="N15" s="383"/>
    </row>
    <row r="16" spans="1:14" s="380" customFormat="1" ht="102">
      <c r="A16" s="374" t="s">
        <v>30</v>
      </c>
      <c r="B16" s="376"/>
      <c r="C16" s="376"/>
      <c r="D16" s="376" t="s">
        <v>2079</v>
      </c>
      <c r="E16" s="377" t="s">
        <v>11</v>
      </c>
      <c r="F16" s="384">
        <v>10</v>
      </c>
      <c r="G16" s="378"/>
      <c r="H16" s="1057"/>
      <c r="I16" s="1057">
        <f t="shared" si="0"/>
        <v>0</v>
      </c>
      <c r="J16" s="376"/>
      <c r="K16" s="292" t="s">
        <v>2430</v>
      </c>
      <c r="L16" s="1313" t="s">
        <v>2430</v>
      </c>
      <c r="M16" s="383"/>
      <c r="N16" s="383"/>
    </row>
    <row r="17" spans="1:14" s="383" customFormat="1" ht="102">
      <c r="A17" s="374" t="s">
        <v>32</v>
      </c>
      <c r="B17" s="376"/>
      <c r="C17" s="376"/>
      <c r="D17" s="376" t="s">
        <v>656</v>
      </c>
      <c r="E17" s="377" t="s">
        <v>11</v>
      </c>
      <c r="F17" s="384">
        <v>220</v>
      </c>
      <c r="G17" s="378"/>
      <c r="H17" s="1057"/>
      <c r="I17" s="1057">
        <f t="shared" si="0"/>
        <v>0</v>
      </c>
      <c r="J17" s="376"/>
      <c r="K17" s="292" t="s">
        <v>2430</v>
      </c>
      <c r="L17" s="1313" t="s">
        <v>2430</v>
      </c>
      <c r="M17" s="380"/>
      <c r="N17" s="380"/>
    </row>
    <row r="18" spans="1:14" s="380" customFormat="1" ht="102">
      <c r="A18" s="374" t="s">
        <v>33</v>
      </c>
      <c r="B18" s="375"/>
      <c r="C18" s="375"/>
      <c r="D18" s="385" t="s">
        <v>657</v>
      </c>
      <c r="E18" s="377" t="s">
        <v>11</v>
      </c>
      <c r="F18" s="388">
        <v>10</v>
      </c>
      <c r="G18" s="386"/>
      <c r="H18" s="1057"/>
      <c r="I18" s="892">
        <f t="shared" si="0"/>
        <v>0</v>
      </c>
      <c r="J18" s="385"/>
      <c r="K18" s="292" t="s">
        <v>2430</v>
      </c>
      <c r="L18" s="1313" t="s">
        <v>2430</v>
      </c>
      <c r="M18" s="383"/>
      <c r="N18" s="383"/>
    </row>
    <row r="19" spans="1:14" s="380" customFormat="1" ht="102">
      <c r="A19" s="374" t="s">
        <v>35</v>
      </c>
      <c r="B19" s="375"/>
      <c r="C19" s="375"/>
      <c r="D19" s="385" t="s">
        <v>658</v>
      </c>
      <c r="E19" s="377" t="s">
        <v>11</v>
      </c>
      <c r="F19" s="388">
        <v>10</v>
      </c>
      <c r="G19" s="386"/>
      <c r="H19" s="1057"/>
      <c r="I19" s="892">
        <f t="shared" si="0"/>
        <v>0</v>
      </c>
      <c r="J19" s="385"/>
      <c r="K19" s="292" t="s">
        <v>2430</v>
      </c>
      <c r="L19" s="1313" t="s">
        <v>2430</v>
      </c>
      <c r="M19" s="383"/>
      <c r="N19" s="383"/>
    </row>
    <row r="20" spans="1:14" s="380" customFormat="1" ht="102">
      <c r="A20" s="374" t="s">
        <v>37</v>
      </c>
      <c r="B20" s="375"/>
      <c r="C20" s="392"/>
      <c r="D20" s="385" t="s">
        <v>1791</v>
      </c>
      <c r="E20" s="377" t="s">
        <v>11</v>
      </c>
      <c r="F20" s="774">
        <v>5</v>
      </c>
      <c r="G20" s="386"/>
      <c r="H20" s="1057"/>
      <c r="I20" s="892">
        <f t="shared" si="0"/>
        <v>0</v>
      </c>
      <c r="J20" s="385"/>
      <c r="K20" s="292" t="s">
        <v>2430</v>
      </c>
      <c r="L20" s="1313" t="s">
        <v>2430</v>
      </c>
      <c r="M20" s="383"/>
      <c r="N20" s="383"/>
    </row>
    <row r="21" spans="1:14" s="383" customFormat="1" ht="25.5">
      <c r="A21" s="374" t="s">
        <v>39</v>
      </c>
      <c r="B21" s="389"/>
      <c r="C21" s="389"/>
      <c r="D21" s="389" t="s">
        <v>659</v>
      </c>
      <c r="E21" s="377" t="s">
        <v>11</v>
      </c>
      <c r="F21" s="390">
        <v>50</v>
      </c>
      <c r="G21" s="378"/>
      <c r="H21" s="1057"/>
      <c r="I21" s="1057">
        <f t="shared" si="0"/>
        <v>0</v>
      </c>
      <c r="J21" s="389"/>
      <c r="K21" s="292" t="s">
        <v>2430</v>
      </c>
      <c r="L21" s="1313" t="s">
        <v>2430</v>
      </c>
      <c r="M21" s="391"/>
      <c r="N21" s="391"/>
    </row>
    <row r="22" spans="1:14" s="383" customFormat="1" ht="216.75">
      <c r="A22" s="374" t="s">
        <v>41</v>
      </c>
      <c r="B22" s="392"/>
      <c r="C22" s="392"/>
      <c r="D22" s="389" t="s">
        <v>660</v>
      </c>
      <c r="E22" s="377" t="s">
        <v>11</v>
      </c>
      <c r="F22" s="390">
        <v>611</v>
      </c>
      <c r="G22" s="393"/>
      <c r="H22" s="1057"/>
      <c r="I22" s="1057">
        <f t="shared" si="0"/>
        <v>0</v>
      </c>
      <c r="J22" s="389"/>
      <c r="K22" s="292" t="s">
        <v>2430</v>
      </c>
      <c r="L22" s="1313" t="s">
        <v>2430</v>
      </c>
      <c r="M22" s="394"/>
      <c r="N22" s="394"/>
    </row>
    <row r="23" spans="1:14" s="397" customFormat="1" ht="140.25">
      <c r="A23" s="374" t="s">
        <v>43</v>
      </c>
      <c r="B23" s="375"/>
      <c r="C23" s="375"/>
      <c r="D23" s="395" t="s">
        <v>661</v>
      </c>
      <c r="E23" s="377" t="s">
        <v>11</v>
      </c>
      <c r="F23" s="388">
        <v>35</v>
      </c>
      <c r="G23" s="386"/>
      <c r="H23" s="1057"/>
      <c r="I23" s="892">
        <f t="shared" si="0"/>
        <v>0</v>
      </c>
      <c r="J23" s="395"/>
      <c r="K23" s="292" t="s">
        <v>2430</v>
      </c>
      <c r="L23" s="1313" t="s">
        <v>2430</v>
      </c>
    </row>
    <row r="24" spans="1:14" s="397" customFormat="1" ht="89.25">
      <c r="A24" s="374" t="s">
        <v>45</v>
      </c>
      <c r="B24" s="376"/>
      <c r="C24" s="376"/>
      <c r="D24" s="376" t="s">
        <v>2026</v>
      </c>
      <c r="E24" s="377" t="s">
        <v>11</v>
      </c>
      <c r="F24" s="384">
        <v>450</v>
      </c>
      <c r="G24" s="378"/>
      <c r="H24" s="1057"/>
      <c r="I24" s="1057">
        <f t="shared" si="0"/>
        <v>0</v>
      </c>
      <c r="J24" s="376"/>
      <c r="K24" s="292" t="s">
        <v>2430</v>
      </c>
      <c r="L24" s="1313" t="s">
        <v>2430</v>
      </c>
    </row>
    <row r="25" spans="1:14" s="397" customFormat="1" ht="89.25">
      <c r="A25" s="374" t="s">
        <v>46</v>
      </c>
      <c r="B25" s="376"/>
      <c r="C25" s="376"/>
      <c r="D25" s="376" t="s">
        <v>662</v>
      </c>
      <c r="E25" s="377" t="s">
        <v>11</v>
      </c>
      <c r="F25" s="384">
        <v>50</v>
      </c>
      <c r="G25" s="378"/>
      <c r="H25" s="1057"/>
      <c r="I25" s="1057">
        <f t="shared" si="0"/>
        <v>0</v>
      </c>
      <c r="J25" s="376"/>
      <c r="K25" s="292" t="s">
        <v>2430</v>
      </c>
      <c r="L25" s="1313" t="s">
        <v>2430</v>
      </c>
    </row>
    <row r="26" spans="1:14" s="397" customFormat="1" ht="63.75">
      <c r="A26" s="374" t="s">
        <v>48</v>
      </c>
      <c r="B26" s="376"/>
      <c r="C26" s="376"/>
      <c r="D26" s="376" t="s">
        <v>663</v>
      </c>
      <c r="E26" s="377" t="s">
        <v>11</v>
      </c>
      <c r="F26" s="384">
        <v>630</v>
      </c>
      <c r="G26" s="378"/>
      <c r="H26" s="1057"/>
      <c r="I26" s="1057">
        <f t="shared" si="0"/>
        <v>0</v>
      </c>
      <c r="J26" s="376"/>
      <c r="K26" s="292" t="s">
        <v>2430</v>
      </c>
      <c r="L26" s="1313" t="s">
        <v>2430</v>
      </c>
    </row>
    <row r="27" spans="1:14" s="397" customFormat="1" ht="114.75">
      <c r="A27" s="374" t="s">
        <v>50</v>
      </c>
      <c r="B27" s="376"/>
      <c r="C27" s="376"/>
      <c r="D27" s="376" t="s">
        <v>664</v>
      </c>
      <c r="E27" s="377" t="s">
        <v>11</v>
      </c>
      <c r="F27" s="384">
        <v>320</v>
      </c>
      <c r="G27" s="378"/>
      <c r="H27" s="1057"/>
      <c r="I27" s="1057">
        <f t="shared" si="0"/>
        <v>0</v>
      </c>
      <c r="J27" s="376"/>
      <c r="K27" s="292" t="s">
        <v>2430</v>
      </c>
      <c r="L27" s="1313" t="s">
        <v>2430</v>
      </c>
    </row>
    <row r="28" spans="1:14" s="397" customFormat="1" ht="25.5">
      <c r="A28" s="374" t="s">
        <v>52</v>
      </c>
      <c r="B28" s="376"/>
      <c r="C28" s="376"/>
      <c r="D28" s="773" t="s">
        <v>1772</v>
      </c>
      <c r="E28" s="377" t="s">
        <v>11</v>
      </c>
      <c r="F28" s="384">
        <v>3650</v>
      </c>
      <c r="G28" s="378"/>
      <c r="H28" s="1057"/>
      <c r="I28" s="1057">
        <f t="shared" si="0"/>
        <v>0</v>
      </c>
      <c r="J28" s="1073"/>
      <c r="K28" s="292" t="s">
        <v>2430</v>
      </c>
      <c r="L28" s="1313" t="s">
        <v>2430</v>
      </c>
    </row>
    <row r="29" spans="1:14" s="397" customFormat="1" ht="25.5">
      <c r="A29" s="374" t="s">
        <v>54</v>
      </c>
      <c r="B29" s="376"/>
      <c r="C29" s="376"/>
      <c r="D29" s="258" t="s">
        <v>1773</v>
      </c>
      <c r="E29" s="377" t="s">
        <v>11</v>
      </c>
      <c r="F29" s="384">
        <v>3600</v>
      </c>
      <c r="G29" s="378"/>
      <c r="H29" s="1057"/>
      <c r="I29" s="1057">
        <f t="shared" si="0"/>
        <v>0</v>
      </c>
      <c r="J29" s="258"/>
      <c r="K29" s="292" t="s">
        <v>2430</v>
      </c>
      <c r="L29" s="1313" t="s">
        <v>2430</v>
      </c>
    </row>
    <row r="30" spans="1:14" s="397" customFormat="1" ht="38.25">
      <c r="A30" s="374" t="s">
        <v>56</v>
      </c>
      <c r="B30" s="376"/>
      <c r="C30" s="376"/>
      <c r="D30" s="376" t="s">
        <v>665</v>
      </c>
      <c r="E30" s="377" t="s">
        <v>11</v>
      </c>
      <c r="F30" s="384">
        <v>2700</v>
      </c>
      <c r="G30" s="378"/>
      <c r="H30" s="1057"/>
      <c r="I30" s="1057">
        <f t="shared" si="0"/>
        <v>0</v>
      </c>
      <c r="J30" s="376"/>
      <c r="K30" s="292" t="s">
        <v>2430</v>
      </c>
      <c r="L30" s="1313" t="s">
        <v>2430</v>
      </c>
    </row>
    <row r="31" spans="1:14" s="397" customFormat="1" ht="38.25">
      <c r="A31" s="374" t="s">
        <v>58</v>
      </c>
      <c r="B31" s="376"/>
      <c r="C31" s="376"/>
      <c r="D31" s="376" t="s">
        <v>666</v>
      </c>
      <c r="E31" s="377" t="s">
        <v>11</v>
      </c>
      <c r="F31" s="384">
        <v>9600</v>
      </c>
      <c r="G31" s="378"/>
      <c r="H31" s="1057"/>
      <c r="I31" s="1057">
        <f t="shared" si="0"/>
        <v>0</v>
      </c>
      <c r="J31" s="376"/>
      <c r="K31" s="292" t="s">
        <v>2430</v>
      </c>
      <c r="L31" s="1313" t="s">
        <v>2430</v>
      </c>
    </row>
    <row r="32" spans="1:14" s="397" customFormat="1" ht="38.25">
      <c r="A32" s="374" t="s">
        <v>60</v>
      </c>
      <c r="B32" s="376"/>
      <c r="C32" s="376"/>
      <c r="D32" s="375" t="s">
        <v>667</v>
      </c>
      <c r="E32" s="377" t="s">
        <v>11</v>
      </c>
      <c r="F32" s="384">
        <v>9760</v>
      </c>
      <c r="G32" s="378"/>
      <c r="H32" s="1057"/>
      <c r="I32" s="1057">
        <f t="shared" si="0"/>
        <v>0</v>
      </c>
      <c r="J32" s="375"/>
      <c r="K32" s="292" t="s">
        <v>2430</v>
      </c>
      <c r="L32" s="1313" t="s">
        <v>2430</v>
      </c>
    </row>
    <row r="33" spans="1:12" s="397" customFormat="1" ht="25.5">
      <c r="A33" s="374" t="s">
        <v>62</v>
      </c>
      <c r="B33" s="376"/>
      <c r="C33" s="376"/>
      <c r="D33" s="376" t="s">
        <v>2027</v>
      </c>
      <c r="E33" s="377" t="s">
        <v>11</v>
      </c>
      <c r="F33" s="384">
        <v>105</v>
      </c>
      <c r="G33" s="378"/>
      <c r="H33" s="1057"/>
      <c r="I33" s="1057">
        <f t="shared" si="0"/>
        <v>0</v>
      </c>
      <c r="J33" s="376"/>
      <c r="K33" s="292" t="s">
        <v>2430</v>
      </c>
      <c r="L33" s="1313" t="s">
        <v>2430</v>
      </c>
    </row>
    <row r="34" spans="1:12" ht="25.5">
      <c r="A34" s="374" t="s">
        <v>64</v>
      </c>
      <c r="B34" s="376"/>
      <c r="C34" s="376"/>
      <c r="D34" s="376" t="s">
        <v>2028</v>
      </c>
      <c r="E34" s="377" t="s">
        <v>11</v>
      </c>
      <c r="F34" s="384">
        <v>860</v>
      </c>
      <c r="G34" s="378"/>
      <c r="H34" s="1057"/>
      <c r="I34" s="1057">
        <f t="shared" si="0"/>
        <v>0</v>
      </c>
      <c r="J34" s="376"/>
      <c r="K34" s="292" t="s">
        <v>2430</v>
      </c>
      <c r="L34" s="1313" t="s">
        <v>2430</v>
      </c>
    </row>
    <row r="35" spans="1:12" ht="25.5">
      <c r="A35" s="374" t="s">
        <v>66</v>
      </c>
      <c r="B35" s="376"/>
      <c r="C35" s="376"/>
      <c r="D35" s="376" t="s">
        <v>668</v>
      </c>
      <c r="E35" s="377" t="s">
        <v>11</v>
      </c>
      <c r="F35" s="384">
        <v>125</v>
      </c>
      <c r="G35" s="378"/>
      <c r="H35" s="1057"/>
      <c r="I35" s="1057">
        <f t="shared" si="0"/>
        <v>0</v>
      </c>
      <c r="J35" s="376"/>
      <c r="K35" s="292" t="s">
        <v>2430</v>
      </c>
      <c r="L35" s="1313" t="s">
        <v>2430</v>
      </c>
    </row>
    <row r="36" spans="1:12" ht="25.5">
      <c r="A36" s="374" t="s">
        <v>68</v>
      </c>
      <c r="B36" s="376"/>
      <c r="C36" s="376"/>
      <c r="D36" s="376" t="s">
        <v>669</v>
      </c>
      <c r="E36" s="377" t="s">
        <v>11</v>
      </c>
      <c r="F36" s="384">
        <v>1865</v>
      </c>
      <c r="G36" s="378"/>
      <c r="H36" s="1057"/>
      <c r="I36" s="1057">
        <f t="shared" si="0"/>
        <v>0</v>
      </c>
      <c r="J36" s="376"/>
      <c r="K36" s="292" t="s">
        <v>2430</v>
      </c>
      <c r="L36" s="1313" t="s">
        <v>2430</v>
      </c>
    </row>
    <row r="37" spans="1:12" ht="63.75">
      <c r="A37" s="374" t="s">
        <v>69</v>
      </c>
      <c r="B37" s="376"/>
      <c r="C37" s="376"/>
      <c r="D37" s="375" t="s">
        <v>670</v>
      </c>
      <c r="E37" s="377" t="s">
        <v>225</v>
      </c>
      <c r="F37" s="384">
        <v>30</v>
      </c>
      <c r="G37" s="378"/>
      <c r="H37" s="1057"/>
      <c r="I37" s="1057">
        <f t="shared" si="0"/>
        <v>0</v>
      </c>
      <c r="J37" s="375"/>
      <c r="K37" s="292" t="s">
        <v>2430</v>
      </c>
      <c r="L37" s="1313" t="s">
        <v>2430</v>
      </c>
    </row>
    <row r="38" spans="1:12" ht="63.75">
      <c r="A38" s="374" t="s">
        <v>71</v>
      </c>
      <c r="B38" s="376"/>
      <c r="C38" s="376"/>
      <c r="D38" s="375" t="s">
        <v>671</v>
      </c>
      <c r="E38" s="377" t="s">
        <v>225</v>
      </c>
      <c r="F38" s="384">
        <v>110</v>
      </c>
      <c r="G38" s="378"/>
      <c r="H38" s="1057"/>
      <c r="I38" s="1057">
        <f t="shared" si="0"/>
        <v>0</v>
      </c>
      <c r="J38" s="375"/>
      <c r="K38" s="292" t="s">
        <v>2430</v>
      </c>
      <c r="L38" s="1313" t="s">
        <v>2430</v>
      </c>
    </row>
    <row r="39" spans="1:12" ht="191.25">
      <c r="A39" s="374" t="s">
        <v>73</v>
      </c>
      <c r="B39" s="376"/>
      <c r="C39" s="376"/>
      <c r="D39" s="376" t="s">
        <v>672</v>
      </c>
      <c r="E39" s="377" t="s">
        <v>11</v>
      </c>
      <c r="F39" s="384">
        <v>10</v>
      </c>
      <c r="G39" s="378"/>
      <c r="H39" s="1057"/>
      <c r="I39" s="1057">
        <f t="shared" si="0"/>
        <v>0</v>
      </c>
      <c r="J39" s="376"/>
      <c r="K39" s="292" t="s">
        <v>2430</v>
      </c>
      <c r="L39" s="1313" t="s">
        <v>2430</v>
      </c>
    </row>
    <row r="40" spans="1:12" ht="153">
      <c r="A40" s="374" t="s">
        <v>75</v>
      </c>
      <c r="B40" s="376"/>
      <c r="C40" s="376"/>
      <c r="D40" s="376" t="s">
        <v>673</v>
      </c>
      <c r="E40" s="377" t="s">
        <v>11</v>
      </c>
      <c r="F40" s="384">
        <v>5</v>
      </c>
      <c r="G40" s="378"/>
      <c r="H40" s="1057"/>
      <c r="I40" s="1057">
        <f t="shared" si="0"/>
        <v>0</v>
      </c>
      <c r="J40" s="376"/>
      <c r="K40" s="292" t="s">
        <v>2430</v>
      </c>
      <c r="L40" s="1313" t="s">
        <v>2430</v>
      </c>
    </row>
    <row r="41" spans="1:12" ht="153">
      <c r="A41" s="374" t="s">
        <v>77</v>
      </c>
      <c r="B41" s="376"/>
      <c r="C41" s="376"/>
      <c r="D41" s="376" t="s">
        <v>674</v>
      </c>
      <c r="E41" s="377" t="s">
        <v>11</v>
      </c>
      <c r="F41" s="384">
        <v>165</v>
      </c>
      <c r="G41" s="378"/>
      <c r="H41" s="1057"/>
      <c r="I41" s="1057">
        <f t="shared" si="0"/>
        <v>0</v>
      </c>
      <c r="J41" s="376"/>
      <c r="K41" s="292" t="s">
        <v>2430</v>
      </c>
      <c r="L41" s="1313" t="s">
        <v>2430</v>
      </c>
    </row>
    <row r="42" spans="1:12" ht="153">
      <c r="A42" s="374" t="s">
        <v>79</v>
      </c>
      <c r="B42" s="376"/>
      <c r="C42" s="376"/>
      <c r="D42" s="376" t="s">
        <v>675</v>
      </c>
      <c r="E42" s="377" t="s">
        <v>11</v>
      </c>
      <c r="F42" s="384">
        <v>5</v>
      </c>
      <c r="G42" s="378"/>
      <c r="H42" s="1057"/>
      <c r="I42" s="1057">
        <f t="shared" si="0"/>
        <v>0</v>
      </c>
      <c r="J42" s="376"/>
      <c r="K42" s="292" t="s">
        <v>2430</v>
      </c>
      <c r="L42" s="1313" t="s">
        <v>2430</v>
      </c>
    </row>
    <row r="43" spans="1:12" ht="153">
      <c r="A43" s="374" t="s">
        <v>81</v>
      </c>
      <c r="B43" s="376"/>
      <c r="C43" s="376"/>
      <c r="D43" s="376" t="s">
        <v>676</v>
      </c>
      <c r="E43" s="377" t="s">
        <v>11</v>
      </c>
      <c r="F43" s="384">
        <v>50</v>
      </c>
      <c r="G43" s="378"/>
      <c r="H43" s="1057"/>
      <c r="I43" s="1057">
        <f t="shared" si="0"/>
        <v>0</v>
      </c>
      <c r="J43" s="376"/>
      <c r="K43" s="292" t="s">
        <v>2430</v>
      </c>
      <c r="L43" s="1313" t="s">
        <v>2430</v>
      </c>
    </row>
    <row r="44" spans="1:12" ht="153">
      <c r="A44" s="374" t="s">
        <v>83</v>
      </c>
      <c r="B44" s="376"/>
      <c r="C44" s="376"/>
      <c r="D44" s="376" t="s">
        <v>677</v>
      </c>
      <c r="E44" s="377" t="s">
        <v>11</v>
      </c>
      <c r="F44" s="384">
        <v>340</v>
      </c>
      <c r="G44" s="378"/>
      <c r="H44" s="1057"/>
      <c r="I44" s="1057">
        <f t="shared" si="0"/>
        <v>0</v>
      </c>
      <c r="J44" s="376"/>
      <c r="K44" s="292" t="s">
        <v>2430</v>
      </c>
      <c r="L44" s="1313" t="s">
        <v>2430</v>
      </c>
    </row>
    <row r="45" spans="1:12" ht="153">
      <c r="A45" s="374" t="s">
        <v>85</v>
      </c>
      <c r="B45" s="376"/>
      <c r="C45" s="376"/>
      <c r="D45" s="376" t="s">
        <v>2080</v>
      </c>
      <c r="E45" s="377" t="s">
        <v>11</v>
      </c>
      <c r="F45" s="384">
        <v>5</v>
      </c>
      <c r="G45" s="378"/>
      <c r="H45" s="1057"/>
      <c r="I45" s="1057">
        <f t="shared" si="0"/>
        <v>0</v>
      </c>
      <c r="J45" s="376"/>
      <c r="K45" s="292" t="s">
        <v>2430</v>
      </c>
      <c r="L45" s="1313" t="s">
        <v>2430</v>
      </c>
    </row>
    <row r="46" spans="1:12" ht="102">
      <c r="A46" s="374" t="s">
        <v>87</v>
      </c>
      <c r="B46" s="376"/>
      <c r="C46" s="376"/>
      <c r="D46" s="400" t="s">
        <v>678</v>
      </c>
      <c r="E46" s="377" t="s">
        <v>11</v>
      </c>
      <c r="F46" s="384">
        <v>85</v>
      </c>
      <c r="G46" s="378"/>
      <c r="H46" s="1057"/>
      <c r="I46" s="1057">
        <f t="shared" si="0"/>
        <v>0</v>
      </c>
      <c r="J46" s="400"/>
      <c r="K46" s="292" t="s">
        <v>2430</v>
      </c>
      <c r="L46" s="1313" t="s">
        <v>2430</v>
      </c>
    </row>
    <row r="47" spans="1:12" ht="153">
      <c r="A47" s="374" t="s">
        <v>89</v>
      </c>
      <c r="B47" s="376"/>
      <c r="C47" s="376"/>
      <c r="D47" s="376" t="s">
        <v>679</v>
      </c>
      <c r="E47" s="377" t="s">
        <v>11</v>
      </c>
      <c r="F47" s="384">
        <v>200</v>
      </c>
      <c r="G47" s="378"/>
      <c r="H47" s="1057"/>
      <c r="I47" s="1057">
        <f t="shared" si="0"/>
        <v>0</v>
      </c>
      <c r="J47" s="376"/>
      <c r="K47" s="292" t="s">
        <v>2430</v>
      </c>
      <c r="L47" s="1313" t="s">
        <v>2430</v>
      </c>
    </row>
    <row r="48" spans="1:12" ht="153">
      <c r="A48" s="374" t="s">
        <v>91</v>
      </c>
      <c r="B48" s="376"/>
      <c r="C48" s="376"/>
      <c r="D48" s="376" t="s">
        <v>680</v>
      </c>
      <c r="E48" s="377" t="s">
        <v>11</v>
      </c>
      <c r="F48" s="384">
        <v>45</v>
      </c>
      <c r="G48" s="378"/>
      <c r="H48" s="1057"/>
      <c r="I48" s="1057">
        <f t="shared" si="0"/>
        <v>0</v>
      </c>
      <c r="J48" s="376"/>
      <c r="K48" s="292" t="s">
        <v>2430</v>
      </c>
      <c r="L48" s="1313" t="s">
        <v>2430</v>
      </c>
    </row>
    <row r="49" spans="1:12" ht="153">
      <c r="A49" s="374" t="s">
        <v>93</v>
      </c>
      <c r="B49" s="376"/>
      <c r="C49" s="376"/>
      <c r="D49" s="376" t="s">
        <v>681</v>
      </c>
      <c r="E49" s="377" t="s">
        <v>11</v>
      </c>
      <c r="F49" s="384">
        <v>250</v>
      </c>
      <c r="G49" s="378"/>
      <c r="H49" s="1057"/>
      <c r="I49" s="1057">
        <f t="shared" si="0"/>
        <v>0</v>
      </c>
      <c r="J49" s="376"/>
      <c r="K49" s="292" t="s">
        <v>2430</v>
      </c>
      <c r="L49" s="1313" t="s">
        <v>2430</v>
      </c>
    </row>
    <row r="50" spans="1:12" ht="153">
      <c r="A50" s="374" t="s">
        <v>95</v>
      </c>
      <c r="B50" s="376"/>
      <c r="C50" s="376"/>
      <c r="D50" s="376" t="s">
        <v>682</v>
      </c>
      <c r="E50" s="377" t="s">
        <v>11</v>
      </c>
      <c r="F50" s="384">
        <v>5</v>
      </c>
      <c r="G50" s="378"/>
      <c r="H50" s="1057"/>
      <c r="I50" s="1057">
        <f t="shared" si="0"/>
        <v>0</v>
      </c>
      <c r="J50" s="376"/>
      <c r="K50" s="292" t="s">
        <v>2430</v>
      </c>
      <c r="L50" s="1313" t="s">
        <v>2430</v>
      </c>
    </row>
    <row r="51" spans="1:12" ht="15.75">
      <c r="D51" s="1343" t="s">
        <v>136</v>
      </c>
      <c r="E51" s="1344"/>
      <c r="F51" s="1345"/>
      <c r="G51" s="1346"/>
      <c r="H51" s="1347"/>
      <c r="I51" s="1348">
        <f>SUM(I6:I50)</f>
        <v>0</v>
      </c>
    </row>
  </sheetData>
  <phoneticPr fontId="101" type="noConversion"/>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3"/>
  <sheetViews>
    <sheetView zoomScaleNormal="100" workbookViewId="0">
      <selection activeCell="J6" sqref="J6"/>
    </sheetView>
  </sheetViews>
  <sheetFormatPr defaultRowHeight="15"/>
  <cols>
    <col min="1" max="1" width="6.5703125" customWidth="1"/>
    <col min="2" max="2" width="20" customWidth="1"/>
    <col min="3" max="3" width="13.140625" customWidth="1"/>
    <col min="4" max="4" width="26.140625" customWidth="1"/>
    <col min="5" max="5" width="10.42578125" customWidth="1"/>
    <col min="6" max="6" width="8.42578125" customWidth="1"/>
    <col min="7" max="7" width="7.42578125" customWidth="1"/>
    <col min="8" max="8" width="13.85546875" customWidth="1"/>
    <col min="9" max="9" width="15.5703125" customWidth="1"/>
    <col min="10" max="10" width="26.28515625" customWidth="1"/>
    <col min="11" max="11" width="20.85546875" customWidth="1"/>
    <col min="12" max="12" width="26.140625" customWidth="1"/>
  </cols>
  <sheetData>
    <row r="1" spans="1:15" ht="18.75">
      <c r="A1" s="972"/>
      <c r="B1" s="1852"/>
      <c r="C1" s="1852"/>
      <c r="D1" s="974"/>
      <c r="E1" s="974"/>
      <c r="F1" s="974"/>
      <c r="G1" s="974"/>
      <c r="H1" s="1852"/>
      <c r="I1" s="1852"/>
      <c r="J1" s="1852"/>
      <c r="K1" s="174"/>
      <c r="L1" s="174"/>
      <c r="M1" s="975"/>
      <c r="N1" s="975"/>
      <c r="O1" s="975"/>
    </row>
    <row r="2" spans="1:15" ht="15.75">
      <c r="A2" s="1854"/>
      <c r="B2" s="1854"/>
      <c r="C2" s="1854"/>
      <c r="D2" s="979"/>
      <c r="E2" s="980"/>
      <c r="F2" s="980"/>
      <c r="G2" s="980"/>
      <c r="H2" s="981"/>
      <c r="I2" s="981"/>
      <c r="J2" s="982"/>
      <c r="K2" s="174"/>
      <c r="L2" s="174"/>
      <c r="M2" s="975"/>
      <c r="N2" s="975"/>
      <c r="O2" s="975"/>
    </row>
    <row r="3" spans="1:15" ht="18.75">
      <c r="A3" s="1338" t="s">
        <v>2303</v>
      </c>
      <c r="B3" s="984"/>
      <c r="C3" s="984"/>
      <c r="D3" s="984"/>
      <c r="E3" s="984"/>
      <c r="F3" s="984"/>
      <c r="G3" s="984"/>
      <c r="H3" s="977"/>
      <c r="I3" s="977"/>
      <c r="J3" s="985"/>
      <c r="K3" s="174"/>
      <c r="L3" s="174"/>
      <c r="M3" s="975"/>
      <c r="N3" s="975"/>
      <c r="O3" s="975"/>
    </row>
    <row r="4" spans="1:15" ht="15.75">
      <c r="A4" s="980"/>
      <c r="B4" s="980"/>
      <c r="C4" s="980"/>
      <c r="D4" s="978"/>
      <c r="E4" s="987"/>
      <c r="F4" s="988"/>
      <c r="G4" s="988"/>
      <c r="H4" s="989"/>
      <c r="I4" s="989"/>
      <c r="J4" s="990"/>
      <c r="K4" s="174"/>
      <c r="L4" s="174"/>
      <c r="M4" s="975"/>
      <c r="N4" s="975"/>
      <c r="O4" s="975"/>
    </row>
    <row r="5" spans="1:15" ht="18.75">
      <c r="A5" s="972"/>
      <c r="B5" s="995"/>
      <c r="C5" s="995"/>
      <c r="D5" s="972"/>
      <c r="E5" s="972"/>
      <c r="F5" s="972"/>
      <c r="G5" s="972"/>
      <c r="H5" s="977"/>
      <c r="I5" s="977"/>
      <c r="J5" s="976"/>
      <c r="K5" s="174"/>
      <c r="L5" s="174"/>
      <c r="M5" s="975"/>
      <c r="N5" s="975"/>
      <c r="O5" s="975"/>
    </row>
    <row r="6" spans="1:15" ht="294" customHeight="1">
      <c r="A6" s="1192" t="s">
        <v>1886</v>
      </c>
      <c r="B6" s="1192" t="s">
        <v>2434</v>
      </c>
      <c r="C6" s="1192" t="s">
        <v>2435</v>
      </c>
      <c r="D6" s="1192" t="s">
        <v>3</v>
      </c>
      <c r="E6" s="1192" t="s">
        <v>1888</v>
      </c>
      <c r="F6" s="1192" t="s">
        <v>140</v>
      </c>
      <c r="G6" s="1192" t="s">
        <v>1890</v>
      </c>
      <c r="H6" s="1192" t="s">
        <v>1889</v>
      </c>
      <c r="I6" s="1192" t="s">
        <v>1891</v>
      </c>
      <c r="J6" s="1176" t="s">
        <v>2475</v>
      </c>
      <c r="K6" s="1176" t="s">
        <v>2429</v>
      </c>
      <c r="L6" s="1176" t="s">
        <v>2431</v>
      </c>
      <c r="M6" s="975"/>
      <c r="N6" s="975"/>
      <c r="O6" s="975"/>
    </row>
    <row r="7" spans="1:15" ht="25.5">
      <c r="A7" s="945" t="s">
        <v>9</v>
      </c>
      <c r="B7" s="1002"/>
      <c r="C7" s="945"/>
      <c r="D7" s="293" t="s">
        <v>683</v>
      </c>
      <c r="E7" s="186" t="s">
        <v>18</v>
      </c>
      <c r="F7" s="186">
        <v>100</v>
      </c>
      <c r="G7" s="948"/>
      <c r="H7" s="947"/>
      <c r="I7" s="947">
        <f t="shared" ref="I7:I40" si="0">F7*H7</f>
        <v>0</v>
      </c>
      <c r="J7" s="1028"/>
      <c r="K7" s="292" t="s">
        <v>2430</v>
      </c>
      <c r="L7" s="1313" t="s">
        <v>2430</v>
      </c>
      <c r="M7" s="975"/>
      <c r="N7" s="975"/>
      <c r="O7" s="975"/>
    </row>
    <row r="8" spans="1:15" ht="25.5">
      <c r="A8" s="945" t="s">
        <v>12</v>
      </c>
      <c r="B8" s="1002"/>
      <c r="C8" s="945"/>
      <c r="D8" s="293" t="s">
        <v>684</v>
      </c>
      <c r="E8" s="186" t="s">
        <v>18</v>
      </c>
      <c r="F8" s="186">
        <v>100</v>
      </c>
      <c r="G8" s="948"/>
      <c r="H8" s="947"/>
      <c r="I8" s="947">
        <f t="shared" si="0"/>
        <v>0</v>
      </c>
      <c r="J8" s="945"/>
      <c r="K8" s="292" t="s">
        <v>2430</v>
      </c>
      <c r="L8" s="1313" t="s">
        <v>2430</v>
      </c>
      <c r="M8" s="975"/>
      <c r="N8" s="975"/>
      <c r="O8" s="975"/>
    </row>
    <row r="9" spans="1:15" ht="38.25">
      <c r="A9" s="945" t="s">
        <v>13</v>
      </c>
      <c r="B9" s="1002"/>
      <c r="C9" s="945"/>
      <c r="D9" s="293" t="s">
        <v>685</v>
      </c>
      <c r="E9" s="186" t="s">
        <v>18</v>
      </c>
      <c r="F9" s="186">
        <v>100</v>
      </c>
      <c r="G9" s="948"/>
      <c r="H9" s="947"/>
      <c r="I9" s="947">
        <f t="shared" si="0"/>
        <v>0</v>
      </c>
      <c r="J9" s="945"/>
      <c r="K9" s="292" t="s">
        <v>2430</v>
      </c>
      <c r="L9" s="1313" t="s">
        <v>2430</v>
      </c>
      <c r="M9" s="975"/>
      <c r="N9" s="975"/>
      <c r="O9" s="975"/>
    </row>
    <row r="10" spans="1:15" ht="51">
      <c r="A10" s="945" t="s">
        <v>16</v>
      </c>
      <c r="B10" s="1002"/>
      <c r="C10" s="945"/>
      <c r="D10" s="293" t="s">
        <v>686</v>
      </c>
      <c r="E10" s="186" t="s">
        <v>18</v>
      </c>
      <c r="F10" s="186">
        <v>100</v>
      </c>
      <c r="G10" s="948"/>
      <c r="H10" s="947"/>
      <c r="I10" s="947">
        <f t="shared" si="0"/>
        <v>0</v>
      </c>
      <c r="J10" s="945"/>
      <c r="K10" s="292" t="s">
        <v>2430</v>
      </c>
      <c r="L10" s="1313" t="s">
        <v>2430</v>
      </c>
      <c r="M10" s="975"/>
      <c r="N10" s="975"/>
      <c r="O10" s="975"/>
    </row>
    <row r="11" spans="1:15" ht="51">
      <c r="A11" s="945" t="s">
        <v>19</v>
      </c>
      <c r="B11" s="1002"/>
      <c r="C11" s="945"/>
      <c r="D11" s="293" t="s">
        <v>687</v>
      </c>
      <c r="E11" s="186" t="s">
        <v>18</v>
      </c>
      <c r="F11" s="186">
        <v>100</v>
      </c>
      <c r="G11" s="948"/>
      <c r="H11" s="947"/>
      <c r="I11" s="947">
        <f t="shared" si="0"/>
        <v>0</v>
      </c>
      <c r="J11" s="945"/>
      <c r="K11" s="292" t="s">
        <v>2430</v>
      </c>
      <c r="L11" s="1313" t="s">
        <v>2430</v>
      </c>
      <c r="M11" s="975"/>
      <c r="N11" s="975"/>
      <c r="O11" s="975"/>
    </row>
    <row r="12" spans="1:15" ht="51">
      <c r="A12" s="945" t="s">
        <v>21</v>
      </c>
      <c r="B12" s="1002"/>
      <c r="C12" s="945"/>
      <c r="D12" s="293" t="s">
        <v>688</v>
      </c>
      <c r="E12" s="186" t="s">
        <v>18</v>
      </c>
      <c r="F12" s="186">
        <v>100</v>
      </c>
      <c r="G12" s="948"/>
      <c r="H12" s="947"/>
      <c r="I12" s="947">
        <f t="shared" si="0"/>
        <v>0</v>
      </c>
      <c r="J12" s="945"/>
      <c r="K12" s="292" t="s">
        <v>2430</v>
      </c>
      <c r="L12" s="1313" t="s">
        <v>2430</v>
      </c>
      <c r="M12" s="975"/>
      <c r="N12" s="975"/>
      <c r="O12" s="975"/>
    </row>
    <row r="13" spans="1:15" ht="102">
      <c r="A13" s="945" t="s">
        <v>22</v>
      </c>
      <c r="B13" s="1002"/>
      <c r="C13" s="945"/>
      <c r="D13" s="293" t="s">
        <v>2437</v>
      </c>
      <c r="E13" s="186" t="s">
        <v>18</v>
      </c>
      <c r="F13" s="186">
        <v>100</v>
      </c>
      <c r="G13" s="948"/>
      <c r="H13" s="947"/>
      <c r="I13" s="947">
        <f t="shared" si="0"/>
        <v>0</v>
      </c>
      <c r="J13" s="945"/>
      <c r="K13" s="292" t="s">
        <v>2430</v>
      </c>
      <c r="L13" s="1313" t="s">
        <v>2430</v>
      </c>
      <c r="M13" s="975"/>
      <c r="N13" s="975"/>
      <c r="O13" s="975"/>
    </row>
    <row r="14" spans="1:15" ht="178.5">
      <c r="A14" s="945" t="s">
        <v>24</v>
      </c>
      <c r="B14" s="1002"/>
      <c r="C14" s="945"/>
      <c r="D14" s="293" t="s">
        <v>2438</v>
      </c>
      <c r="E14" s="186" t="s">
        <v>18</v>
      </c>
      <c r="F14" s="186">
        <v>100</v>
      </c>
      <c r="G14" s="948"/>
      <c r="H14" s="947"/>
      <c r="I14" s="947">
        <f t="shared" si="0"/>
        <v>0</v>
      </c>
      <c r="J14" s="945"/>
      <c r="K14" s="292" t="s">
        <v>2430</v>
      </c>
      <c r="L14" s="1313" t="s">
        <v>2430</v>
      </c>
      <c r="M14" s="975"/>
      <c r="N14" s="975"/>
      <c r="O14" s="975"/>
    </row>
    <row r="15" spans="1:15" ht="178.5">
      <c r="A15" s="945" t="s">
        <v>26</v>
      </c>
      <c r="B15" s="1002"/>
      <c r="C15" s="945"/>
      <c r="D15" s="293" t="s">
        <v>689</v>
      </c>
      <c r="E15" s="186" t="s">
        <v>18</v>
      </c>
      <c r="F15" s="186">
        <v>70</v>
      </c>
      <c r="G15" s="948"/>
      <c r="H15" s="947"/>
      <c r="I15" s="947">
        <f t="shared" si="0"/>
        <v>0</v>
      </c>
      <c r="J15" s="945"/>
      <c r="K15" s="292" t="s">
        <v>2430</v>
      </c>
      <c r="L15" s="1313" t="s">
        <v>2430</v>
      </c>
      <c r="M15" s="975"/>
      <c r="N15" s="975"/>
      <c r="O15" s="975"/>
    </row>
    <row r="16" spans="1:15" ht="178.5">
      <c r="A16" s="945" t="s">
        <v>28</v>
      </c>
      <c r="B16" s="1002"/>
      <c r="C16" s="945"/>
      <c r="D16" s="293" t="s">
        <v>690</v>
      </c>
      <c r="E16" s="186" t="s">
        <v>18</v>
      </c>
      <c r="F16" s="186">
        <v>100</v>
      </c>
      <c r="G16" s="948"/>
      <c r="H16" s="947"/>
      <c r="I16" s="947">
        <f t="shared" si="0"/>
        <v>0</v>
      </c>
      <c r="J16" s="945"/>
      <c r="K16" s="292" t="s">
        <v>2430</v>
      </c>
      <c r="L16" s="1313" t="s">
        <v>2430</v>
      </c>
      <c r="M16" s="975"/>
      <c r="N16" s="975"/>
      <c r="O16" s="975"/>
    </row>
    <row r="17" spans="1:15" ht="153">
      <c r="A17" s="945" t="s">
        <v>30</v>
      </c>
      <c r="B17" s="1002"/>
      <c r="C17" s="945"/>
      <c r="D17" s="293" t="s">
        <v>691</v>
      </c>
      <c r="E17" s="186" t="s">
        <v>18</v>
      </c>
      <c r="F17" s="186">
        <v>100</v>
      </c>
      <c r="G17" s="948"/>
      <c r="H17" s="947"/>
      <c r="I17" s="947">
        <f t="shared" si="0"/>
        <v>0</v>
      </c>
      <c r="J17" s="945"/>
      <c r="K17" s="292" t="s">
        <v>2430</v>
      </c>
      <c r="L17" s="1313" t="s">
        <v>2430</v>
      </c>
      <c r="M17" s="975"/>
      <c r="N17" s="975"/>
      <c r="O17" s="975"/>
    </row>
    <row r="18" spans="1:15" ht="38.25">
      <c r="A18" s="945" t="s">
        <v>32</v>
      </c>
      <c r="B18" s="1002"/>
      <c r="C18" s="945"/>
      <c r="D18" s="293" t="s">
        <v>692</v>
      </c>
      <c r="E18" s="186" t="s">
        <v>18</v>
      </c>
      <c r="F18" s="186">
        <v>100</v>
      </c>
      <c r="G18" s="948"/>
      <c r="H18" s="947"/>
      <c r="I18" s="947">
        <f t="shared" si="0"/>
        <v>0</v>
      </c>
      <c r="J18" s="945"/>
      <c r="K18" s="292" t="s">
        <v>2430</v>
      </c>
      <c r="L18" s="1313" t="s">
        <v>2430</v>
      </c>
      <c r="M18" s="975"/>
      <c r="N18" s="975"/>
      <c r="O18" s="975"/>
    </row>
    <row r="19" spans="1:15" ht="38.25">
      <c r="A19" s="945" t="s">
        <v>33</v>
      </c>
      <c r="B19" s="1002"/>
      <c r="C19" s="945"/>
      <c r="D19" s="293" t="s">
        <v>693</v>
      </c>
      <c r="E19" s="186" t="s">
        <v>18</v>
      </c>
      <c r="F19" s="186">
        <v>100</v>
      </c>
      <c r="G19" s="948"/>
      <c r="H19" s="947"/>
      <c r="I19" s="947">
        <f t="shared" si="0"/>
        <v>0</v>
      </c>
      <c r="J19" s="945"/>
      <c r="K19" s="292" t="s">
        <v>2430</v>
      </c>
      <c r="L19" s="1313" t="s">
        <v>2430</v>
      </c>
      <c r="M19" s="975"/>
      <c r="N19" s="975"/>
      <c r="O19" s="975"/>
    </row>
    <row r="20" spans="1:15" ht="51">
      <c r="A20" s="945" t="s">
        <v>35</v>
      </c>
      <c r="B20" s="1002"/>
      <c r="C20" s="945"/>
      <c r="D20" s="293" t="s">
        <v>694</v>
      </c>
      <c r="E20" s="186" t="s">
        <v>18</v>
      </c>
      <c r="F20" s="186">
        <v>100</v>
      </c>
      <c r="G20" s="948"/>
      <c r="H20" s="947"/>
      <c r="I20" s="947">
        <f t="shared" si="0"/>
        <v>0</v>
      </c>
      <c r="J20" s="945"/>
      <c r="K20" s="292" t="s">
        <v>2430</v>
      </c>
      <c r="L20" s="1313" t="s">
        <v>2430</v>
      </c>
      <c r="M20" s="975"/>
      <c r="N20" s="975"/>
      <c r="O20" s="975"/>
    </row>
    <row r="21" spans="1:15" ht="38.25">
      <c r="A21" s="945" t="s">
        <v>37</v>
      </c>
      <c r="B21" s="1002"/>
      <c r="C21" s="945"/>
      <c r="D21" s="293" t="s">
        <v>695</v>
      </c>
      <c r="E21" s="186" t="s">
        <v>11</v>
      </c>
      <c r="F21" s="186">
        <v>10</v>
      </c>
      <c r="G21" s="948"/>
      <c r="H21" s="947"/>
      <c r="I21" s="947">
        <f t="shared" si="0"/>
        <v>0</v>
      </c>
      <c r="J21" s="945"/>
      <c r="K21" s="292" t="s">
        <v>2430</v>
      </c>
      <c r="L21" s="1313" t="s">
        <v>2430</v>
      </c>
      <c r="M21" s="975"/>
      <c r="N21" s="975"/>
      <c r="O21" s="975"/>
    </row>
    <row r="22" spans="1:15" ht="115.5">
      <c r="A22" s="945" t="s">
        <v>39</v>
      </c>
      <c r="B22" s="1003"/>
      <c r="C22" s="945"/>
      <c r="D22" s="291" t="s">
        <v>696</v>
      </c>
      <c r="E22" s="186" t="s">
        <v>18</v>
      </c>
      <c r="F22" s="186">
        <v>100</v>
      </c>
      <c r="G22" s="948"/>
      <c r="H22" s="947"/>
      <c r="I22" s="947">
        <f t="shared" si="0"/>
        <v>0</v>
      </c>
      <c r="J22" s="945"/>
      <c r="K22" s="292" t="s">
        <v>2430</v>
      </c>
      <c r="L22" s="1313" t="s">
        <v>2430</v>
      </c>
      <c r="M22" s="975"/>
      <c r="N22" s="975"/>
      <c r="O22" s="975"/>
    </row>
    <row r="23" spans="1:15" ht="165.75">
      <c r="A23" s="945" t="s">
        <v>41</v>
      </c>
      <c r="B23" s="1003"/>
      <c r="C23" s="945"/>
      <c r="D23" s="293" t="s">
        <v>697</v>
      </c>
      <c r="E23" s="186" t="s">
        <v>18</v>
      </c>
      <c r="F23" s="186">
        <v>100</v>
      </c>
      <c r="G23" s="948"/>
      <c r="H23" s="947"/>
      <c r="I23" s="947">
        <f t="shared" si="0"/>
        <v>0</v>
      </c>
      <c r="J23" s="945"/>
      <c r="K23" s="292" t="s">
        <v>2430</v>
      </c>
      <c r="L23" s="1313" t="s">
        <v>2430</v>
      </c>
      <c r="M23" s="975"/>
      <c r="N23" s="975"/>
      <c r="O23" s="975"/>
    </row>
    <row r="24" spans="1:15" ht="127.5">
      <c r="A24" s="945" t="s">
        <v>43</v>
      </c>
      <c r="B24" s="1003"/>
      <c r="C24" s="945"/>
      <c r="D24" s="293" t="s">
        <v>698</v>
      </c>
      <c r="E24" s="186" t="s">
        <v>11</v>
      </c>
      <c r="F24" s="186">
        <v>100</v>
      </c>
      <c r="G24" s="948"/>
      <c r="H24" s="947"/>
      <c r="I24" s="947">
        <f t="shared" si="0"/>
        <v>0</v>
      </c>
      <c r="J24" s="945"/>
      <c r="K24" s="292" t="s">
        <v>2430</v>
      </c>
      <c r="L24" s="1313" t="s">
        <v>2430</v>
      </c>
      <c r="M24" s="975"/>
      <c r="N24" s="975"/>
      <c r="O24" s="975"/>
    </row>
    <row r="25" spans="1:15" ht="127.5">
      <c r="A25" s="945" t="s">
        <v>45</v>
      </c>
      <c r="B25" s="1003"/>
      <c r="C25" s="945"/>
      <c r="D25" s="293" t="s">
        <v>699</v>
      </c>
      <c r="E25" s="186" t="s">
        <v>11</v>
      </c>
      <c r="F25" s="186">
        <v>100</v>
      </c>
      <c r="G25" s="948"/>
      <c r="H25" s="947"/>
      <c r="I25" s="947">
        <f t="shared" si="0"/>
        <v>0</v>
      </c>
      <c r="J25" s="945"/>
      <c r="K25" s="292" t="s">
        <v>2430</v>
      </c>
      <c r="L25" s="1313" t="s">
        <v>2430</v>
      </c>
      <c r="M25" s="975"/>
      <c r="N25" s="975"/>
      <c r="O25" s="975"/>
    </row>
    <row r="26" spans="1:15" ht="153">
      <c r="A26" s="945" t="s">
        <v>46</v>
      </c>
      <c r="B26" s="1003"/>
      <c r="C26" s="945"/>
      <c r="D26" s="293" t="s">
        <v>700</v>
      </c>
      <c r="E26" s="186" t="s">
        <v>18</v>
      </c>
      <c r="F26" s="186">
        <v>100</v>
      </c>
      <c r="G26" s="948"/>
      <c r="H26" s="947"/>
      <c r="I26" s="947">
        <f t="shared" si="0"/>
        <v>0</v>
      </c>
      <c r="J26" s="945"/>
      <c r="K26" s="292" t="s">
        <v>2430</v>
      </c>
      <c r="L26" s="1313" t="s">
        <v>2430</v>
      </c>
      <c r="M26" s="975"/>
      <c r="N26" s="975"/>
      <c r="O26" s="975"/>
    </row>
    <row r="27" spans="1:15" ht="153">
      <c r="A27" s="945" t="s">
        <v>48</v>
      </c>
      <c r="B27" s="1003"/>
      <c r="C27" s="945"/>
      <c r="D27" s="293" t="s">
        <v>701</v>
      </c>
      <c r="E27" s="186" t="s">
        <v>18</v>
      </c>
      <c r="F27" s="186">
        <v>100</v>
      </c>
      <c r="G27" s="948"/>
      <c r="H27" s="947"/>
      <c r="I27" s="947">
        <f t="shared" si="0"/>
        <v>0</v>
      </c>
      <c r="J27" s="945"/>
      <c r="K27" s="292" t="s">
        <v>2430</v>
      </c>
      <c r="L27" s="1313" t="s">
        <v>2430</v>
      </c>
      <c r="M27" s="975"/>
      <c r="N27" s="975"/>
      <c r="O27" s="975"/>
    </row>
    <row r="28" spans="1:15" ht="127.5">
      <c r="A28" s="945" t="s">
        <v>50</v>
      </c>
      <c r="B28" s="1003"/>
      <c r="C28" s="945"/>
      <c r="D28" s="293" t="s">
        <v>702</v>
      </c>
      <c r="E28" s="186" t="s">
        <v>18</v>
      </c>
      <c r="F28" s="186">
        <v>100</v>
      </c>
      <c r="G28" s="948"/>
      <c r="H28" s="947"/>
      <c r="I28" s="947">
        <f t="shared" si="0"/>
        <v>0</v>
      </c>
      <c r="J28" s="945"/>
      <c r="K28" s="292" t="s">
        <v>2430</v>
      </c>
      <c r="L28" s="1313" t="s">
        <v>2430</v>
      </c>
      <c r="M28" s="975"/>
      <c r="N28" s="975"/>
      <c r="O28" s="975"/>
    </row>
    <row r="29" spans="1:15" ht="127.5">
      <c r="A29" s="945" t="s">
        <v>52</v>
      </c>
      <c r="B29" s="1003"/>
      <c r="C29" s="945"/>
      <c r="D29" s="293" t="s">
        <v>703</v>
      </c>
      <c r="E29" s="186" t="s">
        <v>18</v>
      </c>
      <c r="F29" s="186">
        <v>100</v>
      </c>
      <c r="G29" s="948"/>
      <c r="H29" s="947"/>
      <c r="I29" s="947">
        <f t="shared" si="0"/>
        <v>0</v>
      </c>
      <c r="J29" s="945"/>
      <c r="K29" s="292" t="s">
        <v>2430</v>
      </c>
      <c r="L29" s="1313" t="s">
        <v>2430</v>
      </c>
      <c r="M29" s="975"/>
      <c r="N29" s="975"/>
      <c r="O29" s="975"/>
    </row>
    <row r="30" spans="1:15" ht="127.5">
      <c r="A30" s="945" t="s">
        <v>54</v>
      </c>
      <c r="B30" s="1003"/>
      <c r="C30" s="945"/>
      <c r="D30" s="258" t="s">
        <v>704</v>
      </c>
      <c r="E30" s="186" t="s">
        <v>18</v>
      </c>
      <c r="F30" s="186">
        <v>100</v>
      </c>
      <c r="G30" s="948"/>
      <c r="H30" s="947"/>
      <c r="I30" s="947">
        <f t="shared" si="0"/>
        <v>0</v>
      </c>
      <c r="J30" s="945"/>
      <c r="K30" s="292" t="s">
        <v>2430</v>
      </c>
      <c r="L30" s="1313" t="s">
        <v>2430</v>
      </c>
      <c r="M30" s="975"/>
      <c r="N30" s="975"/>
      <c r="O30" s="975"/>
    </row>
    <row r="31" spans="1:15" ht="165.75">
      <c r="A31" s="945" t="s">
        <v>56</v>
      </c>
      <c r="B31" s="1003"/>
      <c r="C31" s="945"/>
      <c r="D31" s="293" t="s">
        <v>705</v>
      </c>
      <c r="E31" s="186" t="s">
        <v>18</v>
      </c>
      <c r="F31" s="186">
        <v>100</v>
      </c>
      <c r="G31" s="948"/>
      <c r="H31" s="947"/>
      <c r="I31" s="947">
        <f t="shared" si="0"/>
        <v>0</v>
      </c>
      <c r="J31" s="945"/>
      <c r="K31" s="292" t="s">
        <v>2430</v>
      </c>
      <c r="L31" s="1313" t="s">
        <v>2430</v>
      </c>
      <c r="M31" s="975"/>
      <c r="N31" s="975"/>
      <c r="O31" s="975"/>
    </row>
    <row r="32" spans="1:15" ht="165.75">
      <c r="A32" s="945" t="s">
        <v>58</v>
      </c>
      <c r="B32" s="1003"/>
      <c r="C32" s="945"/>
      <c r="D32" s="293" t="s">
        <v>706</v>
      </c>
      <c r="E32" s="186" t="s">
        <v>18</v>
      </c>
      <c r="F32" s="186">
        <v>100</v>
      </c>
      <c r="G32" s="948"/>
      <c r="H32" s="947"/>
      <c r="I32" s="947">
        <f t="shared" si="0"/>
        <v>0</v>
      </c>
      <c r="J32" s="945"/>
      <c r="K32" s="292" t="s">
        <v>2430</v>
      </c>
      <c r="L32" s="1313" t="s">
        <v>2430</v>
      </c>
      <c r="M32" s="975"/>
      <c r="N32" s="975"/>
      <c r="O32" s="975"/>
    </row>
    <row r="33" spans="1:15" ht="89.25">
      <c r="A33" s="945" t="s">
        <v>60</v>
      </c>
      <c r="B33" s="1004"/>
      <c r="C33" s="945"/>
      <c r="D33" s="293" t="s">
        <v>707</v>
      </c>
      <c r="E33" s="186" t="s">
        <v>18</v>
      </c>
      <c r="F33" s="186">
        <v>100</v>
      </c>
      <c r="G33" s="948"/>
      <c r="H33" s="947"/>
      <c r="I33" s="947">
        <f t="shared" si="0"/>
        <v>0</v>
      </c>
      <c r="J33" s="945"/>
      <c r="K33" s="292" t="s">
        <v>2430</v>
      </c>
      <c r="L33" s="1313" t="s">
        <v>2430</v>
      </c>
      <c r="M33" s="975"/>
      <c r="N33" s="975"/>
      <c r="O33" s="975"/>
    </row>
    <row r="34" spans="1:15" ht="89.25">
      <c r="A34" s="945" t="s">
        <v>62</v>
      </c>
      <c r="B34" s="1005"/>
      <c r="C34" s="945"/>
      <c r="D34" s="293" t="s">
        <v>708</v>
      </c>
      <c r="E34" s="186" t="s">
        <v>18</v>
      </c>
      <c r="F34" s="186">
        <v>100</v>
      </c>
      <c r="G34" s="948"/>
      <c r="H34" s="947"/>
      <c r="I34" s="947">
        <f t="shared" si="0"/>
        <v>0</v>
      </c>
      <c r="J34" s="945"/>
      <c r="K34" s="292" t="s">
        <v>2430</v>
      </c>
      <c r="L34" s="1313" t="s">
        <v>2430</v>
      </c>
      <c r="M34" s="975"/>
      <c r="N34" s="975"/>
      <c r="O34" s="975"/>
    </row>
    <row r="35" spans="1:15" ht="89.25">
      <c r="A35" s="945" t="s">
        <v>64</v>
      </c>
      <c r="B35" s="1005"/>
      <c r="C35" s="945"/>
      <c r="D35" s="293" t="s">
        <v>709</v>
      </c>
      <c r="E35" s="186" t="s">
        <v>18</v>
      </c>
      <c r="F35" s="186">
        <v>100</v>
      </c>
      <c r="G35" s="948"/>
      <c r="H35" s="947"/>
      <c r="I35" s="947">
        <f t="shared" si="0"/>
        <v>0</v>
      </c>
      <c r="J35" s="945"/>
      <c r="K35" s="292" t="s">
        <v>2430</v>
      </c>
      <c r="L35" s="1313" t="s">
        <v>2430</v>
      </c>
      <c r="M35" s="975"/>
      <c r="N35" s="975"/>
      <c r="O35" s="975"/>
    </row>
    <row r="36" spans="1:15" ht="89.25">
      <c r="A36" s="945" t="s">
        <v>66</v>
      </c>
      <c r="B36" s="1005"/>
      <c r="C36" s="945"/>
      <c r="D36" s="293" t="s">
        <v>710</v>
      </c>
      <c r="E36" s="186" t="s">
        <v>18</v>
      </c>
      <c r="F36" s="186">
        <v>100</v>
      </c>
      <c r="G36" s="948"/>
      <c r="H36" s="947"/>
      <c r="I36" s="947">
        <f t="shared" si="0"/>
        <v>0</v>
      </c>
      <c r="J36" s="945"/>
      <c r="K36" s="292" t="s">
        <v>2430</v>
      </c>
      <c r="L36" s="1313" t="s">
        <v>2430</v>
      </c>
      <c r="M36" s="975"/>
      <c r="N36" s="975"/>
      <c r="O36" s="975"/>
    </row>
    <row r="37" spans="1:15" ht="140.25">
      <c r="A37" s="945" t="s">
        <v>68</v>
      </c>
      <c r="B37" s="1005"/>
      <c r="C37" s="1011"/>
      <c r="D37" s="293" t="s">
        <v>2014</v>
      </c>
      <c r="E37" s="186" t="s">
        <v>18</v>
      </c>
      <c r="F37" s="186">
        <v>96</v>
      </c>
      <c r="G37" s="1013"/>
      <c r="H37" s="1014"/>
      <c r="I37" s="1014">
        <f t="shared" si="0"/>
        <v>0</v>
      </c>
      <c r="J37" s="1011"/>
      <c r="K37" s="292" t="s">
        <v>2430</v>
      </c>
      <c r="L37" s="1313" t="s">
        <v>2430</v>
      </c>
      <c r="M37" s="997"/>
      <c r="N37" s="997"/>
      <c r="O37" s="997"/>
    </row>
    <row r="38" spans="1:15" ht="140.25">
      <c r="A38" s="945" t="s">
        <v>69</v>
      </c>
      <c r="B38" s="1005"/>
      <c r="C38" s="1011"/>
      <c r="D38" s="293" t="s">
        <v>2015</v>
      </c>
      <c r="E38" s="186" t="s">
        <v>18</v>
      </c>
      <c r="F38" s="186">
        <v>96</v>
      </c>
      <c r="G38" s="1013"/>
      <c r="H38" s="1014"/>
      <c r="I38" s="1014">
        <f t="shared" si="0"/>
        <v>0</v>
      </c>
      <c r="J38" s="1011"/>
      <c r="K38" s="292" t="s">
        <v>2430</v>
      </c>
      <c r="L38" s="1313" t="s">
        <v>2430</v>
      </c>
      <c r="M38" s="997"/>
      <c r="N38" s="997"/>
      <c r="O38" s="997"/>
    </row>
    <row r="39" spans="1:15" ht="153">
      <c r="A39" s="945" t="s">
        <v>71</v>
      </c>
      <c r="B39" s="1005"/>
      <c r="C39" s="1011"/>
      <c r="D39" s="293" t="s">
        <v>2436</v>
      </c>
      <c r="E39" s="186" t="s">
        <v>18</v>
      </c>
      <c r="F39" s="1093">
        <v>500</v>
      </c>
      <c r="G39" s="1038"/>
      <c r="H39" s="1014"/>
      <c r="I39" s="1014">
        <f t="shared" si="0"/>
        <v>0</v>
      </c>
      <c r="J39" s="1011"/>
      <c r="K39" s="292" t="s">
        <v>2430</v>
      </c>
      <c r="L39" s="1313" t="s">
        <v>2430</v>
      </c>
      <c r="M39" s="997"/>
      <c r="N39" s="997"/>
      <c r="O39" s="997"/>
    </row>
    <row r="40" spans="1:15" ht="114.75">
      <c r="A40" s="945" t="s">
        <v>73</v>
      </c>
      <c r="B40" s="1005"/>
      <c r="C40" s="1011"/>
      <c r="D40" s="293" t="s">
        <v>2016</v>
      </c>
      <c r="E40" s="186" t="s">
        <v>18</v>
      </c>
      <c r="F40" s="186">
        <v>2000</v>
      </c>
      <c r="G40" s="1013"/>
      <c r="H40" s="1014"/>
      <c r="I40" s="1014">
        <f t="shared" si="0"/>
        <v>0</v>
      </c>
      <c r="J40" s="1011"/>
      <c r="K40" s="292" t="s">
        <v>2430</v>
      </c>
      <c r="L40" s="1313" t="s">
        <v>2430</v>
      </c>
      <c r="M40" s="997"/>
      <c r="N40" s="997"/>
      <c r="O40" s="997"/>
    </row>
    <row r="41" spans="1:15">
      <c r="A41" s="967"/>
      <c r="B41" s="967"/>
      <c r="C41" s="967"/>
      <c r="D41" s="998" t="s">
        <v>531</v>
      </c>
      <c r="E41" s="1339"/>
      <c r="F41" s="1334"/>
      <c r="G41" s="1340"/>
      <c r="H41" s="1341"/>
      <c r="I41" s="1342">
        <f>SUM(I7:I40)</f>
        <v>0</v>
      </c>
      <c r="J41" s="968"/>
      <c r="K41" s="968"/>
      <c r="L41" s="968"/>
      <c r="M41" s="975"/>
      <c r="N41" s="975"/>
      <c r="O41" s="975"/>
    </row>
    <row r="42" spans="1:15">
      <c r="A42" s="967"/>
      <c r="B42" s="967"/>
      <c r="C42" s="967"/>
      <c r="D42" s="967"/>
      <c r="E42" s="967"/>
      <c r="F42" s="967"/>
      <c r="G42" s="967"/>
      <c r="H42" s="969"/>
      <c r="I42" s="969"/>
      <c r="J42" s="968"/>
      <c r="K42" s="968"/>
      <c r="L42" s="968"/>
      <c r="M42" s="975"/>
      <c r="N42" s="975"/>
      <c r="O42" s="975"/>
    </row>
    <row r="43" spans="1:15">
      <c r="A43" s="967"/>
      <c r="B43" s="970"/>
      <c r="C43" s="970"/>
      <c r="D43" s="967"/>
      <c r="E43" s="967"/>
      <c r="F43" s="967"/>
      <c r="G43" s="967"/>
      <c r="H43" s="969"/>
      <c r="I43" s="969"/>
      <c r="J43" s="968"/>
      <c r="K43" s="968"/>
      <c r="L43" s="968"/>
      <c r="M43" s="975"/>
      <c r="N43" s="975"/>
      <c r="O43" s="975"/>
    </row>
    <row r="44" spans="1:15">
      <c r="A44" s="967"/>
      <c r="B44" s="971"/>
      <c r="C44" s="971"/>
      <c r="D44" s="967"/>
      <c r="E44" s="967"/>
      <c r="F44" s="967"/>
      <c r="G44" s="967"/>
      <c r="H44" s="969"/>
      <c r="I44" s="969"/>
      <c r="J44" s="968"/>
      <c r="K44" s="968"/>
      <c r="L44" s="968"/>
      <c r="M44" s="975"/>
      <c r="N44" s="975"/>
      <c r="O44" s="975"/>
    </row>
    <row r="45" spans="1:15">
      <c r="A45" s="967"/>
      <c r="B45" s="971"/>
      <c r="C45" s="971"/>
      <c r="D45" s="967"/>
      <c r="E45" s="967"/>
      <c r="F45" s="967"/>
      <c r="G45" s="967"/>
      <c r="H45" s="969"/>
      <c r="I45" s="969"/>
      <c r="J45" s="968"/>
      <c r="K45" s="968"/>
      <c r="L45" s="968"/>
      <c r="M45" s="975"/>
      <c r="N45" s="975"/>
      <c r="O45" s="975"/>
    </row>
    <row r="46" spans="1:15">
      <c r="A46" s="967"/>
      <c r="B46" s="967"/>
      <c r="C46" s="967"/>
      <c r="D46" s="967"/>
      <c r="E46" s="967"/>
      <c r="F46" s="967"/>
      <c r="G46" s="967"/>
      <c r="H46" s="969"/>
      <c r="I46" s="969"/>
      <c r="J46" s="968"/>
      <c r="K46" s="968"/>
      <c r="L46" s="968"/>
      <c r="M46" s="975"/>
      <c r="N46" s="975"/>
      <c r="O46" s="975"/>
    </row>
    <row r="47" spans="1:15">
      <c r="A47" s="975"/>
      <c r="B47" s="975"/>
      <c r="C47" s="975"/>
      <c r="D47" s="975"/>
      <c r="E47" s="975"/>
      <c r="F47" s="975"/>
      <c r="G47" s="975"/>
      <c r="H47" s="802"/>
      <c r="I47" s="802"/>
      <c r="J47" s="174"/>
      <c r="K47" s="174"/>
      <c r="L47" s="174"/>
      <c r="M47" s="975"/>
      <c r="N47" s="975"/>
      <c r="O47" s="975"/>
    </row>
    <row r="48" spans="1:15">
      <c r="A48" s="975"/>
      <c r="B48" s="975"/>
      <c r="C48" s="975"/>
      <c r="D48" s="975"/>
      <c r="E48" s="975"/>
      <c r="F48" s="975"/>
      <c r="G48" s="975"/>
      <c r="H48" s="802"/>
      <c r="I48" s="802"/>
      <c r="J48" s="174"/>
      <c r="K48" s="174"/>
      <c r="L48" s="174"/>
      <c r="M48" s="975"/>
      <c r="N48" s="975"/>
      <c r="O48" s="975"/>
    </row>
    <row r="49" spans="1:15">
      <c r="A49" s="975"/>
      <c r="B49" s="975"/>
      <c r="C49" s="975"/>
      <c r="D49" s="975"/>
      <c r="E49" s="975"/>
      <c r="F49" s="975"/>
      <c r="G49" s="975"/>
      <c r="H49" s="802"/>
      <c r="I49" s="802"/>
      <c r="J49" s="174"/>
      <c r="K49" s="174"/>
      <c r="L49" s="174"/>
      <c r="M49" s="975"/>
      <c r="N49" s="975"/>
      <c r="O49" s="975"/>
    </row>
    <row r="50" spans="1:15">
      <c r="A50" s="975"/>
      <c r="B50" s="975"/>
      <c r="C50" s="975"/>
      <c r="D50" s="975"/>
      <c r="E50" s="975"/>
      <c r="F50" s="975"/>
      <c r="G50" s="975"/>
      <c r="H50" s="802"/>
      <c r="I50" s="802"/>
      <c r="J50" s="174"/>
      <c r="K50" s="174"/>
      <c r="L50" s="174"/>
      <c r="M50" s="975"/>
      <c r="N50" s="975"/>
      <c r="O50" s="975"/>
    </row>
    <row r="51" spans="1:15">
      <c r="A51" s="975"/>
      <c r="B51" s="975"/>
      <c r="C51" s="975"/>
      <c r="D51" s="975"/>
      <c r="E51" s="975"/>
      <c r="F51" s="975"/>
      <c r="G51" s="975"/>
      <c r="H51" s="802"/>
      <c r="I51" s="802"/>
      <c r="J51" s="174"/>
      <c r="K51" s="174"/>
      <c r="L51" s="174"/>
      <c r="M51" s="975"/>
      <c r="N51" s="975"/>
      <c r="O51" s="975"/>
    </row>
    <row r="52" spans="1:15">
      <c r="A52" s="975"/>
      <c r="B52" s="975"/>
      <c r="C52" s="975"/>
      <c r="D52" s="975"/>
      <c r="E52" s="975"/>
      <c r="F52" s="975"/>
      <c r="G52" s="975"/>
      <c r="H52" s="802"/>
      <c r="I52" s="802"/>
      <c r="J52" s="174"/>
      <c r="K52" s="174"/>
      <c r="L52" s="174"/>
      <c r="M52" s="975"/>
      <c r="N52" s="975"/>
      <c r="O52" s="975"/>
    </row>
    <row r="53" spans="1:15">
      <c r="A53" s="975"/>
      <c r="B53" s="975"/>
      <c r="C53" s="975"/>
      <c r="D53" s="975"/>
      <c r="E53" s="975"/>
      <c r="F53" s="975"/>
      <c r="G53" s="975"/>
      <c r="H53" s="802"/>
      <c r="I53" s="802"/>
      <c r="J53" s="174"/>
      <c r="K53" s="174"/>
      <c r="L53" s="174"/>
      <c r="M53" s="975"/>
      <c r="N53" s="975"/>
      <c r="O53" s="975"/>
    </row>
    <row r="54" spans="1:15">
      <c r="A54" s="975"/>
      <c r="B54" s="975"/>
      <c r="C54" s="975"/>
      <c r="D54" s="975"/>
      <c r="E54" s="975"/>
      <c r="F54" s="975"/>
      <c r="G54" s="975"/>
      <c r="H54" s="802"/>
      <c r="I54" s="802"/>
      <c r="J54" s="174"/>
      <c r="K54" s="174"/>
      <c r="L54" s="174"/>
      <c r="M54" s="975"/>
      <c r="N54" s="975"/>
      <c r="O54" s="975"/>
    </row>
    <row r="55" spans="1:15">
      <c r="A55" s="975"/>
      <c r="B55" s="975"/>
      <c r="C55" s="975"/>
      <c r="D55" s="975"/>
      <c r="E55" s="975"/>
      <c r="F55" s="975"/>
      <c r="G55" s="975"/>
      <c r="H55" s="802"/>
      <c r="I55" s="802"/>
      <c r="J55" s="174"/>
      <c r="K55" s="174"/>
      <c r="L55" s="174"/>
      <c r="M55" s="975"/>
      <c r="N55" s="975"/>
      <c r="O55" s="975"/>
    </row>
    <row r="56" spans="1:15">
      <c r="A56" s="975"/>
      <c r="B56" s="975"/>
      <c r="C56" s="975"/>
      <c r="D56" s="975"/>
      <c r="E56" s="975"/>
      <c r="F56" s="975"/>
      <c r="G56" s="975"/>
      <c r="H56" s="802"/>
      <c r="I56" s="802"/>
      <c r="J56" s="174"/>
      <c r="K56" s="174"/>
      <c r="L56" s="174"/>
      <c r="M56" s="975"/>
      <c r="N56" s="975"/>
      <c r="O56" s="975"/>
    </row>
    <row r="57" spans="1:15">
      <c r="A57" s="975"/>
      <c r="B57" s="975"/>
      <c r="C57" s="975"/>
      <c r="D57" s="975"/>
      <c r="E57" s="975"/>
      <c r="F57" s="975"/>
      <c r="G57" s="975"/>
      <c r="H57" s="802"/>
      <c r="I57" s="802"/>
      <c r="J57" s="174"/>
      <c r="K57" s="174"/>
      <c r="L57" s="174"/>
      <c r="M57" s="975"/>
      <c r="N57" s="975"/>
      <c r="O57" s="975"/>
    </row>
    <row r="58" spans="1:15">
      <c r="A58" s="975"/>
      <c r="B58" s="975"/>
      <c r="C58" s="975"/>
      <c r="D58" s="975"/>
      <c r="E58" s="975"/>
      <c r="F58" s="975"/>
      <c r="G58" s="975"/>
      <c r="H58" s="802"/>
      <c r="I58" s="802"/>
      <c r="J58" s="174"/>
      <c r="K58" s="174"/>
      <c r="L58" s="174"/>
      <c r="M58" s="975"/>
      <c r="N58" s="975"/>
      <c r="O58" s="975"/>
    </row>
    <row r="59" spans="1:15">
      <c r="A59" s="975"/>
      <c r="B59" s="975"/>
      <c r="C59" s="975"/>
      <c r="D59" s="975"/>
      <c r="E59" s="975"/>
      <c r="F59" s="975"/>
      <c r="G59" s="975"/>
      <c r="H59" s="802"/>
      <c r="I59" s="802"/>
      <c r="J59" s="174"/>
      <c r="K59" s="174"/>
      <c r="L59" s="174"/>
      <c r="M59" s="975"/>
      <c r="N59" s="975"/>
      <c r="O59" s="975"/>
    </row>
    <row r="60" spans="1:15">
      <c r="A60" s="975"/>
      <c r="B60" s="975"/>
      <c r="C60" s="975"/>
      <c r="D60" s="975"/>
      <c r="E60" s="975"/>
      <c r="F60" s="975"/>
      <c r="G60" s="975"/>
      <c r="H60" s="802"/>
      <c r="I60" s="802"/>
      <c r="J60" s="174"/>
      <c r="K60" s="174"/>
      <c r="L60" s="174"/>
      <c r="M60" s="975"/>
      <c r="N60" s="975"/>
      <c r="O60" s="975"/>
    </row>
    <row r="61" spans="1:15">
      <c r="A61" s="975"/>
      <c r="B61" s="975"/>
      <c r="C61" s="975"/>
      <c r="D61" s="975"/>
      <c r="E61" s="975"/>
      <c r="F61" s="975"/>
      <c r="G61" s="975"/>
      <c r="H61" s="802"/>
      <c r="I61" s="802"/>
      <c r="J61" s="174"/>
      <c r="K61" s="174"/>
      <c r="L61" s="174"/>
      <c r="M61" s="975"/>
      <c r="N61" s="975"/>
      <c r="O61" s="975"/>
    </row>
    <row r="62" spans="1:15">
      <c r="A62" s="975"/>
      <c r="B62" s="975"/>
      <c r="C62" s="975"/>
      <c r="D62" s="975"/>
      <c r="E62" s="975"/>
      <c r="F62" s="975"/>
      <c r="G62" s="975"/>
      <c r="H62" s="802"/>
      <c r="I62" s="802"/>
      <c r="J62" s="174"/>
      <c r="K62" s="174"/>
      <c r="L62" s="174"/>
      <c r="M62" s="975"/>
      <c r="N62" s="975"/>
      <c r="O62" s="975"/>
    </row>
    <row r="63" spans="1:15">
      <c r="A63" s="975"/>
      <c r="B63" s="975"/>
      <c r="C63" s="975"/>
      <c r="D63" s="975"/>
      <c r="E63" s="975"/>
      <c r="F63" s="975"/>
      <c r="G63" s="975"/>
      <c r="H63" s="802"/>
      <c r="I63" s="802"/>
      <c r="J63" s="174"/>
      <c r="K63" s="174"/>
      <c r="L63" s="174"/>
      <c r="M63" s="975"/>
      <c r="N63" s="975"/>
      <c r="O63" s="975"/>
    </row>
    <row r="64" spans="1:15">
      <c r="A64" s="975"/>
      <c r="B64" s="975"/>
      <c r="C64" s="975"/>
      <c r="D64" s="975"/>
      <c r="E64" s="975"/>
      <c r="F64" s="975"/>
      <c r="G64" s="975"/>
      <c r="H64" s="802"/>
      <c r="I64" s="802"/>
      <c r="J64" s="174"/>
      <c r="K64" s="174"/>
      <c r="L64" s="174"/>
      <c r="M64" s="975"/>
      <c r="N64" s="975"/>
      <c r="O64" s="975"/>
    </row>
    <row r="65" spans="1:15">
      <c r="A65" s="975"/>
      <c r="B65" s="975"/>
      <c r="C65" s="975"/>
      <c r="D65" s="975"/>
      <c r="E65" s="975"/>
      <c r="F65" s="975"/>
      <c r="G65" s="975"/>
      <c r="H65" s="802"/>
      <c r="I65" s="802"/>
      <c r="J65" s="174"/>
      <c r="K65" s="174"/>
      <c r="L65" s="174"/>
      <c r="M65" s="975"/>
      <c r="N65" s="975"/>
      <c r="O65" s="975"/>
    </row>
    <row r="66" spans="1:15">
      <c r="A66" s="975"/>
      <c r="B66" s="975"/>
      <c r="C66" s="975"/>
      <c r="D66" s="975"/>
      <c r="E66" s="975"/>
      <c r="F66" s="975"/>
      <c r="G66" s="975"/>
      <c r="H66" s="802"/>
      <c r="I66" s="802"/>
      <c r="J66" s="174"/>
      <c r="K66" s="174"/>
      <c r="L66" s="174"/>
      <c r="M66" s="975"/>
      <c r="N66" s="975"/>
      <c r="O66" s="975"/>
    </row>
    <row r="67" spans="1:15">
      <c r="A67" s="975"/>
      <c r="B67" s="975"/>
      <c r="C67" s="975"/>
      <c r="D67" s="975"/>
      <c r="E67" s="975"/>
      <c r="F67" s="975"/>
      <c r="G67" s="975"/>
      <c r="H67" s="802"/>
      <c r="I67" s="802"/>
      <c r="J67" s="174"/>
      <c r="K67" s="174"/>
      <c r="L67" s="174"/>
      <c r="M67" s="975"/>
      <c r="N67" s="975"/>
      <c r="O67" s="975"/>
    </row>
    <row r="68" spans="1:15">
      <c r="A68" s="975"/>
      <c r="B68" s="975"/>
      <c r="C68" s="975"/>
      <c r="D68" s="975"/>
      <c r="E68" s="975"/>
      <c r="F68" s="975"/>
      <c r="G68" s="975"/>
      <c r="H68" s="802"/>
      <c r="I68" s="802"/>
      <c r="J68" s="174"/>
      <c r="K68" s="174"/>
      <c r="L68" s="174"/>
      <c r="M68" s="975"/>
      <c r="N68" s="975"/>
      <c r="O68" s="975"/>
    </row>
    <row r="69" spans="1:15">
      <c r="A69" s="975"/>
      <c r="B69" s="975"/>
      <c r="C69" s="975"/>
      <c r="D69" s="975"/>
      <c r="E69" s="975"/>
      <c r="F69" s="975"/>
      <c r="G69" s="975"/>
      <c r="H69" s="802"/>
      <c r="I69" s="802"/>
      <c r="J69" s="174"/>
      <c r="K69" s="174"/>
      <c r="L69" s="174"/>
      <c r="M69" s="975"/>
      <c r="N69" s="975"/>
      <c r="O69" s="975"/>
    </row>
    <row r="70" spans="1:15">
      <c r="A70" s="975"/>
      <c r="B70" s="975"/>
      <c r="C70" s="975"/>
      <c r="D70" s="975"/>
      <c r="E70" s="975"/>
      <c r="F70" s="975"/>
      <c r="G70" s="975"/>
      <c r="H70" s="802"/>
      <c r="I70" s="802"/>
      <c r="J70" s="174"/>
      <c r="K70" s="174"/>
      <c r="L70" s="174"/>
      <c r="M70" s="975"/>
      <c r="N70" s="975"/>
      <c r="O70" s="975"/>
    </row>
    <row r="71" spans="1:15">
      <c r="A71" s="975"/>
      <c r="B71" s="975"/>
      <c r="C71" s="975"/>
      <c r="D71" s="975"/>
      <c r="E71" s="975"/>
      <c r="F71" s="975"/>
      <c r="G71" s="975"/>
      <c r="H71" s="802"/>
      <c r="I71" s="802"/>
      <c r="J71" s="174"/>
      <c r="K71" s="174"/>
      <c r="L71" s="174"/>
      <c r="M71" s="975"/>
      <c r="N71" s="975"/>
      <c r="O71" s="975"/>
    </row>
    <row r="72" spans="1:15">
      <c r="A72" s="975"/>
      <c r="B72" s="975"/>
      <c r="C72" s="975"/>
      <c r="D72" s="975"/>
      <c r="E72" s="975"/>
      <c r="F72" s="975"/>
      <c r="G72" s="975"/>
      <c r="H72" s="802"/>
      <c r="I72" s="802"/>
      <c r="J72" s="174"/>
      <c r="K72" s="174"/>
      <c r="L72" s="174"/>
      <c r="M72" s="975"/>
      <c r="N72" s="975"/>
      <c r="O72" s="975"/>
    </row>
    <row r="73" spans="1:15">
      <c r="A73" s="975"/>
      <c r="B73" s="975"/>
      <c r="C73" s="975"/>
      <c r="D73" s="975"/>
      <c r="E73" s="975"/>
      <c r="F73" s="975"/>
      <c r="G73" s="975"/>
      <c r="H73" s="802"/>
      <c r="I73" s="802"/>
      <c r="J73" s="174"/>
      <c r="K73" s="174"/>
      <c r="L73" s="174"/>
      <c r="M73" s="975"/>
      <c r="N73" s="975"/>
      <c r="O73" s="975"/>
    </row>
    <row r="74" spans="1:15">
      <c r="A74" s="975"/>
      <c r="B74" s="975"/>
      <c r="C74" s="975"/>
      <c r="D74" s="975"/>
      <c r="E74" s="975"/>
      <c r="F74" s="975"/>
      <c r="G74" s="975"/>
      <c r="H74" s="802"/>
      <c r="I74" s="802"/>
      <c r="J74" s="174"/>
      <c r="K74" s="174"/>
      <c r="L74" s="174"/>
      <c r="M74" s="975"/>
      <c r="N74" s="975"/>
      <c r="O74" s="975"/>
    </row>
    <row r="75" spans="1:15">
      <c r="A75" s="975"/>
      <c r="B75" s="975"/>
      <c r="C75" s="975"/>
      <c r="D75" s="975"/>
      <c r="E75" s="975"/>
      <c r="F75" s="975"/>
      <c r="G75" s="975"/>
      <c r="H75" s="802"/>
      <c r="I75" s="802"/>
      <c r="J75" s="174"/>
      <c r="K75" s="174"/>
      <c r="L75" s="174"/>
      <c r="M75" s="975"/>
      <c r="N75" s="975"/>
      <c r="O75" s="975"/>
    </row>
    <row r="76" spans="1:15">
      <c r="A76" s="975"/>
      <c r="B76" s="975"/>
      <c r="C76" s="975"/>
      <c r="D76" s="975"/>
      <c r="E76" s="975"/>
      <c r="F76" s="975"/>
      <c r="G76" s="975"/>
      <c r="H76" s="802"/>
      <c r="I76" s="802"/>
      <c r="J76" s="174"/>
      <c r="K76" s="174"/>
      <c r="L76" s="174"/>
      <c r="M76" s="975"/>
      <c r="N76" s="975"/>
      <c r="O76" s="975"/>
    </row>
    <row r="77" spans="1:15">
      <c r="A77" s="975"/>
      <c r="B77" s="975"/>
      <c r="C77" s="975"/>
      <c r="D77" s="975"/>
      <c r="E77" s="975"/>
      <c r="F77" s="975"/>
      <c r="G77" s="975"/>
      <c r="H77" s="802"/>
      <c r="I77" s="802"/>
      <c r="J77" s="174"/>
      <c r="K77" s="174"/>
      <c r="L77" s="174"/>
      <c r="M77" s="975"/>
      <c r="N77" s="975"/>
      <c r="O77" s="975"/>
    </row>
    <row r="78" spans="1:15">
      <c r="A78" s="975"/>
      <c r="B78" s="975"/>
      <c r="C78" s="975"/>
      <c r="D78" s="975"/>
      <c r="E78" s="975"/>
      <c r="F78" s="975"/>
      <c r="G78" s="975"/>
      <c r="H78" s="802"/>
      <c r="I78" s="802"/>
      <c r="J78" s="174"/>
      <c r="K78" s="174"/>
      <c r="L78" s="174"/>
      <c r="M78" s="975"/>
      <c r="N78" s="975"/>
      <c r="O78" s="975"/>
    </row>
    <row r="79" spans="1:15">
      <c r="A79" s="975"/>
      <c r="B79" s="975"/>
      <c r="C79" s="975"/>
      <c r="D79" s="975"/>
      <c r="E79" s="975"/>
      <c r="F79" s="975"/>
      <c r="G79" s="975"/>
      <c r="H79" s="802"/>
      <c r="I79" s="802"/>
      <c r="J79" s="174"/>
      <c r="K79" s="174"/>
      <c r="L79" s="174"/>
      <c r="M79" s="975"/>
      <c r="N79" s="975"/>
      <c r="O79" s="975"/>
    </row>
    <row r="80" spans="1:15">
      <c r="A80" s="975"/>
      <c r="B80" s="975"/>
      <c r="C80" s="975"/>
      <c r="D80" s="975"/>
      <c r="E80" s="975"/>
      <c r="F80" s="975"/>
      <c r="G80" s="975"/>
      <c r="H80" s="802"/>
      <c r="I80" s="802"/>
      <c r="J80" s="174"/>
      <c r="K80" s="174"/>
      <c r="L80" s="174"/>
      <c r="M80" s="975"/>
      <c r="N80" s="975"/>
      <c r="O80" s="975"/>
    </row>
    <row r="81" spans="1:15">
      <c r="A81" s="975"/>
      <c r="B81" s="975"/>
      <c r="C81" s="975"/>
      <c r="D81" s="975"/>
      <c r="E81" s="975"/>
      <c r="F81" s="975"/>
      <c r="G81" s="975"/>
      <c r="H81" s="802"/>
      <c r="I81" s="802"/>
      <c r="J81" s="174"/>
      <c r="K81" s="174"/>
      <c r="L81" s="174"/>
      <c r="M81" s="975"/>
      <c r="N81" s="975"/>
      <c r="O81" s="975"/>
    </row>
    <row r="82" spans="1:15">
      <c r="A82" s="975"/>
      <c r="B82" s="975"/>
      <c r="C82" s="975"/>
      <c r="D82" s="975"/>
      <c r="E82" s="975"/>
      <c r="F82" s="975"/>
      <c r="G82" s="975"/>
      <c r="H82" s="802"/>
      <c r="I82" s="802"/>
      <c r="J82" s="174"/>
      <c r="K82" s="174"/>
      <c r="L82" s="174"/>
      <c r="M82" s="975"/>
      <c r="N82" s="975"/>
      <c r="O82" s="975"/>
    </row>
    <row r="83" spans="1:15">
      <c r="A83" s="975"/>
      <c r="B83" s="975"/>
      <c r="C83" s="975"/>
      <c r="D83" s="975"/>
      <c r="E83" s="975"/>
      <c r="F83" s="975"/>
      <c r="G83" s="975"/>
      <c r="H83" s="802"/>
      <c r="I83" s="802"/>
      <c r="J83" s="174"/>
      <c r="K83" s="174"/>
      <c r="L83" s="174"/>
      <c r="M83" s="975"/>
      <c r="N83" s="975"/>
      <c r="O83" s="975"/>
    </row>
    <row r="84" spans="1:15">
      <c r="A84" s="975"/>
      <c r="B84" s="975"/>
      <c r="C84" s="975"/>
      <c r="D84" s="975"/>
      <c r="E84" s="975"/>
      <c r="F84" s="975"/>
      <c r="G84" s="975"/>
      <c r="H84" s="802"/>
      <c r="I84" s="802"/>
      <c r="J84" s="174"/>
      <c r="K84" s="174"/>
      <c r="L84" s="174"/>
      <c r="M84" s="975"/>
      <c r="N84" s="975"/>
      <c r="O84" s="975"/>
    </row>
    <row r="85" spans="1:15">
      <c r="A85" s="975"/>
      <c r="B85" s="975"/>
      <c r="C85" s="975"/>
      <c r="D85" s="975"/>
      <c r="E85" s="975"/>
      <c r="F85" s="975"/>
      <c r="G85" s="975"/>
      <c r="H85" s="802"/>
      <c r="I85" s="802"/>
      <c r="J85" s="174"/>
      <c r="K85" s="174"/>
      <c r="L85" s="174"/>
      <c r="M85" s="975"/>
      <c r="N85" s="975"/>
      <c r="O85" s="975"/>
    </row>
    <row r="86" spans="1:15">
      <c r="A86" s="975"/>
      <c r="B86" s="975"/>
      <c r="C86" s="975"/>
      <c r="D86" s="975"/>
      <c r="E86" s="975"/>
      <c r="F86" s="975"/>
      <c r="G86" s="975"/>
      <c r="H86" s="802"/>
      <c r="I86" s="802"/>
      <c r="J86" s="174"/>
      <c r="K86" s="174"/>
      <c r="L86" s="174"/>
      <c r="M86" s="975"/>
      <c r="N86" s="975"/>
      <c r="O86" s="975"/>
    </row>
    <row r="87" spans="1:15">
      <c r="A87" s="975"/>
      <c r="B87" s="975"/>
      <c r="C87" s="975"/>
      <c r="D87" s="975"/>
      <c r="E87" s="975"/>
      <c r="F87" s="975"/>
      <c r="G87" s="975"/>
      <c r="H87" s="802"/>
      <c r="I87" s="802"/>
      <c r="J87" s="174"/>
      <c r="K87" s="174"/>
      <c r="L87" s="174"/>
      <c r="M87" s="975"/>
      <c r="N87" s="975"/>
      <c r="O87" s="975"/>
    </row>
    <row r="88" spans="1:15">
      <c r="A88" s="975"/>
      <c r="B88" s="975"/>
      <c r="C88" s="975"/>
      <c r="D88" s="975"/>
      <c r="E88" s="975"/>
      <c r="F88" s="975"/>
      <c r="G88" s="975"/>
      <c r="H88" s="802"/>
      <c r="I88" s="802"/>
      <c r="J88" s="174"/>
      <c r="K88" s="174"/>
      <c r="L88" s="174"/>
      <c r="M88" s="975"/>
      <c r="N88" s="975"/>
      <c r="O88" s="975"/>
    </row>
    <row r="89" spans="1:15">
      <c r="A89" s="975"/>
      <c r="B89" s="975"/>
      <c r="C89" s="975"/>
      <c r="D89" s="975"/>
      <c r="E89" s="975"/>
      <c r="F89" s="975"/>
      <c r="G89" s="975"/>
      <c r="H89" s="802"/>
      <c r="I89" s="802"/>
      <c r="J89" s="174"/>
      <c r="K89" s="174"/>
      <c r="L89" s="174"/>
      <c r="M89" s="975"/>
      <c r="N89" s="975"/>
      <c r="O89" s="975"/>
    </row>
    <row r="90" spans="1:15">
      <c r="A90" s="975"/>
      <c r="B90" s="975"/>
      <c r="C90" s="975"/>
      <c r="D90" s="975"/>
      <c r="E90" s="975"/>
      <c r="F90" s="975"/>
      <c r="G90" s="975"/>
      <c r="H90" s="802"/>
      <c r="I90" s="802"/>
      <c r="J90" s="174"/>
      <c r="K90" s="174"/>
      <c r="L90" s="174"/>
      <c r="M90" s="975"/>
      <c r="N90" s="975"/>
      <c r="O90" s="975"/>
    </row>
    <row r="91" spans="1:15">
      <c r="A91" s="975"/>
      <c r="B91" s="975"/>
      <c r="C91" s="975"/>
      <c r="D91" s="975"/>
      <c r="E91" s="975"/>
      <c r="F91" s="975"/>
      <c r="G91" s="975"/>
      <c r="H91" s="802"/>
      <c r="I91" s="802"/>
      <c r="J91" s="174"/>
      <c r="K91" s="174"/>
      <c r="L91" s="174"/>
      <c r="M91" s="975"/>
      <c r="N91" s="975"/>
      <c r="O91" s="975"/>
    </row>
    <row r="92" spans="1:15">
      <c r="A92" s="975"/>
      <c r="B92" s="975"/>
      <c r="C92" s="975"/>
      <c r="D92" s="975"/>
      <c r="E92" s="975"/>
      <c r="F92" s="975"/>
      <c r="G92" s="975"/>
      <c r="H92" s="802"/>
      <c r="I92" s="802"/>
      <c r="J92" s="174"/>
      <c r="K92" s="174"/>
      <c r="L92" s="174"/>
      <c r="M92" s="975"/>
      <c r="N92" s="975"/>
      <c r="O92" s="975"/>
    </row>
    <row r="93" spans="1:15">
      <c r="A93" s="975"/>
      <c r="B93" s="975"/>
      <c r="C93" s="975"/>
      <c r="D93" s="975"/>
      <c r="E93" s="975"/>
      <c r="F93" s="975"/>
      <c r="G93" s="975"/>
      <c r="H93" s="802"/>
      <c r="I93" s="802"/>
      <c r="J93" s="174"/>
      <c r="K93" s="174"/>
      <c r="L93" s="174"/>
      <c r="M93" s="975"/>
      <c r="N93" s="975"/>
      <c r="O93" s="975"/>
    </row>
    <row r="94" spans="1:15">
      <c r="A94" s="975"/>
      <c r="B94" s="975"/>
      <c r="C94" s="975"/>
      <c r="D94" s="975"/>
      <c r="E94" s="975"/>
      <c r="F94" s="975"/>
      <c r="G94" s="975"/>
      <c r="H94" s="802"/>
      <c r="I94" s="802"/>
      <c r="J94" s="174"/>
      <c r="K94" s="174"/>
      <c r="L94" s="174"/>
      <c r="M94" s="975"/>
      <c r="N94" s="975"/>
      <c r="O94" s="975"/>
    </row>
    <row r="95" spans="1:15">
      <c r="A95" s="975"/>
      <c r="B95" s="975"/>
      <c r="C95" s="975"/>
      <c r="D95" s="975"/>
      <c r="E95" s="975"/>
      <c r="F95" s="975"/>
      <c r="G95" s="975"/>
      <c r="H95" s="802"/>
      <c r="I95" s="802"/>
      <c r="J95" s="174"/>
      <c r="K95" s="174"/>
      <c r="L95" s="174"/>
      <c r="M95" s="975"/>
      <c r="N95" s="975"/>
      <c r="O95" s="975"/>
    </row>
    <row r="96" spans="1:15">
      <c r="A96" s="975"/>
      <c r="B96" s="975"/>
      <c r="C96" s="975"/>
      <c r="D96" s="975"/>
      <c r="E96" s="975"/>
      <c r="F96" s="975"/>
      <c r="G96" s="975"/>
      <c r="H96" s="802"/>
      <c r="I96" s="802"/>
      <c r="J96" s="174"/>
      <c r="K96" s="174"/>
      <c r="L96" s="174"/>
      <c r="M96" s="975"/>
      <c r="N96" s="975"/>
      <c r="O96" s="975"/>
    </row>
    <row r="97" spans="1:15">
      <c r="A97" s="975"/>
      <c r="B97" s="975"/>
      <c r="C97" s="975"/>
      <c r="D97" s="975"/>
      <c r="E97" s="975"/>
      <c r="F97" s="975"/>
      <c r="G97" s="975"/>
      <c r="H97" s="802"/>
      <c r="I97" s="802"/>
      <c r="J97" s="174"/>
      <c r="K97" s="174"/>
      <c r="L97" s="174"/>
      <c r="M97" s="975"/>
      <c r="N97" s="975"/>
      <c r="O97" s="975"/>
    </row>
    <row r="98" spans="1:15">
      <c r="A98" s="975"/>
      <c r="B98" s="975"/>
      <c r="C98" s="975"/>
      <c r="D98" s="975"/>
      <c r="E98" s="975"/>
      <c r="F98" s="975"/>
      <c r="G98" s="975"/>
      <c r="H98" s="802"/>
      <c r="I98" s="802"/>
      <c r="J98" s="174"/>
      <c r="K98" s="174"/>
      <c r="L98" s="174"/>
      <c r="M98" s="975"/>
      <c r="N98" s="975"/>
      <c r="O98" s="975"/>
    </row>
    <row r="99" spans="1:15">
      <c r="A99" s="975"/>
      <c r="B99" s="975"/>
      <c r="C99" s="975"/>
      <c r="D99" s="975"/>
      <c r="E99" s="975"/>
      <c r="F99" s="975"/>
      <c r="G99" s="975"/>
      <c r="H99" s="802"/>
      <c r="I99" s="802"/>
      <c r="J99" s="174"/>
      <c r="K99" s="174"/>
      <c r="L99" s="174"/>
      <c r="M99" s="975"/>
      <c r="N99" s="975"/>
      <c r="O99" s="975"/>
    </row>
    <row r="100" spans="1:15">
      <c r="A100" s="975"/>
      <c r="B100" s="975"/>
      <c r="C100" s="975"/>
      <c r="D100" s="975"/>
      <c r="E100" s="975"/>
      <c r="F100" s="975"/>
      <c r="G100" s="975"/>
      <c r="H100" s="802"/>
      <c r="I100" s="802"/>
      <c r="J100" s="174"/>
      <c r="K100" s="174"/>
      <c r="L100" s="174"/>
      <c r="M100" s="975"/>
      <c r="N100" s="975"/>
      <c r="O100" s="975"/>
    </row>
    <row r="101" spans="1:15">
      <c r="A101" s="975"/>
      <c r="B101" s="975"/>
      <c r="C101" s="975"/>
      <c r="D101" s="975"/>
      <c r="E101" s="975"/>
      <c r="F101" s="975"/>
      <c r="G101" s="975"/>
      <c r="H101" s="802"/>
      <c r="I101" s="802"/>
      <c r="J101" s="174"/>
      <c r="K101" s="174"/>
      <c r="L101" s="174"/>
      <c r="M101" s="975"/>
      <c r="N101" s="975"/>
      <c r="O101" s="975"/>
    </row>
    <row r="102" spans="1:15">
      <c r="A102" s="975"/>
      <c r="B102" s="975"/>
      <c r="C102" s="975"/>
      <c r="D102" s="975"/>
      <c r="E102" s="975"/>
      <c r="F102" s="975"/>
      <c r="G102" s="975"/>
      <c r="H102" s="802"/>
      <c r="I102" s="802"/>
      <c r="J102" s="174"/>
      <c r="K102" s="174"/>
      <c r="L102" s="174"/>
      <c r="M102" s="975"/>
      <c r="N102" s="975"/>
      <c r="O102" s="975"/>
    </row>
    <row r="103" spans="1:15">
      <c r="A103" s="975"/>
      <c r="B103" s="975"/>
      <c r="C103" s="975"/>
      <c r="D103" s="975"/>
      <c r="E103" s="975"/>
      <c r="F103" s="975"/>
      <c r="G103" s="975"/>
      <c r="H103" s="802"/>
      <c r="I103" s="802"/>
      <c r="J103" s="174"/>
      <c r="K103" s="174"/>
      <c r="L103" s="174"/>
      <c r="M103" s="975"/>
      <c r="N103" s="975"/>
      <c r="O103" s="975"/>
    </row>
    <row r="104" spans="1:15">
      <c r="A104" s="975"/>
      <c r="B104" s="975"/>
      <c r="C104" s="975"/>
      <c r="D104" s="975"/>
      <c r="E104" s="975"/>
      <c r="F104" s="975"/>
      <c r="G104" s="975"/>
      <c r="H104" s="802"/>
      <c r="I104" s="802"/>
      <c r="J104" s="174"/>
      <c r="K104" s="174"/>
      <c r="L104" s="174"/>
      <c r="M104" s="975"/>
      <c r="N104" s="975"/>
      <c r="O104" s="975"/>
    </row>
    <row r="105" spans="1:15">
      <c r="A105" s="975"/>
      <c r="B105" s="975"/>
      <c r="C105" s="975"/>
      <c r="D105" s="975"/>
      <c r="E105" s="975"/>
      <c r="F105" s="975"/>
      <c r="G105" s="975"/>
      <c r="H105" s="802"/>
      <c r="I105" s="802"/>
      <c r="J105" s="174"/>
      <c r="K105" s="174"/>
      <c r="L105" s="174"/>
      <c r="M105" s="975"/>
      <c r="N105" s="975"/>
      <c r="O105" s="975"/>
    </row>
    <row r="106" spans="1:15">
      <c r="A106" s="975"/>
      <c r="B106" s="975"/>
      <c r="C106" s="975"/>
      <c r="D106" s="975"/>
      <c r="E106" s="975"/>
      <c r="F106" s="975"/>
      <c r="G106" s="975"/>
      <c r="H106" s="802"/>
      <c r="I106" s="802"/>
      <c r="J106" s="174"/>
      <c r="K106" s="174"/>
      <c r="L106" s="174"/>
      <c r="M106" s="975"/>
      <c r="N106" s="975"/>
      <c r="O106" s="975"/>
    </row>
    <row r="107" spans="1:15">
      <c r="A107" s="975"/>
      <c r="B107" s="975"/>
      <c r="C107" s="975"/>
      <c r="D107" s="975"/>
      <c r="E107" s="975"/>
      <c r="F107" s="975"/>
      <c r="G107" s="975"/>
      <c r="H107" s="802"/>
      <c r="I107" s="802"/>
      <c r="J107" s="174"/>
      <c r="K107" s="174"/>
      <c r="L107" s="174"/>
      <c r="M107" s="975"/>
      <c r="N107" s="975"/>
      <c r="O107" s="975"/>
    </row>
    <row r="108" spans="1:15">
      <c r="A108" s="975"/>
      <c r="B108" s="975"/>
      <c r="C108" s="975"/>
      <c r="D108" s="975"/>
      <c r="E108" s="975"/>
      <c r="F108" s="975"/>
      <c r="G108" s="975"/>
      <c r="H108" s="802"/>
      <c r="I108" s="802"/>
      <c r="J108" s="174"/>
      <c r="K108" s="174"/>
      <c r="L108" s="174"/>
      <c r="M108" s="975"/>
      <c r="N108" s="975"/>
      <c r="O108" s="975"/>
    </row>
    <row r="109" spans="1:15">
      <c r="A109" s="975"/>
      <c r="B109" s="975"/>
      <c r="C109" s="975"/>
      <c r="D109" s="975"/>
      <c r="E109" s="975"/>
      <c r="F109" s="975"/>
      <c r="G109" s="975"/>
      <c r="H109" s="802"/>
      <c r="I109" s="802"/>
      <c r="J109" s="174"/>
      <c r="K109" s="174"/>
      <c r="L109" s="174"/>
      <c r="M109" s="975"/>
      <c r="N109" s="975"/>
      <c r="O109" s="975"/>
    </row>
    <row r="110" spans="1:15">
      <c r="A110" s="975"/>
      <c r="B110" s="975"/>
      <c r="C110" s="975"/>
      <c r="D110" s="975"/>
      <c r="E110" s="975"/>
      <c r="F110" s="975"/>
      <c r="G110" s="975"/>
      <c r="H110" s="802"/>
      <c r="I110" s="802"/>
      <c r="J110" s="174"/>
      <c r="K110" s="174"/>
      <c r="L110" s="174"/>
      <c r="M110" s="975"/>
      <c r="N110" s="975"/>
      <c r="O110" s="975"/>
    </row>
    <row r="111" spans="1:15">
      <c r="A111" s="975"/>
      <c r="B111" s="975"/>
      <c r="C111" s="975"/>
      <c r="D111" s="975"/>
      <c r="E111" s="975"/>
      <c r="F111" s="975"/>
      <c r="G111" s="975"/>
      <c r="H111" s="802"/>
      <c r="I111" s="802"/>
      <c r="J111" s="174"/>
      <c r="K111" s="174"/>
      <c r="L111" s="174"/>
      <c r="M111" s="975"/>
      <c r="N111" s="975"/>
      <c r="O111" s="975"/>
    </row>
    <row r="112" spans="1:15">
      <c r="A112" s="975"/>
      <c r="B112" s="975"/>
      <c r="C112" s="975"/>
      <c r="D112" s="975"/>
      <c r="E112" s="975"/>
      <c r="F112" s="975"/>
      <c r="G112" s="975"/>
      <c r="H112" s="802"/>
      <c r="I112" s="802"/>
      <c r="J112" s="174"/>
      <c r="K112" s="174"/>
      <c r="L112" s="174"/>
      <c r="M112" s="975"/>
      <c r="N112" s="975"/>
      <c r="O112" s="975"/>
    </row>
    <row r="113" spans="1:15">
      <c r="A113" s="975"/>
      <c r="B113" s="975"/>
      <c r="C113" s="975"/>
      <c r="D113" s="975"/>
      <c r="E113" s="975"/>
      <c r="F113" s="975"/>
      <c r="G113" s="975"/>
      <c r="H113" s="802"/>
      <c r="I113" s="802"/>
      <c r="J113" s="174"/>
      <c r="K113" s="174"/>
      <c r="L113" s="174"/>
      <c r="M113" s="975"/>
      <c r="N113" s="975"/>
      <c r="O113" s="975"/>
    </row>
    <row r="114" spans="1:15">
      <c r="A114" s="975"/>
      <c r="B114" s="975"/>
      <c r="C114" s="975"/>
      <c r="D114" s="975"/>
      <c r="E114" s="975"/>
      <c r="F114" s="975"/>
      <c r="G114" s="975"/>
      <c r="H114" s="802"/>
      <c r="I114" s="802"/>
      <c r="J114" s="174"/>
      <c r="K114" s="174"/>
      <c r="L114" s="174"/>
      <c r="M114" s="975"/>
      <c r="N114" s="975"/>
      <c r="O114" s="975"/>
    </row>
    <row r="115" spans="1:15">
      <c r="A115" s="975"/>
      <c r="B115" s="975"/>
      <c r="C115" s="975"/>
      <c r="D115" s="975"/>
      <c r="E115" s="975"/>
      <c r="F115" s="975"/>
      <c r="G115" s="975"/>
      <c r="H115" s="802"/>
      <c r="I115" s="802"/>
      <c r="J115" s="174"/>
      <c r="K115" s="174"/>
      <c r="L115" s="174"/>
      <c r="M115" s="975"/>
      <c r="N115" s="975"/>
      <c r="O115" s="975"/>
    </row>
    <row r="116" spans="1:15">
      <c r="A116" s="975"/>
      <c r="B116" s="975"/>
      <c r="C116" s="975"/>
      <c r="D116" s="975"/>
      <c r="E116" s="975"/>
      <c r="F116" s="975"/>
      <c r="G116" s="975"/>
      <c r="H116" s="802"/>
      <c r="I116" s="802"/>
      <c r="J116" s="174"/>
      <c r="K116" s="174"/>
      <c r="L116" s="174"/>
      <c r="M116" s="975"/>
      <c r="N116" s="975"/>
      <c r="O116" s="975"/>
    </row>
    <row r="117" spans="1:15">
      <c r="A117" s="975"/>
      <c r="B117" s="975"/>
      <c r="C117" s="975"/>
      <c r="D117" s="975"/>
      <c r="E117" s="975"/>
      <c r="F117" s="975"/>
      <c r="G117" s="975"/>
      <c r="H117" s="802"/>
      <c r="I117" s="802"/>
      <c r="J117" s="174"/>
      <c r="K117" s="174"/>
      <c r="L117" s="174"/>
      <c r="M117" s="975"/>
      <c r="N117" s="975"/>
      <c r="O117" s="975"/>
    </row>
    <row r="118" spans="1:15">
      <c r="A118" s="975"/>
      <c r="B118" s="975"/>
      <c r="C118" s="975"/>
      <c r="D118" s="975"/>
      <c r="E118" s="975"/>
      <c r="F118" s="975"/>
      <c r="G118" s="975"/>
      <c r="H118" s="802"/>
      <c r="I118" s="802"/>
      <c r="J118" s="174"/>
      <c r="K118" s="174"/>
      <c r="L118" s="174"/>
      <c r="M118" s="975"/>
      <c r="N118" s="975"/>
      <c r="O118" s="975"/>
    </row>
    <row r="119" spans="1:15">
      <c r="A119" s="975"/>
      <c r="B119" s="975"/>
      <c r="C119" s="975"/>
      <c r="D119" s="975"/>
      <c r="E119" s="975"/>
      <c r="F119" s="975"/>
      <c r="G119" s="975"/>
      <c r="H119" s="802"/>
      <c r="I119" s="802"/>
      <c r="J119" s="174"/>
      <c r="K119" s="174"/>
      <c r="L119" s="174"/>
      <c r="M119" s="975"/>
      <c r="N119" s="975"/>
      <c r="O119" s="975"/>
    </row>
    <row r="120" spans="1:15">
      <c r="A120" s="975"/>
      <c r="B120" s="975"/>
      <c r="C120" s="975"/>
      <c r="D120" s="975"/>
      <c r="E120" s="975"/>
      <c r="F120" s="975"/>
      <c r="G120" s="975"/>
      <c r="H120" s="802"/>
      <c r="I120" s="802"/>
      <c r="J120" s="174"/>
      <c r="K120" s="174"/>
      <c r="L120" s="174"/>
      <c r="M120" s="975"/>
      <c r="N120" s="975"/>
      <c r="O120" s="975"/>
    </row>
    <row r="121" spans="1:15">
      <c r="A121" s="975"/>
      <c r="B121" s="975"/>
      <c r="C121" s="975"/>
      <c r="D121" s="975"/>
      <c r="E121" s="975"/>
      <c r="F121" s="975"/>
      <c r="G121" s="975"/>
      <c r="H121" s="802"/>
      <c r="I121" s="802"/>
      <c r="J121" s="174"/>
      <c r="K121" s="174"/>
      <c r="L121" s="174"/>
      <c r="M121" s="975"/>
      <c r="N121" s="975"/>
      <c r="O121" s="975"/>
    </row>
    <row r="122" spans="1:15">
      <c r="A122" s="975"/>
      <c r="B122" s="975"/>
      <c r="C122" s="975"/>
      <c r="D122" s="975"/>
      <c r="E122" s="975"/>
      <c r="F122" s="975"/>
      <c r="G122" s="975"/>
      <c r="H122" s="802"/>
      <c r="I122" s="802"/>
      <c r="J122" s="174"/>
      <c r="K122" s="174"/>
      <c r="L122" s="174"/>
      <c r="M122" s="975"/>
      <c r="N122" s="975"/>
      <c r="O122" s="975"/>
    </row>
    <row r="123" spans="1:15">
      <c r="A123" s="975"/>
      <c r="B123" s="975"/>
      <c r="C123" s="975"/>
      <c r="D123" s="975"/>
      <c r="E123" s="975"/>
      <c r="F123" s="975"/>
      <c r="G123" s="975"/>
      <c r="H123" s="802"/>
      <c r="I123" s="802"/>
      <c r="J123" s="174"/>
      <c r="K123" s="174"/>
      <c r="L123" s="174"/>
      <c r="M123" s="975"/>
      <c r="N123" s="975"/>
      <c r="O123" s="975"/>
    </row>
    <row r="124" spans="1:15">
      <c r="A124" s="975"/>
      <c r="B124" s="975"/>
      <c r="C124" s="975"/>
      <c r="D124" s="975"/>
      <c r="E124" s="975"/>
      <c r="F124" s="975"/>
      <c r="G124" s="975"/>
      <c r="H124" s="802"/>
      <c r="I124" s="802"/>
      <c r="J124" s="174"/>
      <c r="K124" s="174"/>
      <c r="L124" s="174"/>
      <c r="M124" s="975"/>
      <c r="N124" s="975"/>
      <c r="O124" s="975"/>
    </row>
    <row r="125" spans="1:15">
      <c r="A125" s="975"/>
      <c r="B125" s="975"/>
      <c r="C125" s="975"/>
      <c r="D125" s="975"/>
      <c r="E125" s="975"/>
      <c r="F125" s="975"/>
      <c r="G125" s="975"/>
      <c r="H125" s="802"/>
      <c r="I125" s="802"/>
      <c r="J125" s="174"/>
      <c r="K125" s="174"/>
      <c r="L125" s="174"/>
      <c r="M125" s="975"/>
      <c r="N125" s="975"/>
      <c r="O125" s="975"/>
    </row>
    <row r="126" spans="1:15">
      <c r="A126" s="975"/>
      <c r="B126" s="975"/>
      <c r="C126" s="975"/>
      <c r="D126" s="975"/>
      <c r="E126" s="975"/>
      <c r="F126" s="975"/>
      <c r="G126" s="975"/>
      <c r="H126" s="802"/>
      <c r="I126" s="802"/>
      <c r="J126" s="174"/>
      <c r="K126" s="174"/>
      <c r="L126" s="174"/>
      <c r="M126" s="975"/>
      <c r="N126" s="975"/>
      <c r="O126" s="975"/>
    </row>
    <row r="127" spans="1:15">
      <c r="A127" s="975"/>
      <c r="B127" s="975"/>
      <c r="C127" s="975"/>
      <c r="D127" s="975"/>
      <c r="E127" s="975"/>
      <c r="F127" s="975"/>
      <c r="G127" s="975"/>
      <c r="H127" s="802"/>
      <c r="I127" s="802"/>
      <c r="J127" s="174"/>
      <c r="K127" s="174"/>
      <c r="L127" s="174"/>
      <c r="M127" s="975"/>
      <c r="N127" s="975"/>
      <c r="O127" s="975"/>
    </row>
    <row r="128" spans="1:15">
      <c r="A128" s="975"/>
      <c r="B128" s="975"/>
      <c r="C128" s="975"/>
      <c r="D128" s="975"/>
      <c r="E128" s="975"/>
      <c r="F128" s="975"/>
      <c r="G128" s="975"/>
      <c r="H128" s="802"/>
      <c r="I128" s="802"/>
      <c r="J128" s="174"/>
      <c r="K128" s="174"/>
      <c r="L128" s="174"/>
      <c r="M128" s="975"/>
      <c r="N128" s="975"/>
      <c r="O128" s="975"/>
    </row>
    <row r="129" spans="1:15">
      <c r="A129" s="975"/>
      <c r="B129" s="975"/>
      <c r="C129" s="975"/>
      <c r="D129" s="975"/>
      <c r="E129" s="975"/>
      <c r="F129" s="975"/>
      <c r="G129" s="975"/>
      <c r="H129" s="802"/>
      <c r="I129" s="802"/>
      <c r="J129" s="174"/>
      <c r="K129" s="174"/>
      <c r="L129" s="174"/>
      <c r="M129" s="975"/>
      <c r="N129" s="975"/>
      <c r="O129" s="975"/>
    </row>
    <row r="130" spans="1:15">
      <c r="A130" s="975"/>
      <c r="B130" s="975"/>
      <c r="C130" s="975"/>
      <c r="D130" s="975"/>
      <c r="E130" s="975"/>
      <c r="F130" s="975"/>
      <c r="G130" s="975"/>
      <c r="H130" s="802"/>
      <c r="I130" s="802"/>
      <c r="J130" s="174"/>
      <c r="K130" s="174"/>
      <c r="L130" s="174"/>
      <c r="M130" s="975"/>
      <c r="N130" s="975"/>
      <c r="O130" s="975"/>
    </row>
    <row r="131" spans="1:15">
      <c r="A131" s="975"/>
      <c r="B131" s="975"/>
      <c r="C131" s="975"/>
      <c r="D131" s="975"/>
      <c r="E131" s="975"/>
      <c r="F131" s="975"/>
      <c r="G131" s="975"/>
      <c r="H131" s="802"/>
      <c r="I131" s="802"/>
      <c r="J131" s="174"/>
      <c r="K131" s="174"/>
      <c r="L131" s="174"/>
      <c r="M131" s="975"/>
      <c r="N131" s="975"/>
      <c r="O131" s="975"/>
    </row>
    <row r="132" spans="1:15">
      <c r="A132" s="975"/>
      <c r="B132" s="975"/>
      <c r="C132" s="975"/>
      <c r="D132" s="975"/>
      <c r="E132" s="975"/>
      <c r="F132" s="975"/>
      <c r="G132" s="975"/>
      <c r="H132" s="802"/>
      <c r="I132" s="802"/>
      <c r="J132" s="174"/>
      <c r="K132" s="174"/>
      <c r="L132" s="174"/>
      <c r="M132" s="975"/>
      <c r="N132" s="975"/>
      <c r="O132" s="975"/>
    </row>
    <row r="133" spans="1:15">
      <c r="A133" s="975"/>
      <c r="B133" s="975"/>
      <c r="C133" s="975"/>
      <c r="D133" s="975"/>
      <c r="E133" s="975"/>
      <c r="F133" s="975"/>
      <c r="G133" s="975"/>
      <c r="H133" s="802"/>
      <c r="I133" s="802"/>
      <c r="J133" s="174"/>
      <c r="K133" s="174"/>
      <c r="L133" s="174"/>
      <c r="M133" s="975"/>
      <c r="N133" s="975"/>
      <c r="O133" s="975"/>
    </row>
    <row r="134" spans="1:15">
      <c r="A134" s="975"/>
      <c r="B134" s="975"/>
      <c r="C134" s="975"/>
      <c r="D134" s="975"/>
      <c r="E134" s="975"/>
      <c r="F134" s="975"/>
      <c r="G134" s="975"/>
      <c r="H134" s="802"/>
      <c r="I134" s="802"/>
      <c r="J134" s="174"/>
      <c r="K134" s="174"/>
      <c r="L134" s="174"/>
      <c r="M134" s="975"/>
      <c r="N134" s="975"/>
      <c r="O134" s="975"/>
    </row>
    <row r="135" spans="1:15">
      <c r="A135" s="975"/>
      <c r="B135" s="975"/>
      <c r="C135" s="975"/>
      <c r="D135" s="975"/>
      <c r="E135" s="975"/>
      <c r="F135" s="975"/>
      <c r="G135" s="975"/>
      <c r="H135" s="802"/>
      <c r="I135" s="802"/>
      <c r="J135" s="174"/>
      <c r="K135" s="174"/>
      <c r="L135" s="174"/>
      <c r="M135" s="975"/>
      <c r="N135" s="975"/>
      <c r="O135" s="975"/>
    </row>
    <row r="136" spans="1:15">
      <c r="A136" s="975"/>
      <c r="B136" s="975"/>
      <c r="C136" s="975"/>
      <c r="D136" s="975"/>
      <c r="E136" s="975"/>
      <c r="F136" s="975"/>
      <c r="G136" s="975"/>
      <c r="H136" s="802"/>
      <c r="I136" s="802"/>
      <c r="J136" s="174"/>
      <c r="K136" s="174"/>
      <c r="L136" s="174"/>
      <c r="M136" s="975"/>
      <c r="N136" s="975"/>
      <c r="O136" s="975"/>
    </row>
    <row r="137" spans="1:15">
      <c r="A137" s="975"/>
      <c r="B137" s="975"/>
      <c r="C137" s="975"/>
      <c r="D137" s="975"/>
      <c r="E137" s="975"/>
      <c r="F137" s="975"/>
      <c r="G137" s="975"/>
      <c r="H137" s="802"/>
      <c r="I137" s="802"/>
      <c r="J137" s="174"/>
      <c r="K137" s="174"/>
      <c r="L137" s="174"/>
      <c r="M137" s="975"/>
      <c r="N137" s="975"/>
      <c r="O137" s="975"/>
    </row>
    <row r="138" spans="1:15">
      <c r="A138" s="975"/>
      <c r="B138" s="975"/>
      <c r="C138" s="975"/>
      <c r="D138" s="975"/>
      <c r="E138" s="975"/>
      <c r="F138" s="975"/>
      <c r="G138" s="975"/>
      <c r="H138" s="802"/>
      <c r="I138" s="802"/>
      <c r="J138" s="174"/>
      <c r="K138" s="174"/>
      <c r="L138" s="174"/>
      <c r="M138" s="975"/>
      <c r="N138" s="975"/>
      <c r="O138" s="975"/>
    </row>
    <row r="139" spans="1:15">
      <c r="A139" s="975"/>
      <c r="B139" s="975"/>
      <c r="C139" s="975"/>
      <c r="D139" s="975"/>
      <c r="E139" s="975"/>
      <c r="F139" s="975"/>
      <c r="G139" s="975"/>
      <c r="H139" s="802"/>
      <c r="I139" s="802"/>
      <c r="J139" s="174"/>
      <c r="K139" s="174"/>
      <c r="L139" s="174"/>
      <c r="M139" s="975"/>
      <c r="N139" s="975"/>
      <c r="O139" s="975"/>
    </row>
    <row r="140" spans="1:15">
      <c r="A140" s="975"/>
      <c r="B140" s="975"/>
      <c r="C140" s="975"/>
      <c r="D140" s="975"/>
      <c r="E140" s="975"/>
      <c r="F140" s="975"/>
      <c r="G140" s="975"/>
      <c r="H140" s="802"/>
      <c r="I140" s="802"/>
      <c r="J140" s="174"/>
      <c r="K140" s="174"/>
      <c r="L140" s="174"/>
      <c r="M140" s="975"/>
      <c r="N140" s="975"/>
      <c r="O140" s="975"/>
    </row>
    <row r="141" spans="1:15">
      <c r="A141" s="975"/>
      <c r="B141" s="975"/>
      <c r="C141" s="975"/>
      <c r="D141" s="975"/>
      <c r="E141" s="975"/>
      <c r="F141" s="975"/>
      <c r="G141" s="975"/>
      <c r="H141" s="802"/>
      <c r="I141" s="802"/>
      <c r="J141" s="174"/>
      <c r="K141" s="174"/>
      <c r="L141" s="174"/>
      <c r="M141" s="975"/>
      <c r="N141" s="975"/>
      <c r="O141" s="975"/>
    </row>
    <row r="142" spans="1:15">
      <c r="A142" s="975"/>
      <c r="B142" s="975"/>
      <c r="C142" s="975"/>
      <c r="D142" s="975"/>
      <c r="E142" s="975"/>
      <c r="F142" s="975"/>
      <c r="G142" s="975"/>
      <c r="H142" s="802"/>
      <c r="I142" s="802"/>
      <c r="J142" s="174"/>
      <c r="K142" s="174"/>
      <c r="L142" s="174"/>
      <c r="M142" s="975"/>
      <c r="N142" s="975"/>
      <c r="O142" s="975"/>
    </row>
    <row r="143" spans="1:15">
      <c r="A143" s="975"/>
      <c r="B143" s="975"/>
      <c r="C143" s="975"/>
      <c r="D143" s="975"/>
      <c r="E143" s="975"/>
      <c r="F143" s="975"/>
      <c r="G143" s="975"/>
      <c r="H143" s="802"/>
      <c r="I143" s="802"/>
      <c r="J143" s="174"/>
      <c r="K143" s="174"/>
      <c r="L143" s="174"/>
      <c r="M143" s="975"/>
      <c r="N143" s="975"/>
      <c r="O143" s="975"/>
    </row>
    <row r="144" spans="1:15">
      <c r="A144" s="975"/>
      <c r="B144" s="975"/>
      <c r="C144" s="975"/>
      <c r="D144" s="975"/>
      <c r="E144" s="975"/>
      <c r="F144" s="975"/>
      <c r="G144" s="975"/>
      <c r="H144" s="802"/>
      <c r="I144" s="802"/>
      <c r="J144" s="174"/>
      <c r="K144" s="174"/>
      <c r="L144" s="174"/>
      <c r="M144" s="975"/>
      <c r="N144" s="975"/>
      <c r="O144" s="975"/>
    </row>
    <row r="145" spans="1:15">
      <c r="A145" s="975"/>
      <c r="B145" s="975"/>
      <c r="C145" s="975"/>
      <c r="D145" s="975"/>
      <c r="E145" s="975"/>
      <c r="F145" s="975"/>
      <c r="G145" s="975"/>
      <c r="H145" s="802"/>
      <c r="I145" s="802"/>
      <c r="J145" s="174"/>
      <c r="K145" s="174"/>
      <c r="L145" s="174"/>
      <c r="M145" s="975"/>
      <c r="N145" s="975"/>
      <c r="O145" s="975"/>
    </row>
    <row r="146" spans="1:15">
      <c r="A146" s="975"/>
      <c r="B146" s="975"/>
      <c r="C146" s="975"/>
      <c r="D146" s="975"/>
      <c r="E146" s="975"/>
      <c r="F146" s="975"/>
      <c r="G146" s="975"/>
      <c r="H146" s="802"/>
      <c r="I146" s="802"/>
      <c r="J146" s="174"/>
      <c r="K146" s="174"/>
      <c r="L146" s="174"/>
      <c r="M146" s="975"/>
      <c r="N146" s="975"/>
      <c r="O146" s="975"/>
    </row>
    <row r="147" spans="1:15">
      <c r="A147" s="975"/>
      <c r="B147" s="975"/>
      <c r="C147" s="975"/>
      <c r="D147" s="975"/>
      <c r="E147" s="975"/>
      <c r="F147" s="975"/>
      <c r="G147" s="975"/>
      <c r="H147" s="802"/>
      <c r="I147" s="802"/>
      <c r="J147" s="174"/>
      <c r="K147" s="174"/>
      <c r="L147" s="174"/>
      <c r="M147" s="975"/>
      <c r="N147" s="975"/>
      <c r="O147" s="975"/>
    </row>
    <row r="148" spans="1:15">
      <c r="A148" s="975"/>
      <c r="B148" s="975"/>
      <c r="C148" s="975"/>
      <c r="D148" s="975"/>
      <c r="E148" s="975"/>
      <c r="F148" s="975"/>
      <c r="G148" s="975"/>
      <c r="H148" s="802"/>
      <c r="I148" s="802"/>
      <c r="J148" s="174"/>
      <c r="K148" s="174"/>
      <c r="L148" s="174"/>
      <c r="M148" s="975"/>
      <c r="N148" s="975"/>
      <c r="O148" s="975"/>
    </row>
    <row r="149" spans="1:15">
      <c r="A149" s="975"/>
      <c r="B149" s="975"/>
      <c r="C149" s="975"/>
      <c r="D149" s="975"/>
      <c r="E149" s="975"/>
      <c r="F149" s="975"/>
      <c r="G149" s="975"/>
      <c r="H149" s="802"/>
      <c r="I149" s="802"/>
      <c r="J149" s="174"/>
      <c r="K149" s="174"/>
      <c r="L149" s="174"/>
      <c r="M149" s="975"/>
      <c r="N149" s="975"/>
      <c r="O149" s="975"/>
    </row>
    <row r="150" spans="1:15">
      <c r="A150" s="975"/>
      <c r="B150" s="975"/>
      <c r="C150" s="975"/>
      <c r="D150" s="975"/>
      <c r="E150" s="975"/>
      <c r="F150" s="975"/>
      <c r="G150" s="975"/>
      <c r="H150" s="802"/>
      <c r="I150" s="802"/>
      <c r="J150" s="174"/>
      <c r="K150" s="174"/>
      <c r="L150" s="174"/>
      <c r="M150" s="975"/>
      <c r="N150" s="975"/>
      <c r="O150" s="975"/>
    </row>
    <row r="151" spans="1:15">
      <c r="A151" s="975"/>
      <c r="B151" s="975"/>
      <c r="C151" s="975"/>
      <c r="D151" s="975"/>
      <c r="E151" s="975"/>
      <c r="F151" s="975"/>
      <c r="G151" s="975"/>
      <c r="H151" s="802"/>
      <c r="I151" s="802"/>
      <c r="J151" s="174"/>
      <c r="K151" s="174"/>
      <c r="L151" s="174"/>
      <c r="M151" s="975"/>
      <c r="N151" s="975"/>
      <c r="O151" s="975"/>
    </row>
    <row r="152" spans="1:15">
      <c r="A152" s="975"/>
      <c r="B152" s="975"/>
      <c r="C152" s="975"/>
      <c r="D152" s="975"/>
      <c r="E152" s="975"/>
      <c r="F152" s="975"/>
      <c r="G152" s="975"/>
      <c r="H152" s="802"/>
      <c r="I152" s="802"/>
      <c r="J152" s="174"/>
      <c r="K152" s="174"/>
      <c r="L152" s="174"/>
      <c r="M152" s="975"/>
      <c r="N152" s="975"/>
      <c r="O152" s="975"/>
    </row>
    <row r="153" spans="1:15">
      <c r="A153" s="975"/>
      <c r="B153" s="975"/>
      <c r="C153" s="975"/>
      <c r="D153" s="975"/>
      <c r="E153" s="975"/>
      <c r="F153" s="975"/>
      <c r="G153" s="975"/>
      <c r="H153" s="802"/>
      <c r="I153" s="802"/>
      <c r="J153" s="174"/>
      <c r="K153" s="174"/>
      <c r="L153" s="174"/>
      <c r="M153" s="975"/>
      <c r="N153" s="975"/>
      <c r="O153" s="975"/>
    </row>
    <row r="154" spans="1:15">
      <c r="A154" s="975"/>
      <c r="B154" s="975"/>
      <c r="C154" s="975"/>
      <c r="D154" s="975"/>
      <c r="E154" s="975"/>
      <c r="F154" s="975"/>
      <c r="G154" s="975"/>
      <c r="H154" s="802"/>
      <c r="I154" s="802"/>
      <c r="J154" s="174"/>
      <c r="K154" s="174"/>
      <c r="L154" s="174"/>
      <c r="M154" s="975"/>
      <c r="N154" s="975"/>
      <c r="O154" s="975"/>
    </row>
    <row r="155" spans="1:15">
      <c r="A155" s="975"/>
      <c r="B155" s="975"/>
      <c r="C155" s="975"/>
      <c r="D155" s="975"/>
      <c r="E155" s="975"/>
      <c r="F155" s="975"/>
      <c r="G155" s="975"/>
      <c r="H155" s="802"/>
      <c r="I155" s="802"/>
      <c r="J155" s="174"/>
      <c r="K155" s="174"/>
      <c r="L155" s="174"/>
      <c r="M155" s="975"/>
      <c r="N155" s="975"/>
      <c r="O155" s="975"/>
    </row>
    <row r="156" spans="1:15">
      <c r="A156" s="975"/>
      <c r="B156" s="975"/>
      <c r="C156" s="975"/>
      <c r="D156" s="975"/>
      <c r="E156" s="975"/>
      <c r="F156" s="975"/>
      <c r="G156" s="975"/>
      <c r="H156" s="802"/>
      <c r="I156" s="802"/>
      <c r="J156" s="174"/>
      <c r="K156" s="174"/>
      <c r="L156" s="174"/>
      <c r="M156" s="975"/>
      <c r="N156" s="975"/>
      <c r="O156" s="975"/>
    </row>
    <row r="157" spans="1:15">
      <c r="A157" s="975"/>
      <c r="B157" s="975"/>
      <c r="C157" s="975"/>
      <c r="D157" s="975"/>
      <c r="E157" s="975"/>
      <c r="F157" s="975"/>
      <c r="G157" s="975"/>
      <c r="H157" s="802"/>
      <c r="I157" s="802"/>
      <c r="J157" s="174"/>
      <c r="K157" s="174"/>
      <c r="L157" s="174"/>
      <c r="M157" s="975"/>
      <c r="N157" s="975"/>
      <c r="O157" s="975"/>
    </row>
    <row r="158" spans="1:15">
      <c r="A158" s="975"/>
      <c r="B158" s="975"/>
      <c r="C158" s="975"/>
      <c r="D158" s="975"/>
      <c r="E158" s="975"/>
      <c r="F158" s="975"/>
      <c r="G158" s="975"/>
      <c r="H158" s="802"/>
      <c r="I158" s="802"/>
      <c r="J158" s="174"/>
      <c r="K158" s="174"/>
      <c r="L158" s="174"/>
      <c r="M158" s="975"/>
      <c r="N158" s="975"/>
      <c r="O158" s="975"/>
    </row>
    <row r="159" spans="1:15">
      <c r="A159" s="975"/>
      <c r="B159" s="975"/>
      <c r="C159" s="975"/>
      <c r="D159" s="975"/>
      <c r="E159" s="975"/>
      <c r="F159" s="975"/>
      <c r="G159" s="975"/>
      <c r="H159" s="802"/>
      <c r="I159" s="802"/>
      <c r="J159" s="174"/>
      <c r="K159" s="174"/>
      <c r="L159" s="174"/>
      <c r="M159" s="975"/>
      <c r="N159" s="975"/>
      <c r="O159" s="975"/>
    </row>
    <row r="160" spans="1:15">
      <c r="A160" s="975"/>
      <c r="B160" s="975"/>
      <c r="C160" s="975"/>
      <c r="D160" s="975"/>
      <c r="E160" s="975"/>
      <c r="F160" s="975"/>
      <c r="G160" s="975"/>
      <c r="H160" s="802"/>
      <c r="I160" s="802"/>
      <c r="J160" s="174"/>
      <c r="K160" s="174"/>
      <c r="L160" s="174"/>
      <c r="M160" s="975"/>
      <c r="N160" s="975"/>
      <c r="O160" s="975"/>
    </row>
    <row r="161" spans="1:15">
      <c r="A161" s="975"/>
      <c r="B161" s="975"/>
      <c r="C161" s="975"/>
      <c r="D161" s="975"/>
      <c r="E161" s="975"/>
      <c r="F161" s="975"/>
      <c r="G161" s="975"/>
      <c r="H161" s="802"/>
      <c r="I161" s="802"/>
      <c r="J161" s="174"/>
      <c r="K161" s="174"/>
      <c r="L161" s="174"/>
      <c r="M161" s="975"/>
      <c r="N161" s="975"/>
      <c r="O161" s="975"/>
    </row>
    <row r="162" spans="1:15">
      <c r="A162" s="975"/>
      <c r="B162" s="975"/>
      <c r="C162" s="975"/>
      <c r="D162" s="975"/>
      <c r="E162" s="975"/>
      <c r="F162" s="975"/>
      <c r="G162" s="975"/>
      <c r="H162" s="802"/>
      <c r="I162" s="802"/>
      <c r="J162" s="174"/>
      <c r="K162" s="174"/>
      <c r="L162" s="174"/>
      <c r="M162" s="975"/>
      <c r="N162" s="975"/>
      <c r="O162" s="975"/>
    </row>
    <row r="163" spans="1:15">
      <c r="A163" s="975"/>
      <c r="B163" s="975"/>
      <c r="C163" s="975"/>
      <c r="D163" s="975"/>
      <c r="E163" s="975"/>
      <c r="F163" s="975"/>
      <c r="G163" s="975"/>
      <c r="H163" s="802"/>
      <c r="I163" s="802"/>
      <c r="J163" s="174"/>
      <c r="K163" s="174"/>
      <c r="L163" s="174"/>
      <c r="M163" s="975"/>
      <c r="N163" s="975"/>
      <c r="O163" s="975"/>
    </row>
    <row r="164" spans="1:15">
      <c r="A164" s="975"/>
      <c r="B164" s="975"/>
      <c r="C164" s="975"/>
      <c r="D164" s="975"/>
      <c r="E164" s="975"/>
      <c r="F164" s="975"/>
      <c r="G164" s="975"/>
      <c r="H164" s="802"/>
      <c r="I164" s="802"/>
      <c r="J164" s="174"/>
      <c r="K164" s="174"/>
      <c r="L164" s="174"/>
      <c r="M164" s="975"/>
      <c r="N164" s="975"/>
      <c r="O164" s="975"/>
    </row>
    <row r="165" spans="1:15">
      <c r="A165" s="975"/>
      <c r="B165" s="975"/>
      <c r="C165" s="975"/>
      <c r="D165" s="975"/>
      <c r="E165" s="975"/>
      <c r="F165" s="975"/>
      <c r="G165" s="975"/>
      <c r="H165" s="802"/>
      <c r="I165" s="802"/>
      <c r="J165" s="174"/>
      <c r="K165" s="174"/>
      <c r="L165" s="174"/>
      <c r="M165" s="975"/>
      <c r="N165" s="975"/>
      <c r="O165" s="975"/>
    </row>
    <row r="166" spans="1:15">
      <c r="A166" s="975"/>
      <c r="B166" s="975"/>
      <c r="C166" s="975"/>
      <c r="D166" s="975"/>
      <c r="E166" s="975"/>
      <c r="F166" s="975"/>
      <c r="G166" s="975"/>
      <c r="H166" s="802"/>
      <c r="I166" s="802"/>
      <c r="J166" s="174"/>
      <c r="K166" s="174"/>
      <c r="L166" s="174"/>
      <c r="M166" s="975"/>
      <c r="N166" s="975"/>
      <c r="O166" s="975"/>
    </row>
    <row r="167" spans="1:15">
      <c r="A167" s="975"/>
      <c r="B167" s="975"/>
      <c r="C167" s="975"/>
      <c r="D167" s="975"/>
      <c r="E167" s="975"/>
      <c r="F167" s="975"/>
      <c r="G167" s="975"/>
      <c r="H167" s="802"/>
      <c r="I167" s="802"/>
      <c r="J167" s="174"/>
      <c r="K167" s="174"/>
      <c r="L167" s="174"/>
      <c r="M167" s="975"/>
      <c r="N167" s="975"/>
      <c r="O167" s="975"/>
    </row>
    <row r="168" spans="1:15">
      <c r="A168" s="975"/>
      <c r="B168" s="975"/>
      <c r="C168" s="975"/>
      <c r="D168" s="975"/>
      <c r="E168" s="975"/>
      <c r="F168" s="975"/>
      <c r="G168" s="975"/>
      <c r="H168" s="802"/>
      <c r="I168" s="802"/>
      <c r="J168" s="174"/>
      <c r="K168" s="174"/>
      <c r="L168" s="174"/>
      <c r="M168" s="975"/>
      <c r="N168" s="975"/>
      <c r="O168" s="975"/>
    </row>
    <row r="169" spans="1:15">
      <c r="A169" s="975"/>
      <c r="B169" s="975"/>
      <c r="C169" s="975"/>
      <c r="D169" s="975"/>
      <c r="E169" s="975"/>
      <c r="F169" s="975"/>
      <c r="G169" s="975"/>
      <c r="H169" s="802"/>
      <c r="I169" s="802"/>
      <c r="J169" s="174"/>
      <c r="K169" s="174"/>
      <c r="L169" s="174"/>
      <c r="M169" s="975"/>
      <c r="N169" s="975"/>
      <c r="O169" s="975"/>
    </row>
    <row r="170" spans="1:15">
      <c r="A170" s="975"/>
      <c r="B170" s="975"/>
      <c r="C170" s="975"/>
      <c r="D170" s="975"/>
      <c r="E170" s="975"/>
      <c r="F170" s="975"/>
      <c r="G170" s="975"/>
      <c r="H170" s="802"/>
      <c r="I170" s="802"/>
      <c r="J170" s="174"/>
      <c r="K170" s="174"/>
      <c r="L170" s="174"/>
      <c r="M170" s="975"/>
      <c r="N170" s="975"/>
      <c r="O170" s="975"/>
    </row>
    <row r="171" spans="1:15">
      <c r="A171" s="975"/>
      <c r="B171" s="975"/>
      <c r="C171" s="975"/>
      <c r="D171" s="975"/>
      <c r="E171" s="975"/>
      <c r="F171" s="975"/>
      <c r="G171" s="975"/>
      <c r="H171" s="802"/>
      <c r="I171" s="802"/>
      <c r="J171" s="174"/>
      <c r="K171" s="174"/>
      <c r="L171" s="174"/>
      <c r="M171" s="975"/>
      <c r="N171" s="975"/>
      <c r="O171" s="975"/>
    </row>
    <row r="172" spans="1:15">
      <c r="A172" s="975"/>
      <c r="B172" s="975"/>
      <c r="C172" s="975"/>
      <c r="D172" s="975"/>
      <c r="E172" s="975"/>
      <c r="F172" s="975"/>
      <c r="G172" s="975"/>
      <c r="H172" s="802"/>
      <c r="I172" s="802"/>
      <c r="J172" s="174"/>
      <c r="K172" s="174"/>
      <c r="L172" s="174"/>
      <c r="M172" s="975"/>
      <c r="N172" s="975"/>
      <c r="O172" s="975"/>
    </row>
    <row r="173" spans="1:15">
      <c r="A173" s="975"/>
      <c r="B173" s="975"/>
      <c r="C173" s="975"/>
      <c r="D173" s="975"/>
      <c r="E173" s="975"/>
      <c r="F173" s="975"/>
      <c r="G173" s="975"/>
      <c r="H173" s="802"/>
      <c r="I173" s="802"/>
      <c r="J173" s="174"/>
      <c r="K173" s="174"/>
      <c r="L173" s="174"/>
      <c r="M173" s="975"/>
      <c r="N173" s="975"/>
      <c r="O173" s="975"/>
    </row>
    <row r="174" spans="1:15">
      <c r="A174" s="975"/>
      <c r="B174" s="975"/>
      <c r="C174" s="975"/>
      <c r="D174" s="975"/>
      <c r="E174" s="975"/>
      <c r="F174" s="975"/>
      <c r="G174" s="975"/>
      <c r="H174" s="802"/>
      <c r="I174" s="802"/>
      <c r="J174" s="174"/>
      <c r="K174" s="174"/>
      <c r="L174" s="174"/>
      <c r="M174" s="975"/>
      <c r="N174" s="975"/>
      <c r="O174" s="975"/>
    </row>
    <row r="175" spans="1:15">
      <c r="A175" s="975"/>
      <c r="B175" s="975"/>
      <c r="C175" s="975"/>
      <c r="D175" s="975"/>
      <c r="E175" s="975"/>
      <c r="F175" s="975"/>
      <c r="G175" s="975"/>
      <c r="H175" s="802"/>
      <c r="I175" s="802"/>
      <c r="J175" s="174"/>
      <c r="K175" s="174"/>
      <c r="L175" s="174"/>
      <c r="M175" s="975"/>
      <c r="N175" s="975"/>
      <c r="O175" s="975"/>
    </row>
    <row r="176" spans="1:15">
      <c r="A176" s="975"/>
      <c r="B176" s="975"/>
      <c r="C176" s="975"/>
      <c r="D176" s="975"/>
      <c r="E176" s="975"/>
      <c r="F176" s="975"/>
      <c r="G176" s="975"/>
      <c r="H176" s="802"/>
      <c r="I176" s="802"/>
      <c r="J176" s="174"/>
      <c r="K176" s="174"/>
      <c r="L176" s="174"/>
      <c r="M176" s="975"/>
      <c r="N176" s="975"/>
      <c r="O176" s="975"/>
    </row>
    <row r="177" spans="1:15">
      <c r="A177" s="975"/>
      <c r="B177" s="975"/>
      <c r="C177" s="975"/>
      <c r="D177" s="975"/>
      <c r="E177" s="975"/>
      <c r="F177" s="975"/>
      <c r="G177" s="975"/>
      <c r="H177" s="802"/>
      <c r="I177" s="802"/>
      <c r="J177" s="174"/>
      <c r="K177" s="174"/>
      <c r="L177" s="174"/>
      <c r="M177" s="975"/>
      <c r="N177" s="975"/>
      <c r="O177" s="975"/>
    </row>
    <row r="178" spans="1:15">
      <c r="A178" s="975"/>
      <c r="B178" s="975"/>
      <c r="C178" s="975"/>
      <c r="D178" s="975"/>
      <c r="E178" s="975"/>
      <c r="F178" s="975"/>
      <c r="G178" s="975"/>
      <c r="H178" s="802"/>
      <c r="I178" s="802"/>
      <c r="J178" s="174"/>
      <c r="K178" s="174"/>
      <c r="L178" s="174"/>
      <c r="M178" s="975"/>
      <c r="N178" s="975"/>
      <c r="O178" s="975"/>
    </row>
    <row r="179" spans="1:15">
      <c r="A179" s="975"/>
      <c r="B179" s="975"/>
      <c r="C179" s="975"/>
      <c r="D179" s="975"/>
      <c r="E179" s="975"/>
      <c r="F179" s="975"/>
      <c r="G179" s="975"/>
      <c r="H179" s="802"/>
      <c r="I179" s="802"/>
      <c r="J179" s="174"/>
      <c r="K179" s="174"/>
      <c r="L179" s="174"/>
      <c r="M179" s="975"/>
      <c r="N179" s="975"/>
      <c r="O179" s="975"/>
    </row>
    <row r="180" spans="1:15">
      <c r="A180" s="975"/>
      <c r="B180" s="975"/>
      <c r="C180" s="975"/>
      <c r="D180" s="975"/>
      <c r="E180" s="975"/>
      <c r="F180" s="975"/>
      <c r="G180" s="975"/>
      <c r="H180" s="802"/>
      <c r="I180" s="802"/>
      <c r="J180" s="174"/>
      <c r="K180" s="174"/>
      <c r="L180" s="174"/>
      <c r="M180" s="975"/>
      <c r="N180" s="975"/>
      <c r="O180" s="975"/>
    </row>
    <row r="181" spans="1:15">
      <c r="A181" s="975"/>
      <c r="B181" s="975"/>
      <c r="C181" s="975"/>
      <c r="D181" s="975"/>
      <c r="E181" s="975"/>
      <c r="F181" s="975"/>
      <c r="G181" s="975"/>
      <c r="H181" s="802"/>
      <c r="I181" s="802"/>
      <c r="J181" s="174"/>
      <c r="K181" s="174"/>
      <c r="L181" s="174"/>
      <c r="M181" s="975"/>
      <c r="N181" s="975"/>
      <c r="O181" s="975"/>
    </row>
    <row r="182" spans="1:15">
      <c r="A182" s="975"/>
      <c r="B182" s="975"/>
      <c r="C182" s="975"/>
      <c r="D182" s="975"/>
      <c r="E182" s="975"/>
      <c r="F182" s="975"/>
      <c r="G182" s="975"/>
      <c r="H182" s="802"/>
      <c r="I182" s="802"/>
      <c r="J182" s="174"/>
      <c r="K182" s="174"/>
      <c r="L182" s="174"/>
      <c r="M182" s="975"/>
      <c r="N182" s="975"/>
      <c r="O182" s="975"/>
    </row>
    <row r="183" spans="1:15">
      <c r="A183" s="975"/>
      <c r="B183" s="975"/>
      <c r="C183" s="975"/>
      <c r="D183" s="975"/>
      <c r="E183" s="975"/>
      <c r="F183" s="975"/>
      <c r="G183" s="975"/>
      <c r="H183" s="802"/>
      <c r="I183" s="802"/>
      <c r="J183" s="174"/>
      <c r="K183" s="174"/>
      <c r="L183" s="174"/>
      <c r="M183" s="975"/>
      <c r="N183" s="975"/>
      <c r="O183" s="975"/>
    </row>
    <row r="184" spans="1:15">
      <c r="A184" s="975"/>
      <c r="B184" s="975"/>
      <c r="C184" s="975"/>
      <c r="D184" s="975"/>
      <c r="E184" s="975"/>
      <c r="F184" s="975"/>
      <c r="G184" s="975"/>
      <c r="H184" s="802"/>
      <c r="I184" s="802"/>
      <c r="J184" s="174"/>
      <c r="K184" s="174"/>
      <c r="L184" s="174"/>
      <c r="M184" s="975"/>
      <c r="N184" s="975"/>
      <c r="O184" s="975"/>
    </row>
    <row r="185" spans="1:15">
      <c r="A185" s="975"/>
      <c r="B185" s="975"/>
      <c r="C185" s="975"/>
      <c r="D185" s="975"/>
      <c r="E185" s="975"/>
      <c r="F185" s="975"/>
      <c r="G185" s="975"/>
      <c r="H185" s="802"/>
      <c r="I185" s="802"/>
      <c r="J185" s="174"/>
      <c r="K185" s="174"/>
      <c r="L185" s="174"/>
      <c r="M185" s="975"/>
      <c r="N185" s="975"/>
      <c r="O185" s="975"/>
    </row>
    <row r="186" spans="1:15">
      <c r="A186" s="975"/>
      <c r="B186" s="975"/>
      <c r="C186" s="975"/>
      <c r="D186" s="975"/>
      <c r="E186" s="975"/>
      <c r="F186" s="975"/>
      <c r="G186" s="975"/>
      <c r="H186" s="802"/>
      <c r="I186" s="802"/>
      <c r="J186" s="174"/>
      <c r="K186" s="174"/>
      <c r="L186" s="174"/>
      <c r="M186" s="975"/>
      <c r="N186" s="975"/>
      <c r="O186" s="975"/>
    </row>
    <row r="187" spans="1:15">
      <c r="A187" s="975"/>
      <c r="B187" s="975"/>
      <c r="C187" s="975"/>
      <c r="D187" s="975"/>
      <c r="E187" s="975"/>
      <c r="F187" s="975"/>
      <c r="G187" s="975"/>
      <c r="H187" s="802"/>
      <c r="I187" s="802"/>
      <c r="J187" s="174"/>
      <c r="K187" s="174"/>
      <c r="L187" s="174"/>
      <c r="M187" s="975"/>
      <c r="N187" s="975"/>
      <c r="O187" s="975"/>
    </row>
    <row r="188" spans="1:15">
      <c r="A188" s="975"/>
      <c r="B188" s="975"/>
      <c r="C188" s="975"/>
      <c r="D188" s="975"/>
      <c r="E188" s="975"/>
      <c r="F188" s="975"/>
      <c r="G188" s="975"/>
      <c r="H188" s="802"/>
      <c r="I188" s="802"/>
      <c r="J188" s="174"/>
      <c r="K188" s="174"/>
      <c r="L188" s="174"/>
      <c r="M188" s="975"/>
      <c r="N188" s="975"/>
      <c r="O188" s="975"/>
    </row>
    <row r="189" spans="1:15">
      <c r="A189" s="975"/>
      <c r="B189" s="975"/>
      <c r="C189" s="975"/>
      <c r="D189" s="975"/>
      <c r="E189" s="975"/>
      <c r="F189" s="975"/>
      <c r="G189" s="975"/>
      <c r="H189" s="802"/>
      <c r="I189" s="802"/>
      <c r="J189" s="174"/>
      <c r="K189" s="174"/>
      <c r="L189" s="174"/>
      <c r="M189" s="975"/>
      <c r="N189" s="975"/>
      <c r="O189" s="975"/>
    </row>
    <row r="190" spans="1:15">
      <c r="A190" s="975"/>
      <c r="B190" s="975"/>
      <c r="C190" s="975"/>
      <c r="D190" s="975"/>
      <c r="E190" s="975"/>
      <c r="F190" s="975"/>
      <c r="G190" s="975"/>
      <c r="H190" s="802"/>
      <c r="I190" s="802"/>
      <c r="J190" s="174"/>
      <c r="K190" s="174"/>
      <c r="L190" s="174"/>
      <c r="M190" s="975"/>
      <c r="N190" s="975"/>
      <c r="O190" s="975"/>
    </row>
    <row r="191" spans="1:15">
      <c r="A191" s="975"/>
      <c r="B191" s="975"/>
      <c r="C191" s="975"/>
      <c r="D191" s="975"/>
      <c r="E191" s="975"/>
      <c r="F191" s="975"/>
      <c r="G191" s="975"/>
      <c r="H191" s="802"/>
      <c r="I191" s="802"/>
      <c r="J191" s="174"/>
      <c r="K191" s="174"/>
      <c r="L191" s="174"/>
      <c r="M191" s="975"/>
      <c r="N191" s="975"/>
      <c r="O191" s="975"/>
    </row>
    <row r="192" spans="1:15">
      <c r="A192" s="975"/>
      <c r="B192" s="975"/>
      <c r="C192" s="975"/>
      <c r="D192" s="975"/>
      <c r="E192" s="975"/>
      <c r="F192" s="975"/>
      <c r="G192" s="975"/>
      <c r="H192" s="802"/>
      <c r="I192" s="802"/>
      <c r="J192" s="174"/>
      <c r="K192" s="174"/>
      <c r="L192" s="174"/>
      <c r="M192" s="975"/>
      <c r="N192" s="975"/>
      <c r="O192" s="975"/>
    </row>
    <row r="193" spans="1:15">
      <c r="A193" s="975"/>
      <c r="B193" s="975"/>
      <c r="C193" s="975"/>
      <c r="D193" s="975"/>
      <c r="E193" s="975"/>
      <c r="F193" s="975"/>
      <c r="G193" s="975"/>
      <c r="H193" s="802"/>
      <c r="I193" s="802"/>
      <c r="J193" s="174"/>
      <c r="K193" s="174"/>
      <c r="L193" s="174"/>
      <c r="M193" s="975"/>
      <c r="N193" s="975"/>
      <c r="O193" s="975"/>
    </row>
    <row r="194" spans="1:15">
      <c r="A194" s="975"/>
      <c r="B194" s="975"/>
      <c r="C194" s="975"/>
      <c r="D194" s="975"/>
      <c r="E194" s="975"/>
      <c r="F194" s="975"/>
      <c r="G194" s="975"/>
      <c r="H194" s="802"/>
      <c r="I194" s="802"/>
      <c r="J194" s="174"/>
      <c r="K194" s="174"/>
      <c r="L194" s="174"/>
      <c r="M194" s="975"/>
      <c r="N194" s="975"/>
      <c r="O194" s="975"/>
    </row>
    <row r="195" spans="1:15">
      <c r="A195" s="975"/>
      <c r="B195" s="975"/>
      <c r="C195" s="975"/>
      <c r="D195" s="975"/>
      <c r="E195" s="975"/>
      <c r="F195" s="975"/>
      <c r="G195" s="975"/>
      <c r="H195" s="802"/>
      <c r="I195" s="802"/>
      <c r="J195" s="174"/>
      <c r="K195" s="174"/>
      <c r="L195" s="174"/>
      <c r="M195" s="975"/>
      <c r="N195" s="975"/>
      <c r="O195" s="975"/>
    </row>
    <row r="196" spans="1:15">
      <c r="A196" s="975"/>
      <c r="B196" s="975"/>
      <c r="C196" s="975"/>
      <c r="D196" s="975"/>
      <c r="E196" s="975"/>
      <c r="F196" s="975"/>
      <c r="G196" s="975"/>
      <c r="H196" s="802"/>
      <c r="I196" s="802"/>
      <c r="J196" s="174"/>
      <c r="K196" s="174"/>
      <c r="L196" s="174"/>
      <c r="M196" s="975"/>
      <c r="N196" s="975"/>
      <c r="O196" s="975"/>
    </row>
    <row r="197" spans="1:15">
      <c r="A197" s="975"/>
      <c r="B197" s="975"/>
      <c r="C197" s="975"/>
      <c r="D197" s="975"/>
      <c r="E197" s="975"/>
      <c r="F197" s="975"/>
      <c r="G197" s="975"/>
      <c r="H197" s="802"/>
      <c r="I197" s="802"/>
      <c r="J197" s="174"/>
      <c r="K197" s="174"/>
      <c r="L197" s="174"/>
      <c r="M197" s="975"/>
      <c r="N197" s="975"/>
      <c r="O197" s="975"/>
    </row>
    <row r="198" spans="1:15">
      <c r="A198" s="975"/>
      <c r="B198" s="975"/>
      <c r="C198" s="975"/>
      <c r="D198" s="975"/>
      <c r="E198" s="975"/>
      <c r="F198" s="975"/>
      <c r="G198" s="975"/>
      <c r="H198" s="802"/>
      <c r="I198" s="802"/>
      <c r="J198" s="174"/>
      <c r="K198" s="174"/>
      <c r="L198" s="174"/>
      <c r="M198" s="975"/>
      <c r="N198" s="975"/>
      <c r="O198" s="975"/>
    </row>
    <row r="199" spans="1:15">
      <c r="A199" s="975"/>
      <c r="B199" s="975"/>
      <c r="C199" s="975"/>
      <c r="D199" s="975"/>
      <c r="E199" s="975"/>
      <c r="F199" s="975"/>
      <c r="G199" s="975"/>
      <c r="H199" s="802"/>
      <c r="I199" s="802"/>
      <c r="J199" s="174"/>
      <c r="K199" s="174"/>
      <c r="L199" s="174"/>
      <c r="M199" s="975"/>
      <c r="N199" s="975"/>
      <c r="O199" s="975"/>
    </row>
    <row r="200" spans="1:15">
      <c r="A200" s="975"/>
      <c r="B200" s="975"/>
      <c r="C200" s="975"/>
      <c r="D200" s="975"/>
      <c r="E200" s="975"/>
      <c r="F200" s="975"/>
      <c r="G200" s="975"/>
      <c r="H200" s="802"/>
      <c r="I200" s="802"/>
      <c r="J200" s="174"/>
      <c r="K200" s="174"/>
      <c r="L200" s="174"/>
      <c r="M200" s="975"/>
      <c r="N200" s="975"/>
      <c r="O200" s="975"/>
    </row>
    <row r="201" spans="1:15">
      <c r="A201" s="975"/>
      <c r="B201" s="975"/>
      <c r="C201" s="975"/>
      <c r="D201" s="975"/>
      <c r="E201" s="975"/>
      <c r="F201" s="975"/>
      <c r="G201" s="975"/>
      <c r="H201" s="802"/>
      <c r="I201" s="802"/>
      <c r="J201" s="174"/>
      <c r="K201" s="174"/>
      <c r="L201" s="174"/>
      <c r="M201" s="975"/>
      <c r="N201" s="975"/>
      <c r="O201" s="975"/>
    </row>
    <row r="202" spans="1:15">
      <c r="A202" s="975"/>
      <c r="B202" s="975"/>
      <c r="C202" s="975"/>
      <c r="D202" s="975"/>
      <c r="E202" s="975"/>
      <c r="F202" s="975"/>
      <c r="G202" s="975"/>
      <c r="H202" s="802"/>
      <c r="I202" s="802"/>
      <c r="J202" s="174"/>
      <c r="K202" s="174"/>
      <c r="L202" s="174"/>
      <c r="M202" s="975"/>
      <c r="N202" s="975"/>
      <c r="O202" s="975"/>
    </row>
    <row r="203" spans="1:15">
      <c r="A203" s="975"/>
      <c r="B203" s="975"/>
      <c r="C203" s="975"/>
      <c r="D203" s="975"/>
      <c r="E203" s="975"/>
      <c r="F203" s="975"/>
      <c r="G203" s="975"/>
      <c r="H203" s="802"/>
      <c r="I203" s="802"/>
      <c r="J203" s="174"/>
      <c r="K203" s="174"/>
      <c r="L203" s="174"/>
      <c r="M203" s="975"/>
      <c r="N203" s="975"/>
      <c r="O203" s="975"/>
    </row>
    <row r="204" spans="1:15">
      <c r="A204" s="975"/>
      <c r="B204" s="975"/>
      <c r="C204" s="975"/>
      <c r="D204" s="975"/>
      <c r="E204" s="975"/>
      <c r="F204" s="975"/>
      <c r="G204" s="975"/>
      <c r="H204" s="802"/>
      <c r="I204" s="802"/>
      <c r="J204" s="174"/>
      <c r="K204" s="174"/>
      <c r="L204" s="174"/>
      <c r="M204" s="975"/>
      <c r="N204" s="975"/>
      <c r="O204" s="975"/>
    </row>
    <row r="205" spans="1:15">
      <c r="A205" s="975"/>
      <c r="B205" s="975"/>
      <c r="C205" s="975"/>
      <c r="D205" s="975"/>
      <c r="E205" s="975"/>
      <c r="F205" s="975"/>
      <c r="G205" s="975"/>
      <c r="H205" s="802"/>
      <c r="I205" s="802"/>
      <c r="J205" s="174"/>
      <c r="K205" s="174"/>
      <c r="L205" s="174"/>
      <c r="M205" s="975"/>
      <c r="N205" s="975"/>
      <c r="O205" s="975"/>
    </row>
    <row r="206" spans="1:15">
      <c r="A206" s="975"/>
      <c r="B206" s="975"/>
      <c r="C206" s="975"/>
      <c r="D206" s="975"/>
      <c r="E206" s="975"/>
      <c r="F206" s="975"/>
      <c r="G206" s="975"/>
      <c r="H206" s="802"/>
      <c r="I206" s="802"/>
      <c r="J206" s="174"/>
      <c r="K206" s="174"/>
      <c r="L206" s="174"/>
      <c r="M206" s="975"/>
      <c r="N206" s="975"/>
      <c r="O206" s="975"/>
    </row>
    <row r="207" spans="1:15">
      <c r="A207" s="975"/>
      <c r="B207" s="975"/>
      <c r="C207" s="975"/>
      <c r="D207" s="975"/>
      <c r="E207" s="975"/>
      <c r="F207" s="975"/>
      <c r="G207" s="975"/>
      <c r="H207" s="802"/>
      <c r="I207" s="802"/>
      <c r="J207" s="174"/>
      <c r="K207" s="174"/>
      <c r="L207" s="174"/>
      <c r="M207" s="975"/>
      <c r="N207" s="975"/>
      <c r="O207" s="975"/>
    </row>
    <row r="208" spans="1:15">
      <c r="A208" s="975"/>
      <c r="B208" s="975"/>
      <c r="C208" s="975"/>
      <c r="D208" s="975"/>
      <c r="E208" s="975"/>
      <c r="F208" s="975"/>
      <c r="G208" s="975"/>
      <c r="H208" s="802"/>
      <c r="I208" s="802"/>
      <c r="J208" s="174"/>
      <c r="K208" s="174"/>
      <c r="L208" s="174"/>
      <c r="M208" s="975"/>
      <c r="N208" s="975"/>
      <c r="O208" s="975"/>
    </row>
    <row r="209" spans="1:15">
      <c r="A209" s="975"/>
      <c r="B209" s="975"/>
      <c r="C209" s="975"/>
      <c r="D209" s="975"/>
      <c r="E209" s="975"/>
      <c r="F209" s="975"/>
      <c r="G209" s="975"/>
      <c r="H209" s="802"/>
      <c r="I209" s="802"/>
      <c r="J209" s="174"/>
      <c r="K209" s="174"/>
      <c r="L209" s="174"/>
      <c r="M209" s="975"/>
      <c r="N209" s="975"/>
      <c r="O209" s="975"/>
    </row>
    <row r="210" spans="1:15">
      <c r="A210" s="975"/>
      <c r="B210" s="975"/>
      <c r="C210" s="975"/>
      <c r="D210" s="975"/>
      <c r="E210" s="975"/>
      <c r="F210" s="975"/>
      <c r="G210" s="975"/>
      <c r="H210" s="802"/>
      <c r="I210" s="802"/>
      <c r="J210" s="174"/>
      <c r="K210" s="174"/>
      <c r="L210" s="174"/>
      <c r="M210" s="975"/>
      <c r="N210" s="975"/>
      <c r="O210" s="975"/>
    </row>
    <row r="211" spans="1:15">
      <c r="A211" s="975"/>
      <c r="B211" s="975"/>
      <c r="C211" s="975"/>
      <c r="D211" s="975"/>
      <c r="E211" s="975"/>
      <c r="F211" s="975"/>
      <c r="G211" s="975"/>
      <c r="H211" s="802"/>
      <c r="I211" s="802"/>
      <c r="J211" s="174"/>
      <c r="K211" s="174"/>
      <c r="L211" s="174"/>
      <c r="M211" s="975"/>
      <c r="N211" s="975"/>
      <c r="O211" s="975"/>
    </row>
    <row r="212" spans="1:15">
      <c r="A212" s="975"/>
      <c r="B212" s="975"/>
      <c r="C212" s="975"/>
      <c r="D212" s="975"/>
      <c r="E212" s="975"/>
      <c r="F212" s="975"/>
      <c r="G212" s="975"/>
      <c r="H212" s="802"/>
      <c r="I212" s="802"/>
      <c r="J212" s="174"/>
      <c r="K212" s="174"/>
      <c r="L212" s="174"/>
      <c r="M212" s="975"/>
      <c r="N212" s="975"/>
      <c r="O212" s="975"/>
    </row>
    <row r="213" spans="1:15">
      <c r="A213" s="975"/>
      <c r="B213" s="975"/>
      <c r="C213" s="975"/>
      <c r="D213" s="975"/>
      <c r="E213" s="975"/>
      <c r="F213" s="975"/>
      <c r="G213" s="975"/>
      <c r="H213" s="802"/>
      <c r="I213" s="802"/>
      <c r="J213" s="174"/>
      <c r="K213" s="174"/>
      <c r="L213" s="174"/>
      <c r="M213" s="975"/>
      <c r="N213" s="975"/>
      <c r="O213" s="975"/>
    </row>
  </sheetData>
  <mergeCells count="3">
    <mergeCell ref="B1:C1"/>
    <mergeCell ref="H1:J1"/>
    <mergeCell ref="A2:C2"/>
  </mergeCells>
  <phoneticPr fontId="101" type="noConversion"/>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Normal="100" workbookViewId="0">
      <selection activeCell="K5" sqref="K5"/>
    </sheetView>
  </sheetViews>
  <sheetFormatPr defaultColWidth="8.85546875" defaultRowHeight="12.75"/>
  <cols>
    <col min="1" max="1" width="4.42578125" style="1" customWidth="1"/>
    <col min="2" max="2" width="20.140625" style="2" customWidth="1"/>
    <col min="3" max="3" width="12.5703125" style="3" customWidth="1"/>
    <col min="4" max="4" width="31.140625" style="2" customWidth="1"/>
    <col min="5" max="5" width="7.85546875" style="1" customWidth="1"/>
    <col min="6" max="6" width="8.42578125" style="4" customWidth="1"/>
    <col min="7" max="7" width="7.42578125" style="3" customWidth="1"/>
    <col min="8" max="8" width="13.85546875" style="1" customWidth="1"/>
    <col min="9" max="9" width="14.28515625" style="1" customWidth="1"/>
    <col min="10" max="10" width="26.28515625" style="24" customWidth="1"/>
    <col min="11" max="11" width="20.42578125" style="24" customWidth="1"/>
    <col min="12" max="12" width="31" style="24" customWidth="1"/>
    <col min="13" max="201" width="8.85546875" style="24" customWidth="1"/>
    <col min="202" max="202" width="6.5703125" style="24" customWidth="1"/>
    <col min="203" max="203" width="28.5703125" style="24" customWidth="1"/>
    <col min="204" max="204" width="36" style="24" customWidth="1"/>
    <col min="205" max="205" width="5.42578125" style="24" customWidth="1"/>
    <col min="206" max="206" width="6.5703125" style="24" customWidth="1"/>
    <col min="207" max="207" width="8.85546875" style="24" customWidth="1"/>
    <col min="208" max="208" width="12.5703125" style="24" customWidth="1"/>
    <col min="209" max="209" width="15.85546875" style="24" customWidth="1"/>
    <col min="210" max="212" width="0" style="24" hidden="1" customWidth="1"/>
    <col min="213" max="213" width="11.5703125" style="24" customWidth="1"/>
    <col min="214" max="16384" width="8.85546875" style="24"/>
  </cols>
  <sheetData>
    <row r="1" spans="1:12" customFormat="1" ht="15">
      <c r="C1" s="106"/>
    </row>
    <row r="2" spans="1:12" customFormat="1" ht="15.75">
      <c r="A2" s="1152"/>
      <c r="B2" s="1140"/>
      <c r="C2" s="1153"/>
      <c r="E2" s="350"/>
    </row>
    <row r="3" spans="1:12" s="407" customFormat="1" ht="15.75">
      <c r="A3" s="38"/>
      <c r="B3" s="105" t="s">
        <v>2304</v>
      </c>
      <c r="C3"/>
      <c r="E3" s="408"/>
      <c r="H3" s="1042"/>
    </row>
    <row r="4" spans="1:12" customFormat="1" ht="15">
      <c r="A4" s="174"/>
      <c r="C4" s="409"/>
      <c r="E4" s="410"/>
    </row>
    <row r="5" spans="1:12" customFormat="1" ht="249.75" customHeight="1">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416" customFormat="1" ht="25.5">
      <c r="A6" s="411" t="s">
        <v>9</v>
      </c>
      <c r="B6" s="412"/>
      <c r="C6" s="413"/>
      <c r="D6" s="414" t="s">
        <v>711</v>
      </c>
      <c r="E6" s="230" t="s">
        <v>18</v>
      </c>
      <c r="F6" s="265">
        <v>5</v>
      </c>
      <c r="G6" s="244"/>
      <c r="H6" s="1058"/>
      <c r="I6" s="1058">
        <f t="shared" ref="I6:I35" si="0">F6*H6</f>
        <v>0</v>
      </c>
      <c r="J6" s="1028"/>
      <c r="K6" s="292" t="s">
        <v>2430</v>
      </c>
      <c r="L6" s="1313" t="s">
        <v>2430</v>
      </c>
    </row>
    <row r="7" spans="1:12" s="417" customFormat="1" ht="25.5">
      <c r="A7" s="411" t="s">
        <v>12</v>
      </c>
      <c r="B7" s="412"/>
      <c r="C7" s="413"/>
      <c r="D7" s="414" t="s">
        <v>712</v>
      </c>
      <c r="E7" s="230" t="s">
        <v>18</v>
      </c>
      <c r="F7" s="265">
        <v>5</v>
      </c>
      <c r="G7" s="244"/>
      <c r="H7" s="1058"/>
      <c r="I7" s="1058">
        <f t="shared" si="0"/>
        <v>0</v>
      </c>
      <c r="J7" s="415"/>
      <c r="K7" s="292" t="s">
        <v>2430</v>
      </c>
      <c r="L7" s="1313" t="s">
        <v>2430</v>
      </c>
    </row>
    <row r="8" spans="1:12" s="417" customFormat="1" ht="89.25">
      <c r="A8" s="411" t="s">
        <v>13</v>
      </c>
      <c r="B8" s="412"/>
      <c r="C8" s="413"/>
      <c r="D8" s="414" t="s">
        <v>2185</v>
      </c>
      <c r="E8" s="230" t="s">
        <v>18</v>
      </c>
      <c r="F8" s="265">
        <v>100</v>
      </c>
      <c r="G8" s="244"/>
      <c r="H8" s="1058"/>
      <c r="I8" s="1058">
        <f t="shared" si="0"/>
        <v>0</v>
      </c>
      <c r="J8" s="415"/>
      <c r="K8" s="292" t="s">
        <v>2430</v>
      </c>
      <c r="L8" s="1313" t="s">
        <v>2430</v>
      </c>
    </row>
    <row r="9" spans="1:12" s="417" customFormat="1" ht="89.25">
      <c r="A9" s="411" t="s">
        <v>16</v>
      </c>
      <c r="B9" s="412"/>
      <c r="C9" s="413"/>
      <c r="D9" s="414" t="s">
        <v>2186</v>
      </c>
      <c r="E9" s="230" t="s">
        <v>18</v>
      </c>
      <c r="F9" s="265">
        <v>100</v>
      </c>
      <c r="G9" s="244"/>
      <c r="H9" s="1058"/>
      <c r="I9" s="1058">
        <f t="shared" si="0"/>
        <v>0</v>
      </c>
      <c r="J9" s="415"/>
      <c r="K9" s="292" t="s">
        <v>2430</v>
      </c>
      <c r="L9" s="1313" t="s">
        <v>2430</v>
      </c>
    </row>
    <row r="10" spans="1:12" s="417" customFormat="1" ht="89.25">
      <c r="A10" s="411" t="s">
        <v>19</v>
      </c>
      <c r="B10" s="412"/>
      <c r="C10" s="413"/>
      <c r="D10" s="414" t="s">
        <v>2187</v>
      </c>
      <c r="E10" s="230" t="s">
        <v>18</v>
      </c>
      <c r="F10" s="265">
        <v>100</v>
      </c>
      <c r="G10" s="244"/>
      <c r="H10" s="1058"/>
      <c r="I10" s="1058">
        <f t="shared" si="0"/>
        <v>0</v>
      </c>
      <c r="J10" s="415"/>
      <c r="K10" s="292" t="s">
        <v>2430</v>
      </c>
      <c r="L10" s="1313" t="s">
        <v>2430</v>
      </c>
    </row>
    <row r="11" spans="1:12" s="231" customFormat="1" ht="153">
      <c r="A11" s="411" t="s">
        <v>21</v>
      </c>
      <c r="B11" s="418"/>
      <c r="C11" s="419"/>
      <c r="D11" s="420" t="s">
        <v>713</v>
      </c>
      <c r="E11" s="421" t="s">
        <v>714</v>
      </c>
      <c r="F11" s="1094">
        <v>20</v>
      </c>
      <c r="G11" s="422"/>
      <c r="H11" s="1058"/>
      <c r="I11" s="1059">
        <f t="shared" si="0"/>
        <v>0</v>
      </c>
      <c r="J11" s="296"/>
      <c r="K11" s="292" t="s">
        <v>2430</v>
      </c>
      <c r="L11" s="1313" t="s">
        <v>2430</v>
      </c>
    </row>
    <row r="12" spans="1:12" s="231" customFormat="1" ht="153">
      <c r="A12" s="411" t="s">
        <v>22</v>
      </c>
      <c r="B12" s="418"/>
      <c r="C12" s="419"/>
      <c r="D12" s="420" t="s">
        <v>715</v>
      </c>
      <c r="E12" s="421" t="s">
        <v>716</v>
      </c>
      <c r="F12" s="1094">
        <v>24</v>
      </c>
      <c r="G12" s="422"/>
      <c r="H12" s="1058"/>
      <c r="I12" s="1059">
        <f t="shared" si="0"/>
        <v>0</v>
      </c>
      <c r="J12" s="296"/>
      <c r="K12" s="292" t="s">
        <v>2430</v>
      </c>
      <c r="L12" s="1313" t="s">
        <v>2430</v>
      </c>
    </row>
    <row r="13" spans="1:12" s="231" customFormat="1" ht="63.75">
      <c r="A13" s="411" t="s">
        <v>24</v>
      </c>
      <c r="B13" s="412"/>
      <c r="C13" s="413"/>
      <c r="D13" s="414" t="s">
        <v>717</v>
      </c>
      <c r="E13" s="230" t="s">
        <v>18</v>
      </c>
      <c r="F13" s="265">
        <v>5</v>
      </c>
      <c r="G13" s="244"/>
      <c r="H13" s="1058"/>
      <c r="I13" s="1058">
        <f t="shared" si="0"/>
        <v>0</v>
      </c>
      <c r="J13" s="415"/>
      <c r="K13" s="292" t="s">
        <v>2430</v>
      </c>
      <c r="L13" s="1313" t="s">
        <v>2430</v>
      </c>
    </row>
    <row r="14" spans="1:12" s="423" customFormat="1" ht="255">
      <c r="A14" s="411" t="s">
        <v>26</v>
      </c>
      <c r="B14" s="418"/>
      <c r="C14" s="419"/>
      <c r="D14" s="420" t="s">
        <v>718</v>
      </c>
      <c r="E14" s="421" t="s">
        <v>719</v>
      </c>
      <c r="F14" s="1094">
        <v>1135</v>
      </c>
      <c r="G14" s="422"/>
      <c r="H14" s="1058"/>
      <c r="I14" s="1059">
        <f t="shared" si="0"/>
        <v>0</v>
      </c>
      <c r="J14" s="296"/>
      <c r="K14" s="292" t="s">
        <v>2430</v>
      </c>
      <c r="L14" s="1313" t="s">
        <v>2430</v>
      </c>
    </row>
    <row r="15" spans="1:12" s="231" customFormat="1" ht="255">
      <c r="A15" s="411" t="s">
        <v>28</v>
      </c>
      <c r="B15" s="418"/>
      <c r="C15" s="419"/>
      <c r="D15" s="420" t="s">
        <v>720</v>
      </c>
      <c r="E15" s="421" t="s">
        <v>716</v>
      </c>
      <c r="F15" s="1094">
        <v>50</v>
      </c>
      <c r="G15" s="422"/>
      <c r="H15" s="1058"/>
      <c r="I15" s="1059">
        <f t="shared" si="0"/>
        <v>0</v>
      </c>
      <c r="J15" s="296"/>
      <c r="K15" s="292" t="s">
        <v>2430</v>
      </c>
      <c r="L15" s="1313" t="s">
        <v>2430</v>
      </c>
    </row>
    <row r="16" spans="1:12" s="231" customFormat="1" ht="89.25">
      <c r="A16" s="411" t="s">
        <v>30</v>
      </c>
      <c r="B16" s="418"/>
      <c r="C16" s="419"/>
      <c r="D16" s="420" t="s">
        <v>1767</v>
      </c>
      <c r="E16" s="421" t="s">
        <v>1768</v>
      </c>
      <c r="F16" s="1094">
        <v>24</v>
      </c>
      <c r="G16" s="422"/>
      <c r="H16" s="1058"/>
      <c r="I16" s="1059">
        <f t="shared" si="0"/>
        <v>0</v>
      </c>
      <c r="J16" s="296"/>
      <c r="K16" s="292" t="s">
        <v>2430</v>
      </c>
      <c r="L16" s="1313" t="s">
        <v>2430</v>
      </c>
    </row>
    <row r="17" spans="1:12" s="231" customFormat="1" ht="89.25">
      <c r="A17" s="411" t="s">
        <v>32</v>
      </c>
      <c r="B17" s="418"/>
      <c r="C17" s="419"/>
      <c r="D17" s="420" t="s">
        <v>1765</v>
      </c>
      <c r="E17" s="421" t="s">
        <v>1766</v>
      </c>
      <c r="F17" s="1094">
        <v>24</v>
      </c>
      <c r="G17" s="422"/>
      <c r="H17" s="1058"/>
      <c r="I17" s="1059">
        <f t="shared" si="0"/>
        <v>0</v>
      </c>
      <c r="J17" s="296"/>
      <c r="K17" s="292" t="s">
        <v>2430</v>
      </c>
      <c r="L17" s="1313" t="s">
        <v>2430</v>
      </c>
    </row>
    <row r="18" spans="1:12" s="231" customFormat="1" ht="63.75">
      <c r="A18" s="411" t="s">
        <v>33</v>
      </c>
      <c r="B18" s="418"/>
      <c r="C18" s="419"/>
      <c r="D18" s="420" t="s">
        <v>1770</v>
      </c>
      <c r="E18" s="421" t="s">
        <v>1813</v>
      </c>
      <c r="F18" s="1094">
        <v>20</v>
      </c>
      <c r="G18" s="422"/>
      <c r="H18" s="1058"/>
      <c r="I18" s="1059">
        <f t="shared" si="0"/>
        <v>0</v>
      </c>
      <c r="J18" s="296"/>
      <c r="K18" s="292" t="s">
        <v>2430</v>
      </c>
      <c r="L18" s="1313" t="s">
        <v>2430</v>
      </c>
    </row>
    <row r="19" spans="1:12" s="231" customFormat="1" ht="63.75">
      <c r="A19" s="411" t="s">
        <v>35</v>
      </c>
      <c r="B19" s="418"/>
      <c r="C19" s="419"/>
      <c r="D19" s="420" t="s">
        <v>1770</v>
      </c>
      <c r="E19" s="421" t="s">
        <v>1769</v>
      </c>
      <c r="F19" s="1094">
        <v>42</v>
      </c>
      <c r="G19" s="422"/>
      <c r="H19" s="1058"/>
      <c r="I19" s="1059">
        <f t="shared" si="0"/>
        <v>0</v>
      </c>
      <c r="J19" s="296"/>
      <c r="K19" s="292" t="s">
        <v>2430</v>
      </c>
      <c r="L19" s="1313" t="s">
        <v>2430</v>
      </c>
    </row>
    <row r="20" spans="1:12" s="231" customFormat="1" ht="127.5">
      <c r="A20" s="411" t="s">
        <v>37</v>
      </c>
      <c r="B20" s="412"/>
      <c r="C20" s="413"/>
      <c r="D20" s="414" t="s">
        <v>721</v>
      </c>
      <c r="E20" s="230" t="s">
        <v>18</v>
      </c>
      <c r="F20" s="265">
        <v>400</v>
      </c>
      <c r="G20" s="244"/>
      <c r="H20" s="1058"/>
      <c r="I20" s="1058">
        <f t="shared" si="0"/>
        <v>0</v>
      </c>
      <c r="J20" s="415"/>
      <c r="K20" s="292" t="s">
        <v>2430</v>
      </c>
      <c r="L20" s="1313" t="s">
        <v>2430</v>
      </c>
    </row>
    <row r="21" spans="1:12" s="231" customFormat="1" ht="127.5">
      <c r="A21" s="411" t="s">
        <v>39</v>
      </c>
      <c r="B21" s="412"/>
      <c r="C21" s="413"/>
      <c r="D21" s="414" t="s">
        <v>722</v>
      </c>
      <c r="E21" s="230" t="s">
        <v>18</v>
      </c>
      <c r="F21" s="265">
        <v>24</v>
      </c>
      <c r="G21" s="244"/>
      <c r="H21" s="1058"/>
      <c r="I21" s="1058">
        <f t="shared" si="0"/>
        <v>0</v>
      </c>
      <c r="J21" s="415"/>
      <c r="K21" s="292" t="s">
        <v>2430</v>
      </c>
      <c r="L21" s="1313" t="s">
        <v>2430</v>
      </c>
    </row>
    <row r="22" spans="1:12" s="231" customFormat="1" ht="127.5">
      <c r="A22" s="411" t="s">
        <v>41</v>
      </c>
      <c r="B22" s="412"/>
      <c r="C22" s="413"/>
      <c r="D22" s="414" t="s">
        <v>1781</v>
      </c>
      <c r="E22" s="230" t="s">
        <v>18</v>
      </c>
      <c r="F22" s="265">
        <v>160</v>
      </c>
      <c r="G22" s="244"/>
      <c r="H22" s="1058"/>
      <c r="I22" s="1058">
        <f t="shared" si="0"/>
        <v>0</v>
      </c>
      <c r="J22" s="415"/>
      <c r="K22" s="292" t="s">
        <v>2430</v>
      </c>
      <c r="L22" s="1313" t="s">
        <v>2430</v>
      </c>
    </row>
    <row r="23" spans="1:12" s="231" customFormat="1" ht="127.5">
      <c r="A23" s="411" t="s">
        <v>43</v>
      </c>
      <c r="B23" s="412"/>
      <c r="C23" s="413"/>
      <c r="D23" s="414" t="s">
        <v>1780</v>
      </c>
      <c r="E23" s="424" t="s">
        <v>18</v>
      </c>
      <c r="F23" s="1095">
        <v>50</v>
      </c>
      <c r="G23" s="244"/>
      <c r="H23" s="1058"/>
      <c r="I23" s="1058">
        <f t="shared" si="0"/>
        <v>0</v>
      </c>
      <c r="J23" s="415"/>
      <c r="K23" s="292" t="s">
        <v>2430</v>
      </c>
      <c r="L23" s="1313" t="s">
        <v>2430</v>
      </c>
    </row>
    <row r="24" spans="1:12" s="20" customFormat="1" ht="127.5">
      <c r="A24" s="411" t="s">
        <v>45</v>
      </c>
      <c r="B24" s="412"/>
      <c r="C24" s="413"/>
      <c r="D24" s="414" t="s">
        <v>723</v>
      </c>
      <c r="E24" s="230" t="s">
        <v>18</v>
      </c>
      <c r="F24" s="265">
        <v>10</v>
      </c>
      <c r="G24" s="244"/>
      <c r="H24" s="1058"/>
      <c r="I24" s="1058">
        <f t="shared" si="0"/>
        <v>0</v>
      </c>
      <c r="J24" s="415"/>
      <c r="K24" s="292" t="s">
        <v>2430</v>
      </c>
      <c r="L24" s="1313" t="s">
        <v>2430</v>
      </c>
    </row>
    <row r="25" spans="1:12" s="18" customFormat="1" ht="127.5">
      <c r="A25" s="411" t="s">
        <v>46</v>
      </c>
      <c r="B25" s="412"/>
      <c r="C25" s="413"/>
      <c r="D25" s="414" t="s">
        <v>724</v>
      </c>
      <c r="E25" s="230" t="s">
        <v>18</v>
      </c>
      <c r="F25" s="265">
        <v>50</v>
      </c>
      <c r="G25" s="244"/>
      <c r="H25" s="1058"/>
      <c r="I25" s="1058">
        <f t="shared" si="0"/>
        <v>0</v>
      </c>
      <c r="J25" s="415"/>
      <c r="K25" s="292" t="s">
        <v>2430</v>
      </c>
      <c r="L25" s="1313" t="s">
        <v>2430</v>
      </c>
    </row>
    <row r="26" spans="1:12" s="18" customFormat="1" ht="127.5">
      <c r="A26" s="411" t="s">
        <v>48</v>
      </c>
      <c r="B26" s="412"/>
      <c r="C26" s="413"/>
      <c r="D26" s="414" t="s">
        <v>725</v>
      </c>
      <c r="E26" s="230" t="s">
        <v>18</v>
      </c>
      <c r="F26" s="265">
        <v>70</v>
      </c>
      <c r="G26" s="244"/>
      <c r="H26" s="1058"/>
      <c r="I26" s="1058">
        <f t="shared" si="0"/>
        <v>0</v>
      </c>
      <c r="J26" s="415"/>
      <c r="K26" s="292" t="s">
        <v>2430</v>
      </c>
      <c r="L26" s="1313" t="s">
        <v>2430</v>
      </c>
    </row>
    <row r="27" spans="1:12" s="18" customFormat="1" ht="127.5">
      <c r="A27" s="411" t="s">
        <v>50</v>
      </c>
      <c r="B27" s="412"/>
      <c r="C27" s="413"/>
      <c r="D27" s="414" t="s">
        <v>726</v>
      </c>
      <c r="E27" s="230" t="s">
        <v>18</v>
      </c>
      <c r="F27" s="265">
        <v>16</v>
      </c>
      <c r="G27" s="244"/>
      <c r="H27" s="1058"/>
      <c r="I27" s="1058">
        <f t="shared" si="0"/>
        <v>0</v>
      </c>
      <c r="J27" s="415"/>
      <c r="K27" s="292" t="s">
        <v>2430</v>
      </c>
      <c r="L27" s="1313" t="s">
        <v>2430</v>
      </c>
    </row>
    <row r="28" spans="1:12" s="18" customFormat="1" ht="127.5">
      <c r="A28" s="411" t="s">
        <v>52</v>
      </c>
      <c r="B28" s="412"/>
      <c r="C28" s="413"/>
      <c r="D28" s="414" t="s">
        <v>727</v>
      </c>
      <c r="E28" s="424" t="s">
        <v>18</v>
      </c>
      <c r="F28" s="1095">
        <v>20</v>
      </c>
      <c r="G28" s="244"/>
      <c r="H28" s="1058"/>
      <c r="I28" s="1058">
        <f t="shared" si="0"/>
        <v>0</v>
      </c>
      <c r="J28" s="415"/>
      <c r="K28" s="292" t="s">
        <v>2430</v>
      </c>
      <c r="L28" s="1313" t="s">
        <v>2430</v>
      </c>
    </row>
    <row r="29" spans="1:12" s="18" customFormat="1" ht="127.5">
      <c r="A29" s="411" t="s">
        <v>54</v>
      </c>
      <c r="B29" s="425"/>
      <c r="C29" s="413"/>
      <c r="D29" s="414" t="s">
        <v>728</v>
      </c>
      <c r="E29" s="230" t="s">
        <v>18</v>
      </c>
      <c r="F29" s="265">
        <v>30</v>
      </c>
      <c r="G29" s="244"/>
      <c r="H29" s="1058"/>
      <c r="I29" s="1058">
        <f t="shared" si="0"/>
        <v>0</v>
      </c>
      <c r="J29" s="415"/>
      <c r="K29" s="292" t="s">
        <v>2430</v>
      </c>
      <c r="L29" s="1313" t="s">
        <v>2430</v>
      </c>
    </row>
    <row r="30" spans="1:12" s="18" customFormat="1" ht="127.5">
      <c r="A30" s="411" t="s">
        <v>56</v>
      </c>
      <c r="B30" s="425"/>
      <c r="C30" s="413"/>
      <c r="D30" s="414" t="s">
        <v>729</v>
      </c>
      <c r="E30" s="230" t="s">
        <v>18</v>
      </c>
      <c r="F30" s="265">
        <v>30</v>
      </c>
      <c r="G30" s="244"/>
      <c r="H30" s="1058"/>
      <c r="I30" s="1060">
        <f t="shared" si="0"/>
        <v>0</v>
      </c>
      <c r="J30" s="415"/>
      <c r="K30" s="292" t="s">
        <v>2430</v>
      </c>
      <c r="L30" s="1313" t="s">
        <v>2430</v>
      </c>
    </row>
    <row r="31" spans="1:12" s="18" customFormat="1" ht="127.5">
      <c r="A31" s="411" t="s">
        <v>58</v>
      </c>
      <c r="B31" s="425"/>
      <c r="C31" s="413"/>
      <c r="D31" s="414" t="s">
        <v>730</v>
      </c>
      <c r="E31" s="230" t="s">
        <v>18</v>
      </c>
      <c r="F31" s="265">
        <v>50</v>
      </c>
      <c r="G31" s="244"/>
      <c r="H31" s="1058"/>
      <c r="I31" s="1060">
        <f t="shared" si="0"/>
        <v>0</v>
      </c>
      <c r="J31" s="415"/>
      <c r="K31" s="292" t="s">
        <v>2430</v>
      </c>
      <c r="L31" s="1313" t="s">
        <v>2430</v>
      </c>
    </row>
    <row r="32" spans="1:12" s="18" customFormat="1" ht="114.75">
      <c r="A32" s="411" t="s">
        <v>60</v>
      </c>
      <c r="B32" s="329"/>
      <c r="C32" s="413"/>
      <c r="D32" s="355" t="s">
        <v>731</v>
      </c>
      <c r="E32" s="230" t="s">
        <v>18</v>
      </c>
      <c r="F32" s="265">
        <v>26</v>
      </c>
      <c r="G32" s="244"/>
      <c r="H32" s="1058"/>
      <c r="I32" s="1061">
        <f t="shared" si="0"/>
        <v>0</v>
      </c>
      <c r="J32" s="426"/>
      <c r="K32" s="292" t="s">
        <v>2430</v>
      </c>
      <c r="L32" s="1313" t="s">
        <v>2430</v>
      </c>
    </row>
    <row r="33" spans="1:12" s="18" customFormat="1" ht="127.5">
      <c r="A33" s="411" t="s">
        <v>62</v>
      </c>
      <c r="B33" s="418"/>
      <c r="C33" s="419"/>
      <c r="D33" s="420" t="s">
        <v>2433</v>
      </c>
      <c r="E33" s="230" t="s">
        <v>18</v>
      </c>
      <c r="F33" s="1094">
        <v>24</v>
      </c>
      <c r="G33" s="422"/>
      <c r="H33" s="1058"/>
      <c r="I33" s="1059">
        <f t="shared" si="0"/>
        <v>0</v>
      </c>
      <c r="J33" s="296"/>
      <c r="K33" s="292" t="s">
        <v>2430</v>
      </c>
      <c r="L33" s="1313" t="s">
        <v>2430</v>
      </c>
    </row>
    <row r="34" spans="1:12" s="18" customFormat="1" ht="38.25">
      <c r="A34" s="411" t="s">
        <v>64</v>
      </c>
      <c r="B34" s="298"/>
      <c r="C34" s="413"/>
      <c r="D34" s="258" t="s">
        <v>732</v>
      </c>
      <c r="E34" s="193" t="s">
        <v>211</v>
      </c>
      <c r="F34" s="265">
        <v>2000</v>
      </c>
      <c r="G34" s="244"/>
      <c r="H34" s="1058"/>
      <c r="I34" s="1058">
        <f t="shared" si="0"/>
        <v>0</v>
      </c>
      <c r="J34" s="415"/>
      <c r="K34" s="292" t="s">
        <v>2430</v>
      </c>
      <c r="L34" s="1313" t="s">
        <v>2430</v>
      </c>
    </row>
    <row r="35" spans="1:12" s="18" customFormat="1" ht="25.5">
      <c r="A35" s="411" t="s">
        <v>66</v>
      </c>
      <c r="B35" s="427"/>
      <c r="C35" s="286"/>
      <c r="D35" s="427" t="s">
        <v>733</v>
      </c>
      <c r="E35" s="193" t="s">
        <v>211</v>
      </c>
      <c r="F35" s="1096">
        <v>1000</v>
      </c>
      <c r="G35" s="244"/>
      <c r="H35" s="1058"/>
      <c r="I35" s="1058">
        <f t="shared" si="0"/>
        <v>0</v>
      </c>
      <c r="J35" s="427"/>
      <c r="K35" s="292" t="s">
        <v>2430</v>
      </c>
      <c r="L35" s="1313" t="s">
        <v>2430</v>
      </c>
    </row>
    <row r="36" spans="1:12" customFormat="1" ht="15">
      <c r="C36" s="106"/>
      <c r="D36" s="1333" t="s">
        <v>136</v>
      </c>
      <c r="E36" s="1334"/>
      <c r="F36" s="1334"/>
      <c r="G36" s="1335"/>
      <c r="H36" s="1336"/>
      <c r="I36" s="1337">
        <f>SUM(I6:I35)</f>
        <v>0</v>
      </c>
    </row>
    <row r="37" spans="1:12" customFormat="1" ht="15">
      <c r="C37" s="106"/>
    </row>
  </sheetData>
  <phoneticPr fontId="101" type="noConversion"/>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R52"/>
  <sheetViews>
    <sheetView zoomScaleNormal="100" workbookViewId="0">
      <selection activeCell="J4" sqref="J4"/>
    </sheetView>
  </sheetViews>
  <sheetFormatPr defaultColWidth="8.5703125" defaultRowHeight="12.75"/>
  <cols>
    <col min="1" max="1" width="4.85546875" style="3" customWidth="1"/>
    <col min="2" max="2" width="18" style="2" customWidth="1"/>
    <col min="3" max="3" width="9.42578125" style="33" customWidth="1"/>
    <col min="4" max="4" width="30.42578125" style="34" customWidth="1"/>
    <col min="5" max="5" width="4.42578125" style="3" customWidth="1"/>
    <col min="6" max="6" width="6.5703125" style="3" customWidth="1"/>
    <col min="7" max="7" width="5.28515625" style="3" customWidth="1"/>
    <col min="8" max="8" width="13" style="1" customWidth="1"/>
    <col min="9" max="9" width="12.42578125" style="1" customWidth="1"/>
    <col min="10" max="10" width="30.42578125" style="24" customWidth="1"/>
    <col min="11" max="11" width="27.7109375" style="24" customWidth="1"/>
    <col min="12" max="12" width="33.7109375" style="24" customWidth="1"/>
    <col min="13" max="202" width="8.5703125" style="24" customWidth="1"/>
    <col min="203" max="203" width="6.5703125" style="24" customWidth="1"/>
    <col min="204" max="204" width="28.5703125" style="24" customWidth="1"/>
    <col min="205" max="205" width="36" style="24" customWidth="1"/>
    <col min="206" max="206" width="5.42578125" style="24" customWidth="1"/>
    <col min="207" max="207" width="6.5703125" style="24" customWidth="1"/>
    <col min="208" max="208" width="8.85546875" style="24" customWidth="1"/>
    <col min="209" max="209" width="12.5703125" style="24" customWidth="1"/>
    <col min="210" max="210" width="15.85546875" style="24" customWidth="1"/>
    <col min="211" max="213" width="0" style="24" hidden="1" customWidth="1"/>
    <col min="214" max="214" width="11.5703125" style="24" customWidth="1"/>
    <col min="215" max="16384" width="8.5703125" style="24"/>
  </cols>
  <sheetData>
    <row r="1" spans="1:18">
      <c r="B1" s="24"/>
      <c r="C1" s="1"/>
    </row>
    <row r="2" spans="1:18" s="50" customFormat="1" ht="15.75">
      <c r="A2" s="7"/>
      <c r="B2" s="1106" t="s">
        <v>2243</v>
      </c>
      <c r="D2" s="51"/>
      <c r="E2" s="52"/>
      <c r="F2" s="53"/>
      <c r="G2" s="53"/>
      <c r="H2" s="53"/>
      <c r="I2" s="53"/>
    </row>
    <row r="3" spans="1:18" s="55" customFormat="1" ht="11.25">
      <c r="A3" s="54"/>
      <c r="C3" s="39"/>
      <c r="D3" s="56"/>
      <c r="E3" s="54"/>
      <c r="F3" s="54"/>
      <c r="G3" s="54"/>
      <c r="H3" s="57"/>
      <c r="I3" s="57"/>
    </row>
    <row r="4" spans="1:18" s="9" customFormat="1" ht="217.5" customHeight="1">
      <c r="A4" s="1192" t="s">
        <v>0</v>
      </c>
      <c r="B4" s="1192" t="s">
        <v>1</v>
      </c>
      <c r="C4" s="1192" t="s">
        <v>2</v>
      </c>
      <c r="D4" s="1192" t="s">
        <v>3</v>
      </c>
      <c r="E4" s="1192" t="s">
        <v>4</v>
      </c>
      <c r="F4" s="1192" t="s">
        <v>140</v>
      </c>
      <c r="G4" s="1192" t="s">
        <v>7</v>
      </c>
      <c r="H4" s="1195" t="s">
        <v>141</v>
      </c>
      <c r="I4" s="1195" t="s">
        <v>178</v>
      </c>
      <c r="J4" s="1176" t="s">
        <v>2472</v>
      </c>
      <c r="K4" s="1176" t="s">
        <v>2429</v>
      </c>
      <c r="L4" s="1176" t="s">
        <v>2431</v>
      </c>
      <c r="M4" s="8"/>
      <c r="N4" s="8"/>
      <c r="O4" s="8"/>
      <c r="P4" s="8"/>
      <c r="Q4" s="8"/>
      <c r="R4" s="8"/>
    </row>
    <row r="5" spans="1:18" s="58" customFormat="1" ht="89.25">
      <c r="A5" s="193" t="s">
        <v>9</v>
      </c>
      <c r="B5" s="285"/>
      <c r="C5" s="285"/>
      <c r="D5" s="260" t="s">
        <v>179</v>
      </c>
      <c r="E5" s="193" t="s">
        <v>11</v>
      </c>
      <c r="F5" s="287">
        <v>860</v>
      </c>
      <c r="G5" s="262"/>
      <c r="H5" s="1271"/>
      <c r="I5" s="1271">
        <f t="shared" ref="I5:I40" si="0">F5*H5</f>
        <v>0</v>
      </c>
      <c r="J5" s="1028"/>
      <c r="K5" s="292" t="s">
        <v>2430</v>
      </c>
      <c r="L5" s="1313" t="s">
        <v>2430</v>
      </c>
      <c r="M5" s="8"/>
      <c r="N5" s="8"/>
      <c r="O5" s="8"/>
      <c r="P5" s="8"/>
      <c r="Q5" s="8"/>
      <c r="R5" s="8"/>
    </row>
    <row r="6" spans="1:18" s="58" customFormat="1" ht="102">
      <c r="A6" s="193" t="s">
        <v>12</v>
      </c>
      <c r="B6" s="285"/>
      <c r="C6" s="285"/>
      <c r="D6" s="260" t="s">
        <v>180</v>
      </c>
      <c r="E6" s="193" t="s">
        <v>11</v>
      </c>
      <c r="F6" s="287">
        <v>45</v>
      </c>
      <c r="G6" s="262"/>
      <c r="H6" s="1271"/>
      <c r="I6" s="1271">
        <f t="shared" si="0"/>
        <v>0</v>
      </c>
      <c r="J6" s="1208"/>
      <c r="K6" s="292" t="s">
        <v>2430</v>
      </c>
      <c r="L6" s="1313" t="s">
        <v>2430</v>
      </c>
      <c r="M6" s="8"/>
      <c r="N6" s="8"/>
      <c r="O6" s="8"/>
      <c r="P6" s="8"/>
      <c r="Q6" s="8"/>
      <c r="R6" s="8"/>
    </row>
    <row r="7" spans="1:18" s="58" customFormat="1" ht="25.5">
      <c r="A7" s="193" t="s">
        <v>13</v>
      </c>
      <c r="B7" s="285"/>
      <c r="C7" s="285"/>
      <c r="D7" s="260" t="s">
        <v>542</v>
      </c>
      <c r="E7" s="193" t="s">
        <v>11</v>
      </c>
      <c r="F7" s="287">
        <v>5</v>
      </c>
      <c r="G7" s="262"/>
      <c r="H7" s="1271"/>
      <c r="I7" s="1271">
        <f t="shared" si="0"/>
        <v>0</v>
      </c>
      <c r="J7" s="1208"/>
      <c r="K7" s="292" t="s">
        <v>2430</v>
      </c>
      <c r="L7" s="1313" t="s">
        <v>2430</v>
      </c>
      <c r="M7" s="8"/>
      <c r="N7" s="8"/>
      <c r="O7" s="8"/>
      <c r="P7" s="8"/>
      <c r="Q7" s="8"/>
      <c r="R7" s="8"/>
    </row>
    <row r="8" spans="1:18" s="58" customFormat="1" ht="25.5">
      <c r="A8" s="193" t="s">
        <v>16</v>
      </c>
      <c r="B8" s="285"/>
      <c r="C8" s="285"/>
      <c r="D8" s="260" t="s">
        <v>543</v>
      </c>
      <c r="E8" s="193" t="s">
        <v>11</v>
      </c>
      <c r="F8" s="287">
        <v>30</v>
      </c>
      <c r="G8" s="262"/>
      <c r="H8" s="1271"/>
      <c r="I8" s="1271">
        <f t="shared" si="0"/>
        <v>0</v>
      </c>
      <c r="J8" s="1208"/>
      <c r="K8" s="292" t="s">
        <v>2430</v>
      </c>
      <c r="L8" s="1313" t="s">
        <v>2430</v>
      </c>
      <c r="M8" s="8"/>
      <c r="N8" s="8"/>
      <c r="O8" s="8"/>
      <c r="P8" s="8"/>
      <c r="Q8" s="8"/>
      <c r="R8" s="8"/>
    </row>
    <row r="9" spans="1:18" s="58" customFormat="1" ht="25.5">
      <c r="A9" s="193" t="s">
        <v>19</v>
      </c>
      <c r="B9" s="285"/>
      <c r="C9" s="285"/>
      <c r="D9" s="260" t="s">
        <v>1838</v>
      </c>
      <c r="E9" s="193" t="s">
        <v>11</v>
      </c>
      <c r="F9" s="287">
        <v>15</v>
      </c>
      <c r="G9" s="262"/>
      <c r="H9" s="1271"/>
      <c r="I9" s="1271">
        <f t="shared" si="0"/>
        <v>0</v>
      </c>
      <c r="J9" s="1208"/>
      <c r="K9" s="292" t="s">
        <v>2430</v>
      </c>
      <c r="L9" s="1313" t="s">
        <v>2430</v>
      </c>
      <c r="M9" s="8"/>
      <c r="N9" s="8"/>
      <c r="O9" s="8"/>
      <c r="P9" s="8"/>
      <c r="Q9" s="8"/>
      <c r="R9" s="8"/>
    </row>
    <row r="10" spans="1:18" s="58" customFormat="1" ht="25.5">
      <c r="A10" s="193" t="s">
        <v>21</v>
      </c>
      <c r="B10" s="285"/>
      <c r="C10" s="285"/>
      <c r="D10" s="260" t="s">
        <v>544</v>
      </c>
      <c r="E10" s="193" t="s">
        <v>11</v>
      </c>
      <c r="F10" s="287">
        <v>12</v>
      </c>
      <c r="G10" s="262"/>
      <c r="H10" s="1271"/>
      <c r="I10" s="1271">
        <f t="shared" si="0"/>
        <v>0</v>
      </c>
      <c r="J10" s="1208"/>
      <c r="K10" s="292" t="s">
        <v>2430</v>
      </c>
      <c r="L10" s="1313" t="s">
        <v>2430</v>
      </c>
      <c r="M10" s="8"/>
      <c r="N10" s="8"/>
      <c r="O10" s="8"/>
      <c r="P10" s="8"/>
      <c r="Q10" s="8"/>
      <c r="R10" s="8"/>
    </row>
    <row r="11" spans="1:18" s="14" customFormat="1" ht="25.5">
      <c r="A11" s="193" t="s">
        <v>22</v>
      </c>
      <c r="B11" s="285"/>
      <c r="C11" s="285"/>
      <c r="D11" s="260" t="s">
        <v>545</v>
      </c>
      <c r="E11" s="193" t="s">
        <v>11</v>
      </c>
      <c r="F11" s="287">
        <v>5</v>
      </c>
      <c r="G11" s="262"/>
      <c r="H11" s="1271"/>
      <c r="I11" s="1271">
        <f t="shared" si="0"/>
        <v>0</v>
      </c>
      <c r="J11" s="1208"/>
      <c r="K11" s="292" t="s">
        <v>2430</v>
      </c>
      <c r="L11" s="1313" t="s">
        <v>2430</v>
      </c>
      <c r="M11" s="8"/>
      <c r="N11" s="8"/>
      <c r="O11" s="8"/>
      <c r="P11" s="8"/>
      <c r="Q11" s="8"/>
      <c r="R11" s="8"/>
    </row>
    <row r="12" spans="1:18" s="58" customFormat="1" ht="25.5">
      <c r="A12" s="193" t="s">
        <v>24</v>
      </c>
      <c r="B12" s="285"/>
      <c r="C12" s="285"/>
      <c r="D12" s="260" t="s">
        <v>181</v>
      </c>
      <c r="E12" s="193" t="s">
        <v>11</v>
      </c>
      <c r="F12" s="287">
        <v>300</v>
      </c>
      <c r="G12" s="262"/>
      <c r="H12" s="1271"/>
      <c r="I12" s="1271">
        <f t="shared" si="0"/>
        <v>0</v>
      </c>
      <c r="J12" s="1208"/>
      <c r="K12" s="292" t="s">
        <v>2430</v>
      </c>
      <c r="L12" s="1313" t="s">
        <v>2430</v>
      </c>
      <c r="M12" s="8"/>
      <c r="N12" s="8"/>
      <c r="O12" s="8"/>
      <c r="P12" s="8"/>
      <c r="Q12" s="8"/>
      <c r="R12" s="8"/>
    </row>
    <row r="13" spans="1:18" s="14" customFormat="1" ht="25.5">
      <c r="A13" s="193" t="s">
        <v>26</v>
      </c>
      <c r="B13" s="285"/>
      <c r="C13" s="285"/>
      <c r="D13" s="260" t="s">
        <v>182</v>
      </c>
      <c r="E13" s="193" t="s">
        <v>11</v>
      </c>
      <c r="F13" s="287">
        <v>235</v>
      </c>
      <c r="G13" s="262"/>
      <c r="H13" s="1271"/>
      <c r="I13" s="1271">
        <f t="shared" si="0"/>
        <v>0</v>
      </c>
      <c r="J13" s="1208"/>
      <c r="K13" s="292" t="s">
        <v>2430</v>
      </c>
      <c r="L13" s="1313" t="s">
        <v>2430</v>
      </c>
      <c r="M13" s="8"/>
      <c r="N13" s="8"/>
      <c r="O13" s="8"/>
      <c r="P13" s="8"/>
      <c r="Q13" s="8"/>
      <c r="R13" s="8"/>
    </row>
    <row r="14" spans="1:18" s="14" customFormat="1" ht="38.25">
      <c r="A14" s="193" t="s">
        <v>28</v>
      </c>
      <c r="B14" s="285"/>
      <c r="C14" s="285"/>
      <c r="D14" s="928" t="s">
        <v>573</v>
      </c>
      <c r="E14" s="193" t="s">
        <v>11</v>
      </c>
      <c r="F14" s="287">
        <v>12</v>
      </c>
      <c r="G14" s="262"/>
      <c r="H14" s="1271"/>
      <c r="I14" s="1271">
        <f t="shared" si="0"/>
        <v>0</v>
      </c>
      <c r="J14" s="1208"/>
      <c r="K14" s="292" t="s">
        <v>2430</v>
      </c>
      <c r="L14" s="1313" t="s">
        <v>2430</v>
      </c>
      <c r="M14" s="8"/>
      <c r="N14" s="8"/>
      <c r="O14" s="8"/>
      <c r="P14" s="8"/>
      <c r="Q14" s="8"/>
      <c r="R14" s="8"/>
    </row>
    <row r="15" spans="1:18" s="14" customFormat="1" ht="38.25">
      <c r="A15" s="193" t="s">
        <v>30</v>
      </c>
      <c r="B15" s="1292"/>
      <c r="C15" s="1159"/>
      <c r="D15" s="928" t="s">
        <v>572</v>
      </c>
      <c r="E15" s="295" t="s">
        <v>11</v>
      </c>
      <c r="F15" s="1293">
        <v>5</v>
      </c>
      <c r="G15" s="262"/>
      <c r="H15" s="1271"/>
      <c r="I15" s="1271">
        <f t="shared" si="0"/>
        <v>0</v>
      </c>
      <c r="J15" s="301"/>
      <c r="K15" s="292" t="s">
        <v>2430</v>
      </c>
      <c r="L15" s="1313" t="s">
        <v>2430</v>
      </c>
      <c r="M15" s="8"/>
      <c r="N15" s="8"/>
      <c r="O15" s="8"/>
      <c r="P15" s="8"/>
      <c r="Q15" s="8"/>
      <c r="R15" s="8"/>
    </row>
    <row r="16" spans="1:18" s="58" customFormat="1" ht="51">
      <c r="A16" s="193" t="s">
        <v>32</v>
      </c>
      <c r="B16" s="285"/>
      <c r="C16" s="285"/>
      <c r="D16" s="260" t="s">
        <v>1848</v>
      </c>
      <c r="E16" s="193" t="s">
        <v>11</v>
      </c>
      <c r="F16" s="287">
        <v>5</v>
      </c>
      <c r="G16" s="262"/>
      <c r="H16" s="1271"/>
      <c r="I16" s="1271">
        <f t="shared" si="0"/>
        <v>0</v>
      </c>
      <c r="J16" s="1208"/>
      <c r="K16" s="292" t="s">
        <v>2430</v>
      </c>
      <c r="L16" s="1313" t="s">
        <v>2430</v>
      </c>
      <c r="M16" s="8"/>
      <c r="N16" s="8"/>
      <c r="O16" s="8"/>
      <c r="P16" s="8"/>
      <c r="Q16" s="8"/>
      <c r="R16" s="8"/>
    </row>
    <row r="17" spans="1:18" s="58" customFormat="1" ht="51">
      <c r="A17" s="193" t="s">
        <v>33</v>
      </c>
      <c r="B17" s="285"/>
      <c r="C17" s="285"/>
      <c r="D17" s="260" t="s">
        <v>1849</v>
      </c>
      <c r="E17" s="193" t="s">
        <v>11</v>
      </c>
      <c r="F17" s="287">
        <v>5</v>
      </c>
      <c r="G17" s="262"/>
      <c r="H17" s="1271"/>
      <c r="I17" s="1271">
        <f t="shared" si="0"/>
        <v>0</v>
      </c>
      <c r="J17" s="1208"/>
      <c r="K17" s="292" t="s">
        <v>2430</v>
      </c>
      <c r="L17" s="1313" t="s">
        <v>2430</v>
      </c>
      <c r="M17" s="8"/>
      <c r="N17" s="8"/>
      <c r="O17" s="8"/>
      <c r="P17" s="8"/>
      <c r="Q17" s="8"/>
      <c r="R17" s="8"/>
    </row>
    <row r="18" spans="1:18" s="58" customFormat="1" ht="51">
      <c r="A18" s="193" t="s">
        <v>35</v>
      </c>
      <c r="B18" s="285"/>
      <c r="C18" s="285"/>
      <c r="D18" s="260" t="s">
        <v>1850</v>
      </c>
      <c r="E18" s="193" t="s">
        <v>11</v>
      </c>
      <c r="F18" s="287">
        <v>5</v>
      </c>
      <c r="G18" s="262"/>
      <c r="H18" s="1271"/>
      <c r="I18" s="1271">
        <f t="shared" si="0"/>
        <v>0</v>
      </c>
      <c r="J18" s="1208"/>
      <c r="K18" s="292" t="s">
        <v>2430</v>
      </c>
      <c r="L18" s="1313" t="s">
        <v>2430</v>
      </c>
      <c r="M18" s="8"/>
      <c r="N18" s="8"/>
      <c r="O18" s="8"/>
      <c r="P18" s="8"/>
      <c r="Q18" s="8"/>
      <c r="R18" s="8"/>
    </row>
    <row r="19" spans="1:18" s="14" customFormat="1" ht="38.25">
      <c r="A19" s="193" t="s">
        <v>37</v>
      </c>
      <c r="B19" s="285"/>
      <c r="C19" s="285"/>
      <c r="D19" s="260" t="s">
        <v>1853</v>
      </c>
      <c r="E19" s="193" t="s">
        <v>11</v>
      </c>
      <c r="F19" s="287">
        <v>102</v>
      </c>
      <c r="G19" s="262"/>
      <c r="H19" s="1271"/>
      <c r="I19" s="1271">
        <f t="shared" si="0"/>
        <v>0</v>
      </c>
      <c r="J19" s="1208"/>
      <c r="K19" s="292" t="s">
        <v>2430</v>
      </c>
      <c r="L19" s="1313" t="s">
        <v>2430</v>
      </c>
      <c r="M19" s="8"/>
      <c r="N19" s="8"/>
      <c r="O19" s="8"/>
      <c r="P19" s="8"/>
      <c r="Q19" s="8"/>
      <c r="R19" s="8"/>
    </row>
    <row r="20" spans="1:18" s="58" customFormat="1" ht="38.25">
      <c r="A20" s="193" t="s">
        <v>39</v>
      </c>
      <c r="B20" s="285"/>
      <c r="C20" s="285"/>
      <c r="D20" s="260" t="s">
        <v>1851</v>
      </c>
      <c r="E20" s="193" t="s">
        <v>11</v>
      </c>
      <c r="F20" s="287">
        <v>870</v>
      </c>
      <c r="G20" s="262"/>
      <c r="H20" s="1271"/>
      <c r="I20" s="1271">
        <f t="shared" si="0"/>
        <v>0</v>
      </c>
      <c r="J20" s="1208"/>
      <c r="K20" s="292" t="s">
        <v>2430</v>
      </c>
      <c r="L20" s="1313" t="s">
        <v>2430</v>
      </c>
      <c r="M20" s="8"/>
      <c r="N20" s="8"/>
      <c r="O20" s="8"/>
      <c r="P20" s="8"/>
      <c r="Q20" s="8"/>
      <c r="R20" s="8"/>
    </row>
    <row r="21" spans="1:18" s="58" customFormat="1" ht="38.25">
      <c r="A21" s="193" t="s">
        <v>41</v>
      </c>
      <c r="B21" s="285"/>
      <c r="C21" s="285"/>
      <c r="D21" s="260" t="s">
        <v>1852</v>
      </c>
      <c r="E21" s="193" t="s">
        <v>11</v>
      </c>
      <c r="F21" s="287">
        <v>310</v>
      </c>
      <c r="G21" s="262"/>
      <c r="H21" s="1271"/>
      <c r="I21" s="1271">
        <f t="shared" si="0"/>
        <v>0</v>
      </c>
      <c r="J21" s="1208"/>
      <c r="K21" s="292" t="s">
        <v>2430</v>
      </c>
      <c r="L21" s="1313" t="s">
        <v>2430</v>
      </c>
      <c r="M21" s="8"/>
      <c r="N21" s="8"/>
      <c r="O21" s="8"/>
      <c r="P21" s="8"/>
      <c r="Q21" s="8"/>
      <c r="R21" s="8"/>
    </row>
    <row r="22" spans="1:18" s="58" customFormat="1" ht="38.25">
      <c r="A22" s="193" t="s">
        <v>43</v>
      </c>
      <c r="B22" s="285"/>
      <c r="C22" s="285"/>
      <c r="D22" s="260" t="s">
        <v>183</v>
      </c>
      <c r="E22" s="193" t="s">
        <v>11</v>
      </c>
      <c r="F22" s="287">
        <v>5</v>
      </c>
      <c r="G22" s="262"/>
      <c r="H22" s="1271"/>
      <c r="I22" s="1271">
        <f t="shared" si="0"/>
        <v>0</v>
      </c>
      <c r="J22" s="1208"/>
      <c r="K22" s="292" t="s">
        <v>2430</v>
      </c>
      <c r="L22" s="1313" t="s">
        <v>2430</v>
      </c>
      <c r="M22" s="8"/>
      <c r="N22" s="8"/>
      <c r="O22" s="8"/>
      <c r="P22" s="8"/>
      <c r="Q22" s="8"/>
      <c r="R22" s="8"/>
    </row>
    <row r="23" spans="1:18" s="14" customFormat="1" ht="89.25">
      <c r="A23" s="193" t="s">
        <v>45</v>
      </c>
      <c r="B23" s="285"/>
      <c r="C23" s="285"/>
      <c r="D23" s="260" t="s">
        <v>1854</v>
      </c>
      <c r="E23" s="193" t="s">
        <v>11</v>
      </c>
      <c r="F23" s="287">
        <v>5</v>
      </c>
      <c r="G23" s="262"/>
      <c r="H23" s="1271"/>
      <c r="I23" s="1271">
        <f t="shared" si="0"/>
        <v>0</v>
      </c>
      <c r="J23" s="1287"/>
      <c r="K23" s="292" t="s">
        <v>2430</v>
      </c>
      <c r="L23" s="1313" t="s">
        <v>2430</v>
      </c>
      <c r="M23" s="8"/>
      <c r="N23" s="8"/>
      <c r="O23" s="8"/>
      <c r="P23" s="8"/>
      <c r="Q23" s="8"/>
      <c r="R23" s="8"/>
    </row>
    <row r="24" spans="1:18" s="58" customFormat="1" ht="89.25">
      <c r="A24" s="193" t="s">
        <v>46</v>
      </c>
      <c r="B24" s="285"/>
      <c r="C24" s="285"/>
      <c r="D24" s="260" t="s">
        <v>1855</v>
      </c>
      <c r="E24" s="193" t="s">
        <v>11</v>
      </c>
      <c r="F24" s="287">
        <v>5</v>
      </c>
      <c r="G24" s="262"/>
      <c r="H24" s="1271"/>
      <c r="I24" s="1271">
        <f t="shared" si="0"/>
        <v>0</v>
      </c>
      <c r="J24" s="1208"/>
      <c r="K24" s="292" t="s">
        <v>2430</v>
      </c>
      <c r="L24" s="1313" t="s">
        <v>2430</v>
      </c>
      <c r="M24" s="8"/>
      <c r="N24" s="8"/>
      <c r="O24" s="8"/>
      <c r="P24" s="8"/>
      <c r="Q24" s="8"/>
      <c r="R24" s="8"/>
    </row>
    <row r="25" spans="1:18" s="58" customFormat="1" ht="89.25">
      <c r="A25" s="193" t="s">
        <v>48</v>
      </c>
      <c r="B25" s="285"/>
      <c r="C25" s="285"/>
      <c r="D25" s="260" t="s">
        <v>1856</v>
      </c>
      <c r="E25" s="193" t="s">
        <v>11</v>
      </c>
      <c r="F25" s="287">
        <v>5</v>
      </c>
      <c r="G25" s="262"/>
      <c r="H25" s="1271"/>
      <c r="I25" s="1271">
        <f t="shared" si="0"/>
        <v>0</v>
      </c>
      <c r="J25" s="1208"/>
      <c r="K25" s="292" t="s">
        <v>2430</v>
      </c>
      <c r="L25" s="1313" t="s">
        <v>2430</v>
      </c>
      <c r="M25" s="8"/>
      <c r="N25" s="8"/>
      <c r="O25" s="8"/>
      <c r="P25" s="8"/>
      <c r="Q25" s="8"/>
      <c r="R25" s="8"/>
    </row>
    <row r="26" spans="1:18" s="58" customFormat="1" ht="89.25">
      <c r="A26" s="193" t="s">
        <v>50</v>
      </c>
      <c r="B26" s="285"/>
      <c r="C26" s="285"/>
      <c r="D26" s="260" t="s">
        <v>1857</v>
      </c>
      <c r="E26" s="193" t="s">
        <v>11</v>
      </c>
      <c r="F26" s="287">
        <v>5</v>
      </c>
      <c r="G26" s="262"/>
      <c r="H26" s="1271"/>
      <c r="I26" s="1271">
        <f t="shared" si="0"/>
        <v>0</v>
      </c>
      <c r="J26" s="1208"/>
      <c r="K26" s="292" t="s">
        <v>2430</v>
      </c>
      <c r="L26" s="1313" t="s">
        <v>2430</v>
      </c>
      <c r="M26" s="8"/>
      <c r="N26" s="8"/>
      <c r="O26" s="8"/>
      <c r="P26" s="8"/>
      <c r="Q26" s="8"/>
      <c r="R26" s="8"/>
    </row>
    <row r="27" spans="1:18" s="59" customFormat="1" ht="38.25">
      <c r="A27" s="193" t="s">
        <v>52</v>
      </c>
      <c r="B27" s="285"/>
      <c r="C27" s="285"/>
      <c r="D27" s="260" t="s">
        <v>1858</v>
      </c>
      <c r="E27" s="193" t="s">
        <v>11</v>
      </c>
      <c r="F27" s="287">
        <v>375</v>
      </c>
      <c r="G27" s="262"/>
      <c r="H27" s="1271"/>
      <c r="I27" s="1271">
        <f t="shared" si="0"/>
        <v>0</v>
      </c>
      <c r="J27" s="1208"/>
      <c r="K27" s="292" t="s">
        <v>2430</v>
      </c>
      <c r="L27" s="1313" t="s">
        <v>2430</v>
      </c>
      <c r="M27" s="8"/>
      <c r="N27" s="8"/>
      <c r="O27" s="8"/>
      <c r="P27" s="8"/>
      <c r="Q27" s="8"/>
      <c r="R27" s="8"/>
    </row>
    <row r="28" spans="1:18" s="14" customFormat="1" ht="140.25">
      <c r="A28" s="193" t="s">
        <v>54</v>
      </c>
      <c r="B28" s="285"/>
      <c r="C28" s="285"/>
      <c r="D28" s="260" t="s">
        <v>184</v>
      </c>
      <c r="E28" s="193" t="s">
        <v>11</v>
      </c>
      <c r="F28" s="287">
        <v>5</v>
      </c>
      <c r="G28" s="262"/>
      <c r="H28" s="1271"/>
      <c r="I28" s="1271">
        <f t="shared" si="0"/>
        <v>0</v>
      </c>
      <c r="J28" s="1208"/>
      <c r="K28" s="292" t="s">
        <v>2430</v>
      </c>
      <c r="L28" s="1313" t="s">
        <v>2430</v>
      </c>
      <c r="M28" s="8"/>
      <c r="N28" s="8"/>
      <c r="O28" s="8"/>
      <c r="P28" s="8"/>
      <c r="Q28" s="8"/>
      <c r="R28" s="8"/>
    </row>
    <row r="29" spans="1:18" s="58" customFormat="1" ht="153">
      <c r="A29" s="193" t="s">
        <v>56</v>
      </c>
      <c r="B29" s="285"/>
      <c r="C29" s="285"/>
      <c r="D29" s="260" t="s">
        <v>185</v>
      </c>
      <c r="E29" s="193" t="s">
        <v>11</v>
      </c>
      <c r="F29" s="287">
        <v>5</v>
      </c>
      <c r="G29" s="262"/>
      <c r="H29" s="1271"/>
      <c r="I29" s="1271">
        <f t="shared" si="0"/>
        <v>0</v>
      </c>
      <c r="J29" s="1208"/>
      <c r="K29" s="292" t="s">
        <v>2430</v>
      </c>
      <c r="L29" s="1313" t="s">
        <v>2430</v>
      </c>
      <c r="M29" s="8"/>
      <c r="N29" s="8"/>
      <c r="O29" s="8"/>
      <c r="P29" s="8"/>
      <c r="Q29" s="8"/>
      <c r="R29" s="8"/>
    </row>
    <row r="30" spans="1:18" s="58" customFormat="1" ht="153">
      <c r="A30" s="193" t="s">
        <v>58</v>
      </c>
      <c r="B30" s="285"/>
      <c r="C30" s="285"/>
      <c r="D30" s="260" t="s">
        <v>186</v>
      </c>
      <c r="E30" s="193" t="s">
        <v>11</v>
      </c>
      <c r="F30" s="287">
        <v>5</v>
      </c>
      <c r="G30" s="262"/>
      <c r="H30" s="1271"/>
      <c r="I30" s="1271">
        <f t="shared" si="0"/>
        <v>0</v>
      </c>
      <c r="J30" s="1208"/>
      <c r="K30" s="292" t="s">
        <v>2430</v>
      </c>
      <c r="L30" s="1313" t="s">
        <v>2430</v>
      </c>
      <c r="M30" s="8"/>
      <c r="N30" s="8"/>
      <c r="O30" s="8"/>
      <c r="P30" s="8"/>
      <c r="Q30" s="8"/>
      <c r="R30" s="8"/>
    </row>
    <row r="31" spans="1:18" s="58" customFormat="1" ht="76.5">
      <c r="A31" s="193" t="s">
        <v>60</v>
      </c>
      <c r="B31" s="285"/>
      <c r="C31" s="285"/>
      <c r="D31" s="260" t="s">
        <v>187</v>
      </c>
      <c r="E31" s="193" t="s">
        <v>11</v>
      </c>
      <c r="F31" s="287">
        <v>5</v>
      </c>
      <c r="G31" s="262"/>
      <c r="H31" s="1271"/>
      <c r="I31" s="1271">
        <f t="shared" si="0"/>
        <v>0</v>
      </c>
      <c r="J31" s="1208"/>
      <c r="K31" s="292" t="s">
        <v>2430</v>
      </c>
      <c r="L31" s="1313" t="s">
        <v>2430</v>
      </c>
      <c r="M31" s="8"/>
      <c r="N31" s="8"/>
      <c r="O31" s="8"/>
      <c r="P31" s="8"/>
      <c r="Q31" s="8"/>
      <c r="R31" s="8"/>
    </row>
    <row r="32" spans="1:18" s="58" customFormat="1" ht="76.5">
      <c r="A32" s="193" t="s">
        <v>62</v>
      </c>
      <c r="B32" s="285"/>
      <c r="C32" s="285"/>
      <c r="D32" s="260" t="s">
        <v>188</v>
      </c>
      <c r="E32" s="193" t="s">
        <v>11</v>
      </c>
      <c r="F32" s="287">
        <v>1050</v>
      </c>
      <c r="G32" s="262"/>
      <c r="H32" s="1271"/>
      <c r="I32" s="1271">
        <f t="shared" si="0"/>
        <v>0</v>
      </c>
      <c r="J32" s="1208"/>
      <c r="K32" s="292" t="s">
        <v>2430</v>
      </c>
      <c r="L32" s="1313" t="s">
        <v>2430</v>
      </c>
      <c r="M32" s="8"/>
      <c r="N32" s="8"/>
      <c r="O32" s="8"/>
      <c r="P32" s="8"/>
      <c r="Q32" s="8"/>
      <c r="R32" s="8"/>
    </row>
    <row r="33" spans="1:18" s="58" customFormat="1" ht="76.5">
      <c r="A33" s="193" t="s">
        <v>64</v>
      </c>
      <c r="B33" s="285"/>
      <c r="C33" s="285"/>
      <c r="D33" s="260" t="s">
        <v>189</v>
      </c>
      <c r="E33" s="193" t="s">
        <v>11</v>
      </c>
      <c r="F33" s="287">
        <v>5</v>
      </c>
      <c r="G33" s="262"/>
      <c r="H33" s="1271"/>
      <c r="I33" s="1271">
        <f t="shared" si="0"/>
        <v>0</v>
      </c>
      <c r="J33" s="1208"/>
      <c r="K33" s="292" t="s">
        <v>2430</v>
      </c>
      <c r="L33" s="1313" t="s">
        <v>2430</v>
      </c>
      <c r="M33" s="8"/>
      <c r="N33" s="8"/>
      <c r="O33" s="8"/>
      <c r="P33" s="8"/>
      <c r="Q33" s="8"/>
      <c r="R33" s="8"/>
    </row>
    <row r="34" spans="1:18" s="58" customFormat="1" ht="76.5">
      <c r="A34" s="193" t="s">
        <v>66</v>
      </c>
      <c r="B34" s="285"/>
      <c r="C34" s="285"/>
      <c r="D34" s="260" t="s">
        <v>190</v>
      </c>
      <c r="E34" s="193" t="s">
        <v>11</v>
      </c>
      <c r="F34" s="287">
        <v>5</v>
      </c>
      <c r="G34" s="262"/>
      <c r="H34" s="1271"/>
      <c r="I34" s="1271">
        <f t="shared" si="0"/>
        <v>0</v>
      </c>
      <c r="J34" s="1208"/>
      <c r="K34" s="292" t="s">
        <v>2430</v>
      </c>
      <c r="L34" s="1313" t="s">
        <v>2430</v>
      </c>
      <c r="M34" s="8"/>
      <c r="N34" s="8"/>
      <c r="O34" s="8"/>
      <c r="P34" s="8"/>
      <c r="Q34" s="8"/>
      <c r="R34" s="8"/>
    </row>
    <row r="35" spans="1:18" s="58" customFormat="1" ht="76.5">
      <c r="A35" s="193" t="s">
        <v>68</v>
      </c>
      <c r="B35" s="285"/>
      <c r="C35" s="285"/>
      <c r="D35" s="260" t="s">
        <v>191</v>
      </c>
      <c r="E35" s="193" t="s">
        <v>11</v>
      </c>
      <c r="F35" s="287">
        <v>5</v>
      </c>
      <c r="G35" s="262"/>
      <c r="H35" s="1271"/>
      <c r="I35" s="1271">
        <f t="shared" si="0"/>
        <v>0</v>
      </c>
      <c r="J35" s="1208"/>
      <c r="K35" s="292" t="s">
        <v>2430</v>
      </c>
      <c r="L35" s="1313" t="s">
        <v>2430</v>
      </c>
      <c r="M35" s="8"/>
      <c r="N35" s="8"/>
      <c r="O35" s="8"/>
      <c r="P35" s="8"/>
      <c r="Q35" s="8"/>
      <c r="R35" s="8"/>
    </row>
    <row r="36" spans="1:18" s="58" customFormat="1" ht="76.5">
      <c r="A36" s="193" t="s">
        <v>69</v>
      </c>
      <c r="B36" s="285"/>
      <c r="C36" s="285"/>
      <c r="D36" s="260" t="s">
        <v>192</v>
      </c>
      <c r="E36" s="193" t="s">
        <v>11</v>
      </c>
      <c r="F36" s="287">
        <v>5</v>
      </c>
      <c r="G36" s="262"/>
      <c r="H36" s="1271"/>
      <c r="I36" s="1271">
        <f t="shared" si="0"/>
        <v>0</v>
      </c>
      <c r="J36" s="1208"/>
      <c r="K36" s="292" t="s">
        <v>2430</v>
      </c>
      <c r="L36" s="1313" t="s">
        <v>2430</v>
      </c>
      <c r="M36" s="8"/>
      <c r="N36" s="8"/>
      <c r="O36" s="8"/>
      <c r="P36" s="8"/>
      <c r="Q36" s="8"/>
      <c r="R36" s="8"/>
    </row>
    <row r="37" spans="1:18" s="58" customFormat="1" ht="76.5">
      <c r="A37" s="193" t="s">
        <v>71</v>
      </c>
      <c r="B37" s="285"/>
      <c r="C37" s="285"/>
      <c r="D37" s="260" t="s">
        <v>193</v>
      </c>
      <c r="E37" s="193" t="s">
        <v>11</v>
      </c>
      <c r="F37" s="287">
        <v>5</v>
      </c>
      <c r="G37" s="262"/>
      <c r="H37" s="1271"/>
      <c r="I37" s="1271">
        <f t="shared" si="0"/>
        <v>0</v>
      </c>
      <c r="J37" s="1208"/>
      <c r="K37" s="292" t="s">
        <v>2430</v>
      </c>
      <c r="L37" s="1313" t="s">
        <v>2430</v>
      </c>
      <c r="M37" s="8"/>
      <c r="N37" s="8"/>
      <c r="O37" s="8"/>
      <c r="P37" s="8"/>
      <c r="Q37" s="8"/>
      <c r="R37" s="8"/>
    </row>
    <row r="38" spans="1:18" s="58" customFormat="1" ht="38.25">
      <c r="A38" s="193" t="s">
        <v>73</v>
      </c>
      <c r="B38" s="285"/>
      <c r="C38" s="285"/>
      <c r="D38" s="260" t="s">
        <v>194</v>
      </c>
      <c r="E38" s="193" t="s">
        <v>11</v>
      </c>
      <c r="F38" s="287">
        <v>5</v>
      </c>
      <c r="G38" s="262"/>
      <c r="H38" s="1271"/>
      <c r="I38" s="1271">
        <f t="shared" si="0"/>
        <v>0</v>
      </c>
      <c r="J38" s="1208"/>
      <c r="K38" s="292" t="s">
        <v>2430</v>
      </c>
      <c r="L38" s="1313" t="s">
        <v>2430</v>
      </c>
      <c r="M38" s="8"/>
      <c r="N38" s="8"/>
      <c r="O38" s="8"/>
      <c r="P38" s="8"/>
      <c r="Q38" s="8"/>
      <c r="R38" s="8"/>
    </row>
    <row r="39" spans="1:18" s="58" customFormat="1" ht="51">
      <c r="A39" s="193" t="s">
        <v>75</v>
      </c>
      <c r="B39" s="285"/>
      <c r="C39" s="285"/>
      <c r="D39" s="1139" t="s">
        <v>1859</v>
      </c>
      <c r="E39" s="193" t="s">
        <v>11</v>
      </c>
      <c r="F39" s="287">
        <v>9</v>
      </c>
      <c r="G39" s="262"/>
      <c r="H39" s="1271"/>
      <c r="I39" s="1271">
        <f t="shared" si="0"/>
        <v>0</v>
      </c>
      <c r="J39" s="1208"/>
      <c r="K39" s="292" t="s">
        <v>2430</v>
      </c>
      <c r="L39" s="1313" t="s">
        <v>2430</v>
      </c>
      <c r="M39" s="8"/>
      <c r="N39" s="8"/>
      <c r="O39" s="8"/>
      <c r="P39" s="8"/>
      <c r="Q39" s="8"/>
      <c r="R39" s="8"/>
    </row>
    <row r="40" spans="1:18" s="58" customFormat="1" ht="51">
      <c r="A40" s="193" t="s">
        <v>77</v>
      </c>
      <c r="B40" s="285"/>
      <c r="C40" s="285"/>
      <c r="D40" s="1139" t="s">
        <v>1860</v>
      </c>
      <c r="E40" s="193" t="s">
        <v>11</v>
      </c>
      <c r="F40" s="287">
        <v>15</v>
      </c>
      <c r="G40" s="262"/>
      <c r="H40" s="1271"/>
      <c r="I40" s="1271">
        <f t="shared" si="0"/>
        <v>0</v>
      </c>
      <c r="J40" s="1287"/>
      <c r="K40" s="292" t="s">
        <v>2430</v>
      </c>
      <c r="L40" s="1313" t="s">
        <v>2430</v>
      </c>
      <c r="M40" s="8"/>
      <c r="N40" s="8"/>
      <c r="O40" s="8"/>
      <c r="P40" s="8"/>
      <c r="Q40" s="8"/>
      <c r="R40" s="8"/>
    </row>
    <row r="41" spans="1:18" s="1" customFormat="1">
      <c r="A41" s="164"/>
      <c r="B41" s="306"/>
      <c r="C41" s="305"/>
      <c r="D41" s="47" t="s">
        <v>136</v>
      </c>
      <c r="E41" s="164"/>
      <c r="F41" s="164"/>
      <c r="G41" s="305"/>
      <c r="H41" s="305"/>
      <c r="I41" s="789">
        <f>SUM(I5:I40)</f>
        <v>0</v>
      </c>
      <c r="J41" s="1294"/>
      <c r="K41" s="1231"/>
      <c r="L41" s="1231"/>
      <c r="M41" s="8"/>
      <c r="N41" s="8"/>
      <c r="O41" s="8"/>
      <c r="P41" s="8"/>
      <c r="Q41" s="8"/>
      <c r="R41" s="8"/>
    </row>
    <row r="42" spans="1:18" s="1" customFormat="1">
      <c r="A42" s="305"/>
      <c r="B42" s="305"/>
      <c r="C42" s="305"/>
      <c r="D42" s="305"/>
      <c r="E42" s="344"/>
      <c r="F42" s="344"/>
      <c r="G42" s="344"/>
      <c r="H42" s="1295"/>
      <c r="I42" s="1295"/>
      <c r="J42" s="305"/>
      <c r="K42" s="305"/>
      <c r="L42" s="305"/>
    </row>
    <row r="43" spans="1:18" s="61" customFormat="1">
      <c r="A43" s="232"/>
      <c r="B43" s="232"/>
      <c r="C43" s="232"/>
      <c r="D43" s="232"/>
      <c r="E43" s="1185"/>
      <c r="F43" s="1185"/>
      <c r="G43" s="1185"/>
      <c r="H43" s="1296"/>
      <c r="I43" s="1296"/>
      <c r="J43" s="232"/>
      <c r="K43" s="232"/>
      <c r="L43" s="232"/>
    </row>
    <row r="44" spans="1:18" s="61" customFormat="1">
      <c r="A44" s="232"/>
      <c r="B44" s="232"/>
      <c r="C44" s="232"/>
      <c r="D44" s="232"/>
      <c r="E44" s="1185"/>
      <c r="F44" s="1185"/>
      <c r="G44" s="1185"/>
      <c r="H44" s="1296"/>
      <c r="I44" s="1296"/>
      <c r="J44" s="232"/>
      <c r="K44" s="232"/>
      <c r="L44" s="232"/>
    </row>
    <row r="45" spans="1:18">
      <c r="A45" s="164"/>
      <c r="B45" s="306"/>
      <c r="C45" s="309"/>
      <c r="D45" s="310"/>
      <c r="E45" s="344"/>
      <c r="F45" s="344"/>
      <c r="G45" s="344"/>
      <c r="H45" s="1295"/>
      <c r="I45" s="1295"/>
      <c r="J45" s="308"/>
      <c r="K45" s="308"/>
      <c r="L45" s="308"/>
    </row>
    <row r="46" spans="1:18" s="62" customFormat="1" ht="10.5" customHeight="1">
      <c r="A46" s="164"/>
      <c r="B46" s="306"/>
      <c r="C46" s="309"/>
      <c r="D46" s="310"/>
      <c r="E46" s="164"/>
      <c r="F46" s="164"/>
      <c r="G46" s="164"/>
      <c r="H46" s="305"/>
      <c r="I46" s="305"/>
      <c r="J46" s="1297"/>
      <c r="K46" s="1297"/>
      <c r="L46" s="1297"/>
    </row>
    <row r="47" spans="1:18" ht="25.5">
      <c r="A47" s="1232"/>
      <c r="B47" s="1180" t="s">
        <v>195</v>
      </c>
      <c r="C47" s="21"/>
      <c r="D47" s="1184"/>
      <c r="E47" s="164"/>
      <c r="F47" s="164"/>
      <c r="G47" s="164"/>
      <c r="H47" s="305"/>
      <c r="I47" s="305"/>
      <c r="J47" s="308"/>
      <c r="K47" s="308"/>
      <c r="L47" s="308"/>
    </row>
    <row r="48" spans="1:18">
      <c r="A48" s="1232"/>
      <c r="B48" s="1181" t="s">
        <v>196</v>
      </c>
      <c r="C48" s="137"/>
      <c r="D48" s="1182"/>
      <c r="E48" s="164"/>
      <c r="F48" s="164"/>
      <c r="G48" s="164"/>
      <c r="H48" s="305"/>
      <c r="I48" s="305"/>
      <c r="J48" s="308"/>
      <c r="K48" s="308"/>
      <c r="L48" s="308"/>
    </row>
    <row r="49" spans="1:12">
      <c r="A49" s="1251"/>
      <c r="B49" s="1181" t="s">
        <v>197</v>
      </c>
      <c r="C49" s="137"/>
      <c r="D49" s="1182"/>
      <c r="E49" s="307"/>
      <c r="F49" s="305"/>
      <c r="G49" s="305"/>
      <c r="H49" s="164"/>
      <c r="I49" s="311"/>
      <c r="J49" s="308"/>
      <c r="K49" s="308"/>
      <c r="L49" s="308"/>
    </row>
    <row r="50" spans="1:12">
      <c r="A50" s="1298"/>
      <c r="B50" s="1792" t="s">
        <v>198</v>
      </c>
      <c r="C50" s="1792"/>
      <c r="D50" s="1184"/>
      <c r="E50" s="164"/>
      <c r="F50" s="164"/>
      <c r="G50" s="164"/>
      <c r="H50" s="305"/>
      <c r="I50" s="305"/>
      <c r="J50" s="308"/>
      <c r="K50" s="308"/>
      <c r="L50" s="308"/>
    </row>
    <row r="51" spans="1:12">
      <c r="A51" s="164"/>
      <c r="B51" s="137" t="s">
        <v>199</v>
      </c>
      <c r="C51" s="137"/>
      <c r="D51" s="310"/>
      <c r="E51" s="164"/>
      <c r="F51" s="164"/>
      <c r="G51" s="164"/>
      <c r="H51" s="305"/>
      <c r="I51" s="305"/>
      <c r="J51" s="308"/>
      <c r="K51" s="308"/>
      <c r="L51" s="308"/>
    </row>
    <row r="52" spans="1:12">
      <c r="A52" s="164"/>
      <c r="B52" s="1181" t="s">
        <v>200</v>
      </c>
      <c r="C52" s="1185"/>
      <c r="D52" s="1181"/>
      <c r="E52" s="164"/>
      <c r="F52" s="164"/>
      <c r="G52" s="164"/>
      <c r="H52" s="305"/>
      <c r="I52" s="305"/>
      <c r="J52" s="308"/>
      <c r="K52" s="308"/>
      <c r="L52" s="308"/>
    </row>
  </sheetData>
  <mergeCells count="1">
    <mergeCell ref="B50:C50"/>
  </mergeCells>
  <phoneticPr fontId="101" type="noConversion"/>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5"/>
  <sheetViews>
    <sheetView zoomScaleNormal="100" workbookViewId="0">
      <selection activeCell="Q4" sqref="Q4"/>
    </sheetView>
  </sheetViews>
  <sheetFormatPr defaultColWidth="8.5703125" defaultRowHeight="12.75"/>
  <cols>
    <col min="1" max="1" width="6.5703125" style="401" customWidth="1"/>
    <col min="2" max="2" width="21.42578125" style="402" customWidth="1"/>
    <col min="3" max="3" width="12.42578125" style="461" customWidth="1"/>
    <col min="4" max="4" width="27.85546875" style="1479" customWidth="1"/>
    <col min="5" max="5" width="5.42578125" style="401" customWidth="1"/>
    <col min="6" max="6" width="8.42578125" style="463" customWidth="1"/>
    <col min="7" max="7" width="7.42578125" style="406" customWidth="1"/>
    <col min="8" max="8" width="13.85546875" style="401" customWidth="1"/>
    <col min="9" max="9" width="23.42578125" style="401" customWidth="1"/>
    <col min="10" max="10" width="24.28515625" style="362" customWidth="1"/>
    <col min="11" max="11" width="21.28515625" style="399" customWidth="1"/>
    <col min="12" max="12" width="24.85546875" style="399" customWidth="1"/>
    <col min="13" max="201" width="8.5703125" style="399" customWidth="1"/>
    <col min="202" max="202" width="6.5703125" style="399" customWidth="1"/>
    <col min="203" max="203" width="28.5703125" style="399" customWidth="1"/>
    <col min="204" max="204" width="36" style="399" customWidth="1"/>
    <col min="205" max="205" width="5.42578125" style="399" customWidth="1"/>
    <col min="206" max="206" width="6.5703125" style="399" customWidth="1"/>
    <col min="207" max="207" width="8.85546875" style="399" customWidth="1"/>
    <col min="208" max="208" width="12.5703125" style="399" customWidth="1"/>
    <col min="209" max="209" width="15.85546875" style="399" customWidth="1"/>
    <col min="210" max="212" width="0" style="399" hidden="1" customWidth="1"/>
    <col min="213" max="213" width="11.5703125" style="399" customWidth="1"/>
    <col min="214" max="253" width="8.5703125" style="399"/>
    <col min="254" max="254" width="5.42578125" style="399" customWidth="1"/>
    <col min="255" max="255" width="29" style="399" customWidth="1"/>
    <col min="256" max="256" width="16.85546875" style="399" customWidth="1"/>
    <col min="257" max="257" width="34.5703125" style="399" customWidth="1"/>
    <col min="258" max="258" width="4.5703125" style="399" customWidth="1"/>
    <col min="259" max="259" width="8.42578125" style="399" customWidth="1"/>
    <col min="260" max="260" width="11" style="399" customWidth="1"/>
    <col min="261" max="261" width="6.42578125" style="399" customWidth="1"/>
    <col min="262" max="262" width="16" style="399" customWidth="1"/>
    <col min="263" max="263" width="12.140625" style="399" customWidth="1"/>
    <col min="264" max="265" width="8.5703125" style="399" customWidth="1"/>
    <col min="266" max="266" width="27" style="399" bestFit="1" customWidth="1"/>
    <col min="267" max="457" width="8.5703125" style="399" customWidth="1"/>
    <col min="458" max="458" width="6.5703125" style="399" customWidth="1"/>
    <col min="459" max="459" width="28.5703125" style="399" customWidth="1"/>
    <col min="460" max="460" width="36" style="399" customWidth="1"/>
    <col min="461" max="461" width="5.42578125" style="399" customWidth="1"/>
    <col min="462" max="462" width="6.5703125" style="399" customWidth="1"/>
    <col min="463" max="463" width="8.85546875" style="399" customWidth="1"/>
    <col min="464" max="464" width="12.5703125" style="399" customWidth="1"/>
    <col min="465" max="465" width="15.85546875" style="399" customWidth="1"/>
    <col min="466" max="468" width="0" style="399" hidden="1" customWidth="1"/>
    <col min="469" max="469" width="11.5703125" style="399" customWidth="1"/>
    <col min="470" max="509" width="8.5703125" style="399"/>
    <col min="510" max="510" width="5.42578125" style="399" customWidth="1"/>
    <col min="511" max="511" width="29" style="399" customWidth="1"/>
    <col min="512" max="512" width="16.85546875" style="399" customWidth="1"/>
    <col min="513" max="513" width="34.5703125" style="399" customWidth="1"/>
    <col min="514" max="514" width="4.5703125" style="399" customWidth="1"/>
    <col min="515" max="515" width="8.42578125" style="399" customWidth="1"/>
    <col min="516" max="516" width="11" style="399" customWidth="1"/>
    <col min="517" max="517" width="6.42578125" style="399" customWidth="1"/>
    <col min="518" max="518" width="16" style="399" customWidth="1"/>
    <col min="519" max="519" width="12.140625" style="399" customWidth="1"/>
    <col min="520" max="521" width="8.5703125" style="399" customWidth="1"/>
    <col min="522" max="522" width="27" style="399" bestFit="1" customWidth="1"/>
    <col min="523" max="713" width="8.5703125" style="399" customWidth="1"/>
    <col min="714" max="714" width="6.5703125" style="399" customWidth="1"/>
    <col min="715" max="715" width="28.5703125" style="399" customWidth="1"/>
    <col min="716" max="716" width="36" style="399" customWidth="1"/>
    <col min="717" max="717" width="5.42578125" style="399" customWidth="1"/>
    <col min="718" max="718" width="6.5703125" style="399" customWidth="1"/>
    <col min="719" max="719" width="8.85546875" style="399" customWidth="1"/>
    <col min="720" max="720" width="12.5703125" style="399" customWidth="1"/>
    <col min="721" max="721" width="15.85546875" style="399" customWidth="1"/>
    <col min="722" max="724" width="0" style="399" hidden="1" customWidth="1"/>
    <col min="725" max="725" width="11.5703125" style="399" customWidth="1"/>
    <col min="726" max="765" width="8.5703125" style="399"/>
    <col min="766" max="766" width="5.42578125" style="399" customWidth="1"/>
    <col min="767" max="767" width="29" style="399" customWidth="1"/>
    <col min="768" max="768" width="16.85546875" style="399" customWidth="1"/>
    <col min="769" max="769" width="34.5703125" style="399" customWidth="1"/>
    <col min="770" max="770" width="4.5703125" style="399" customWidth="1"/>
    <col min="771" max="771" width="8.42578125" style="399" customWidth="1"/>
    <col min="772" max="772" width="11" style="399" customWidth="1"/>
    <col min="773" max="773" width="6.42578125" style="399" customWidth="1"/>
    <col min="774" max="774" width="16" style="399" customWidth="1"/>
    <col min="775" max="775" width="12.140625" style="399" customWidth="1"/>
    <col min="776" max="777" width="8.5703125" style="399" customWidth="1"/>
    <col min="778" max="778" width="27" style="399" bestFit="1" customWidth="1"/>
    <col min="779" max="969" width="8.5703125" style="399" customWidth="1"/>
    <col min="970" max="970" width="6.5703125" style="399" customWidth="1"/>
    <col min="971" max="971" width="28.5703125" style="399" customWidth="1"/>
    <col min="972" max="972" width="36" style="399" customWidth="1"/>
    <col min="973" max="973" width="5.42578125" style="399" customWidth="1"/>
    <col min="974" max="974" width="6.5703125" style="399" customWidth="1"/>
    <col min="975" max="975" width="8.85546875" style="399" customWidth="1"/>
    <col min="976" max="976" width="12.5703125" style="399" customWidth="1"/>
    <col min="977" max="977" width="15.85546875" style="399" customWidth="1"/>
    <col min="978" max="980" width="0" style="399" hidden="1" customWidth="1"/>
    <col min="981" max="981" width="11.5703125" style="399" customWidth="1"/>
    <col min="982" max="1021" width="8.5703125" style="399"/>
    <col min="1022" max="1022" width="5.42578125" style="399" customWidth="1"/>
    <col min="1023" max="1023" width="29" style="399" customWidth="1"/>
    <col min="1024" max="1024" width="16.85546875" style="399" customWidth="1"/>
    <col min="1025" max="1025" width="34.5703125" style="399" customWidth="1"/>
    <col min="1026" max="1026" width="4.5703125" style="399" customWidth="1"/>
    <col min="1027" max="1027" width="8.42578125" style="399" customWidth="1"/>
    <col min="1028" max="1028" width="11" style="399" customWidth="1"/>
    <col min="1029" max="1029" width="6.42578125" style="399" customWidth="1"/>
    <col min="1030" max="1030" width="16" style="399" customWidth="1"/>
    <col min="1031" max="1031" width="12.140625" style="399" customWidth="1"/>
    <col min="1032" max="1033" width="8.5703125" style="399" customWidth="1"/>
    <col min="1034" max="1034" width="27" style="399" bestFit="1" customWidth="1"/>
    <col min="1035" max="1225" width="8.5703125" style="399" customWidth="1"/>
    <col min="1226" max="1226" width="6.5703125" style="399" customWidth="1"/>
    <col min="1227" max="1227" width="28.5703125" style="399" customWidth="1"/>
    <col min="1228" max="1228" width="36" style="399" customWidth="1"/>
    <col min="1229" max="1229" width="5.42578125" style="399" customWidth="1"/>
    <col min="1230" max="1230" width="6.5703125" style="399" customWidth="1"/>
    <col min="1231" max="1231" width="8.85546875" style="399" customWidth="1"/>
    <col min="1232" max="1232" width="12.5703125" style="399" customWidth="1"/>
    <col min="1233" max="1233" width="15.85546875" style="399" customWidth="1"/>
    <col min="1234" max="1236" width="0" style="399" hidden="1" customWidth="1"/>
    <col min="1237" max="1237" width="11.5703125" style="399" customWidth="1"/>
    <col min="1238" max="1277" width="8.5703125" style="399"/>
    <col min="1278" max="1278" width="5.42578125" style="399" customWidth="1"/>
    <col min="1279" max="1279" width="29" style="399" customWidth="1"/>
    <col min="1280" max="1280" width="16.85546875" style="399" customWidth="1"/>
    <col min="1281" max="1281" width="34.5703125" style="399" customWidth="1"/>
    <col min="1282" max="1282" width="4.5703125" style="399" customWidth="1"/>
    <col min="1283" max="1283" width="8.42578125" style="399" customWidth="1"/>
    <col min="1284" max="1284" width="11" style="399" customWidth="1"/>
    <col min="1285" max="1285" width="6.42578125" style="399" customWidth="1"/>
    <col min="1286" max="1286" width="16" style="399" customWidth="1"/>
    <col min="1287" max="1287" width="12.140625" style="399" customWidth="1"/>
    <col min="1288" max="1289" width="8.5703125" style="399" customWidth="1"/>
    <col min="1290" max="1290" width="27" style="399" bestFit="1" customWidth="1"/>
    <col min="1291" max="1481" width="8.5703125" style="399" customWidth="1"/>
    <col min="1482" max="1482" width="6.5703125" style="399" customWidth="1"/>
    <col min="1483" max="1483" width="28.5703125" style="399" customWidth="1"/>
    <col min="1484" max="1484" width="36" style="399" customWidth="1"/>
    <col min="1485" max="1485" width="5.42578125" style="399" customWidth="1"/>
    <col min="1486" max="1486" width="6.5703125" style="399" customWidth="1"/>
    <col min="1487" max="1487" width="8.85546875" style="399" customWidth="1"/>
    <col min="1488" max="1488" width="12.5703125" style="399" customWidth="1"/>
    <col min="1489" max="1489" width="15.85546875" style="399" customWidth="1"/>
    <col min="1490" max="1492" width="0" style="399" hidden="1" customWidth="1"/>
    <col min="1493" max="1493" width="11.5703125" style="399" customWidth="1"/>
    <col min="1494" max="1533" width="8.5703125" style="399"/>
    <col min="1534" max="1534" width="5.42578125" style="399" customWidth="1"/>
    <col min="1535" max="1535" width="29" style="399" customWidth="1"/>
    <col min="1536" max="1536" width="16.85546875" style="399" customWidth="1"/>
    <col min="1537" max="1537" width="34.5703125" style="399" customWidth="1"/>
    <col min="1538" max="1538" width="4.5703125" style="399" customWidth="1"/>
    <col min="1539" max="1539" width="8.42578125" style="399" customWidth="1"/>
    <col min="1540" max="1540" width="11" style="399" customWidth="1"/>
    <col min="1541" max="1541" width="6.42578125" style="399" customWidth="1"/>
    <col min="1542" max="1542" width="16" style="399" customWidth="1"/>
    <col min="1543" max="1543" width="12.140625" style="399" customWidth="1"/>
    <col min="1544" max="1545" width="8.5703125" style="399" customWidth="1"/>
    <col min="1546" max="1546" width="27" style="399" bestFit="1" customWidth="1"/>
    <col min="1547" max="1737" width="8.5703125" style="399" customWidth="1"/>
    <col min="1738" max="1738" width="6.5703125" style="399" customWidth="1"/>
    <col min="1739" max="1739" width="28.5703125" style="399" customWidth="1"/>
    <col min="1740" max="1740" width="36" style="399" customWidth="1"/>
    <col min="1741" max="1741" width="5.42578125" style="399" customWidth="1"/>
    <col min="1742" max="1742" width="6.5703125" style="399" customWidth="1"/>
    <col min="1743" max="1743" width="8.85546875" style="399" customWidth="1"/>
    <col min="1744" max="1744" width="12.5703125" style="399" customWidth="1"/>
    <col min="1745" max="1745" width="15.85546875" style="399" customWidth="1"/>
    <col min="1746" max="1748" width="0" style="399" hidden="1" customWidth="1"/>
    <col min="1749" max="1749" width="11.5703125" style="399" customWidth="1"/>
    <col min="1750" max="1789" width="8.5703125" style="399"/>
    <col min="1790" max="1790" width="5.42578125" style="399" customWidth="1"/>
    <col min="1791" max="1791" width="29" style="399" customWidth="1"/>
    <col min="1792" max="1792" width="16.85546875" style="399" customWidth="1"/>
    <col min="1793" max="1793" width="34.5703125" style="399" customWidth="1"/>
    <col min="1794" max="1794" width="4.5703125" style="399" customWidth="1"/>
    <col min="1795" max="1795" width="8.42578125" style="399" customWidth="1"/>
    <col min="1796" max="1796" width="11" style="399" customWidth="1"/>
    <col min="1797" max="1797" width="6.42578125" style="399" customWidth="1"/>
    <col min="1798" max="1798" width="16" style="399" customWidth="1"/>
    <col min="1799" max="1799" width="12.140625" style="399" customWidth="1"/>
    <col min="1800" max="1801" width="8.5703125" style="399" customWidth="1"/>
    <col min="1802" max="1802" width="27" style="399" bestFit="1" customWidth="1"/>
    <col min="1803" max="1993" width="8.5703125" style="399" customWidth="1"/>
    <col min="1994" max="1994" width="6.5703125" style="399" customWidth="1"/>
    <col min="1995" max="1995" width="28.5703125" style="399" customWidth="1"/>
    <col min="1996" max="1996" width="36" style="399" customWidth="1"/>
    <col min="1997" max="1997" width="5.42578125" style="399" customWidth="1"/>
    <col min="1998" max="1998" width="6.5703125" style="399" customWidth="1"/>
    <col min="1999" max="1999" width="8.85546875" style="399" customWidth="1"/>
    <col min="2000" max="2000" width="12.5703125" style="399" customWidth="1"/>
    <col min="2001" max="2001" width="15.85546875" style="399" customWidth="1"/>
    <col min="2002" max="2004" width="0" style="399" hidden="1" customWidth="1"/>
    <col min="2005" max="2005" width="11.5703125" style="399" customWidth="1"/>
    <col min="2006" max="2045" width="8.5703125" style="399"/>
    <col min="2046" max="2046" width="5.42578125" style="399" customWidth="1"/>
    <col min="2047" max="2047" width="29" style="399" customWidth="1"/>
    <col min="2048" max="2048" width="16.85546875" style="399" customWidth="1"/>
    <col min="2049" max="2049" width="34.5703125" style="399" customWidth="1"/>
    <col min="2050" max="2050" width="4.5703125" style="399" customWidth="1"/>
    <col min="2051" max="2051" width="8.42578125" style="399" customWidth="1"/>
    <col min="2052" max="2052" width="11" style="399" customWidth="1"/>
    <col min="2053" max="2053" width="6.42578125" style="399" customWidth="1"/>
    <col min="2054" max="2054" width="16" style="399" customWidth="1"/>
    <col min="2055" max="2055" width="12.140625" style="399" customWidth="1"/>
    <col min="2056" max="2057" width="8.5703125" style="399" customWidth="1"/>
    <col min="2058" max="2058" width="27" style="399" bestFit="1" customWidth="1"/>
    <col min="2059" max="2249" width="8.5703125" style="399" customWidth="1"/>
    <col min="2250" max="2250" width="6.5703125" style="399" customWidth="1"/>
    <col min="2251" max="2251" width="28.5703125" style="399" customWidth="1"/>
    <col min="2252" max="2252" width="36" style="399" customWidth="1"/>
    <col min="2253" max="2253" width="5.42578125" style="399" customWidth="1"/>
    <col min="2254" max="2254" width="6.5703125" style="399" customWidth="1"/>
    <col min="2255" max="2255" width="8.85546875" style="399" customWidth="1"/>
    <col min="2256" max="2256" width="12.5703125" style="399" customWidth="1"/>
    <col min="2257" max="2257" width="15.85546875" style="399" customWidth="1"/>
    <col min="2258" max="2260" width="0" style="399" hidden="1" customWidth="1"/>
    <col min="2261" max="2261" width="11.5703125" style="399" customWidth="1"/>
    <col min="2262" max="2301" width="8.5703125" style="399"/>
    <col min="2302" max="2302" width="5.42578125" style="399" customWidth="1"/>
    <col min="2303" max="2303" width="29" style="399" customWidth="1"/>
    <col min="2304" max="2304" width="16.85546875" style="399" customWidth="1"/>
    <col min="2305" max="2305" width="34.5703125" style="399" customWidth="1"/>
    <col min="2306" max="2306" width="4.5703125" style="399" customWidth="1"/>
    <col min="2307" max="2307" width="8.42578125" style="399" customWidth="1"/>
    <col min="2308" max="2308" width="11" style="399" customWidth="1"/>
    <col min="2309" max="2309" width="6.42578125" style="399" customWidth="1"/>
    <col min="2310" max="2310" width="16" style="399" customWidth="1"/>
    <col min="2311" max="2311" width="12.140625" style="399" customWidth="1"/>
    <col min="2312" max="2313" width="8.5703125" style="399" customWidth="1"/>
    <col min="2314" max="2314" width="27" style="399" bestFit="1" customWidth="1"/>
    <col min="2315" max="2505" width="8.5703125" style="399" customWidth="1"/>
    <col min="2506" max="2506" width="6.5703125" style="399" customWidth="1"/>
    <col min="2507" max="2507" width="28.5703125" style="399" customWidth="1"/>
    <col min="2508" max="2508" width="36" style="399" customWidth="1"/>
    <col min="2509" max="2509" width="5.42578125" style="399" customWidth="1"/>
    <col min="2510" max="2510" width="6.5703125" style="399" customWidth="1"/>
    <col min="2511" max="2511" width="8.85546875" style="399" customWidth="1"/>
    <col min="2512" max="2512" width="12.5703125" style="399" customWidth="1"/>
    <col min="2513" max="2513" width="15.85546875" style="399" customWidth="1"/>
    <col min="2514" max="2516" width="0" style="399" hidden="1" customWidth="1"/>
    <col min="2517" max="2517" width="11.5703125" style="399" customWidth="1"/>
    <col min="2518" max="2557" width="8.5703125" style="399"/>
    <col min="2558" max="2558" width="5.42578125" style="399" customWidth="1"/>
    <col min="2559" max="2559" width="29" style="399" customWidth="1"/>
    <col min="2560" max="2560" width="16.85546875" style="399" customWidth="1"/>
    <col min="2561" max="2561" width="34.5703125" style="399" customWidth="1"/>
    <col min="2562" max="2562" width="4.5703125" style="399" customWidth="1"/>
    <col min="2563" max="2563" width="8.42578125" style="399" customWidth="1"/>
    <col min="2564" max="2564" width="11" style="399" customWidth="1"/>
    <col min="2565" max="2565" width="6.42578125" style="399" customWidth="1"/>
    <col min="2566" max="2566" width="16" style="399" customWidth="1"/>
    <col min="2567" max="2567" width="12.140625" style="399" customWidth="1"/>
    <col min="2568" max="2569" width="8.5703125" style="399" customWidth="1"/>
    <col min="2570" max="2570" width="27" style="399" bestFit="1" customWidth="1"/>
    <col min="2571" max="2761" width="8.5703125" style="399" customWidth="1"/>
    <col min="2762" max="2762" width="6.5703125" style="399" customWidth="1"/>
    <col min="2763" max="2763" width="28.5703125" style="399" customWidth="1"/>
    <col min="2764" max="2764" width="36" style="399" customWidth="1"/>
    <col min="2765" max="2765" width="5.42578125" style="399" customWidth="1"/>
    <col min="2766" max="2766" width="6.5703125" style="399" customWidth="1"/>
    <col min="2767" max="2767" width="8.85546875" style="399" customWidth="1"/>
    <col min="2768" max="2768" width="12.5703125" style="399" customWidth="1"/>
    <col min="2769" max="2769" width="15.85546875" style="399" customWidth="1"/>
    <col min="2770" max="2772" width="0" style="399" hidden="1" customWidth="1"/>
    <col min="2773" max="2773" width="11.5703125" style="399" customWidth="1"/>
    <col min="2774" max="2813" width="8.5703125" style="399"/>
    <col min="2814" max="2814" width="5.42578125" style="399" customWidth="1"/>
    <col min="2815" max="2815" width="29" style="399" customWidth="1"/>
    <col min="2816" max="2816" width="16.85546875" style="399" customWidth="1"/>
    <col min="2817" max="2817" width="34.5703125" style="399" customWidth="1"/>
    <col min="2818" max="2818" width="4.5703125" style="399" customWidth="1"/>
    <col min="2819" max="2819" width="8.42578125" style="399" customWidth="1"/>
    <col min="2820" max="2820" width="11" style="399" customWidth="1"/>
    <col min="2821" max="2821" width="6.42578125" style="399" customWidth="1"/>
    <col min="2822" max="2822" width="16" style="399" customWidth="1"/>
    <col min="2823" max="2823" width="12.140625" style="399" customWidth="1"/>
    <col min="2824" max="2825" width="8.5703125" style="399" customWidth="1"/>
    <col min="2826" max="2826" width="27" style="399" bestFit="1" customWidth="1"/>
    <col min="2827" max="3017" width="8.5703125" style="399" customWidth="1"/>
    <col min="3018" max="3018" width="6.5703125" style="399" customWidth="1"/>
    <col min="3019" max="3019" width="28.5703125" style="399" customWidth="1"/>
    <col min="3020" max="3020" width="36" style="399" customWidth="1"/>
    <col min="3021" max="3021" width="5.42578125" style="399" customWidth="1"/>
    <col min="3022" max="3022" width="6.5703125" style="399" customWidth="1"/>
    <col min="3023" max="3023" width="8.85546875" style="399" customWidth="1"/>
    <col min="3024" max="3024" width="12.5703125" style="399" customWidth="1"/>
    <col min="3025" max="3025" width="15.85546875" style="399" customWidth="1"/>
    <col min="3026" max="3028" width="0" style="399" hidden="1" customWidth="1"/>
    <col min="3029" max="3029" width="11.5703125" style="399" customWidth="1"/>
    <col min="3030" max="3069" width="8.5703125" style="399"/>
    <col min="3070" max="3070" width="5.42578125" style="399" customWidth="1"/>
    <col min="3071" max="3071" width="29" style="399" customWidth="1"/>
    <col min="3072" max="3072" width="16.85546875" style="399" customWidth="1"/>
    <col min="3073" max="3073" width="34.5703125" style="399" customWidth="1"/>
    <col min="3074" max="3074" width="4.5703125" style="399" customWidth="1"/>
    <col min="3075" max="3075" width="8.42578125" style="399" customWidth="1"/>
    <col min="3076" max="3076" width="11" style="399" customWidth="1"/>
    <col min="3077" max="3077" width="6.42578125" style="399" customWidth="1"/>
    <col min="3078" max="3078" width="16" style="399" customWidth="1"/>
    <col min="3079" max="3079" width="12.140625" style="399" customWidth="1"/>
    <col min="3080" max="3081" width="8.5703125" style="399" customWidth="1"/>
    <col min="3082" max="3082" width="27" style="399" bestFit="1" customWidth="1"/>
    <col min="3083" max="3273" width="8.5703125" style="399" customWidth="1"/>
    <col min="3274" max="3274" width="6.5703125" style="399" customWidth="1"/>
    <col min="3275" max="3275" width="28.5703125" style="399" customWidth="1"/>
    <col min="3276" max="3276" width="36" style="399" customWidth="1"/>
    <col min="3277" max="3277" width="5.42578125" style="399" customWidth="1"/>
    <col min="3278" max="3278" width="6.5703125" style="399" customWidth="1"/>
    <col min="3279" max="3279" width="8.85546875" style="399" customWidth="1"/>
    <col min="3280" max="3280" width="12.5703125" style="399" customWidth="1"/>
    <col min="3281" max="3281" width="15.85546875" style="399" customWidth="1"/>
    <col min="3282" max="3284" width="0" style="399" hidden="1" customWidth="1"/>
    <col min="3285" max="3285" width="11.5703125" style="399" customWidth="1"/>
    <col min="3286" max="3325" width="8.5703125" style="399"/>
    <col min="3326" max="3326" width="5.42578125" style="399" customWidth="1"/>
    <col min="3327" max="3327" width="29" style="399" customWidth="1"/>
    <col min="3328" max="3328" width="16.85546875" style="399" customWidth="1"/>
    <col min="3329" max="3329" width="34.5703125" style="399" customWidth="1"/>
    <col min="3330" max="3330" width="4.5703125" style="399" customWidth="1"/>
    <col min="3331" max="3331" width="8.42578125" style="399" customWidth="1"/>
    <col min="3332" max="3332" width="11" style="399" customWidth="1"/>
    <col min="3333" max="3333" width="6.42578125" style="399" customWidth="1"/>
    <col min="3334" max="3334" width="16" style="399" customWidth="1"/>
    <col min="3335" max="3335" width="12.140625" style="399" customWidth="1"/>
    <col min="3336" max="3337" width="8.5703125" style="399" customWidth="1"/>
    <col min="3338" max="3338" width="27" style="399" bestFit="1" customWidth="1"/>
    <col min="3339" max="3529" width="8.5703125" style="399" customWidth="1"/>
    <col min="3530" max="3530" width="6.5703125" style="399" customWidth="1"/>
    <col min="3531" max="3531" width="28.5703125" style="399" customWidth="1"/>
    <col min="3532" max="3532" width="36" style="399" customWidth="1"/>
    <col min="3533" max="3533" width="5.42578125" style="399" customWidth="1"/>
    <col min="3534" max="3534" width="6.5703125" style="399" customWidth="1"/>
    <col min="3535" max="3535" width="8.85546875" style="399" customWidth="1"/>
    <col min="3536" max="3536" width="12.5703125" style="399" customWidth="1"/>
    <col min="3537" max="3537" width="15.85546875" style="399" customWidth="1"/>
    <col min="3538" max="3540" width="0" style="399" hidden="1" customWidth="1"/>
    <col min="3541" max="3541" width="11.5703125" style="399" customWidth="1"/>
    <col min="3542" max="3581" width="8.5703125" style="399"/>
    <col min="3582" max="3582" width="5.42578125" style="399" customWidth="1"/>
    <col min="3583" max="3583" width="29" style="399" customWidth="1"/>
    <col min="3584" max="3584" width="16.85546875" style="399" customWidth="1"/>
    <col min="3585" max="3585" width="34.5703125" style="399" customWidth="1"/>
    <col min="3586" max="3586" width="4.5703125" style="399" customWidth="1"/>
    <col min="3587" max="3587" width="8.42578125" style="399" customWidth="1"/>
    <col min="3588" max="3588" width="11" style="399" customWidth="1"/>
    <col min="3589" max="3589" width="6.42578125" style="399" customWidth="1"/>
    <col min="3590" max="3590" width="16" style="399" customWidth="1"/>
    <col min="3591" max="3591" width="12.140625" style="399" customWidth="1"/>
    <col min="3592" max="3593" width="8.5703125" style="399" customWidth="1"/>
    <col min="3594" max="3594" width="27" style="399" bestFit="1" customWidth="1"/>
    <col min="3595" max="3785" width="8.5703125" style="399" customWidth="1"/>
    <col min="3786" max="3786" width="6.5703125" style="399" customWidth="1"/>
    <col min="3787" max="3787" width="28.5703125" style="399" customWidth="1"/>
    <col min="3788" max="3788" width="36" style="399" customWidth="1"/>
    <col min="3789" max="3789" width="5.42578125" style="399" customWidth="1"/>
    <col min="3790" max="3790" width="6.5703125" style="399" customWidth="1"/>
    <col min="3791" max="3791" width="8.85546875" style="399" customWidth="1"/>
    <col min="3792" max="3792" width="12.5703125" style="399" customWidth="1"/>
    <col min="3793" max="3793" width="15.85546875" style="399" customWidth="1"/>
    <col min="3794" max="3796" width="0" style="399" hidden="1" customWidth="1"/>
    <col min="3797" max="3797" width="11.5703125" style="399" customWidth="1"/>
    <col min="3798" max="3837" width="8.5703125" style="399"/>
    <col min="3838" max="3838" width="5.42578125" style="399" customWidth="1"/>
    <col min="3839" max="3839" width="29" style="399" customWidth="1"/>
    <col min="3840" max="3840" width="16.85546875" style="399" customWidth="1"/>
    <col min="3841" max="3841" width="34.5703125" style="399" customWidth="1"/>
    <col min="3842" max="3842" width="4.5703125" style="399" customWidth="1"/>
    <col min="3843" max="3843" width="8.42578125" style="399" customWidth="1"/>
    <col min="3844" max="3844" width="11" style="399" customWidth="1"/>
    <col min="3845" max="3845" width="6.42578125" style="399" customWidth="1"/>
    <col min="3846" max="3846" width="16" style="399" customWidth="1"/>
    <col min="3847" max="3847" width="12.140625" style="399" customWidth="1"/>
    <col min="3848" max="3849" width="8.5703125" style="399" customWidth="1"/>
    <col min="3850" max="3850" width="27" style="399" bestFit="1" customWidth="1"/>
    <col min="3851" max="4041" width="8.5703125" style="399" customWidth="1"/>
    <col min="4042" max="4042" width="6.5703125" style="399" customWidth="1"/>
    <col min="4043" max="4043" width="28.5703125" style="399" customWidth="1"/>
    <col min="4044" max="4044" width="36" style="399" customWidth="1"/>
    <col min="4045" max="4045" width="5.42578125" style="399" customWidth="1"/>
    <col min="4046" max="4046" width="6.5703125" style="399" customWidth="1"/>
    <col min="4047" max="4047" width="8.85546875" style="399" customWidth="1"/>
    <col min="4048" max="4048" width="12.5703125" style="399" customWidth="1"/>
    <col min="4049" max="4049" width="15.85546875" style="399" customWidth="1"/>
    <col min="4050" max="4052" width="0" style="399" hidden="1" customWidth="1"/>
    <col min="4053" max="4053" width="11.5703125" style="399" customWidth="1"/>
    <col min="4054" max="4093" width="8.5703125" style="399"/>
    <col min="4094" max="4094" width="5.42578125" style="399" customWidth="1"/>
    <col min="4095" max="4095" width="29" style="399" customWidth="1"/>
    <col min="4096" max="4096" width="16.85546875" style="399" customWidth="1"/>
    <col min="4097" max="4097" width="34.5703125" style="399" customWidth="1"/>
    <col min="4098" max="4098" width="4.5703125" style="399" customWidth="1"/>
    <col min="4099" max="4099" width="8.42578125" style="399" customWidth="1"/>
    <col min="4100" max="4100" width="11" style="399" customWidth="1"/>
    <col min="4101" max="4101" width="6.42578125" style="399" customWidth="1"/>
    <col min="4102" max="4102" width="16" style="399" customWidth="1"/>
    <col min="4103" max="4103" width="12.140625" style="399" customWidth="1"/>
    <col min="4104" max="4105" width="8.5703125" style="399" customWidth="1"/>
    <col min="4106" max="4106" width="27" style="399" bestFit="1" customWidth="1"/>
    <col min="4107" max="4297" width="8.5703125" style="399" customWidth="1"/>
    <col min="4298" max="4298" width="6.5703125" style="399" customWidth="1"/>
    <col min="4299" max="4299" width="28.5703125" style="399" customWidth="1"/>
    <col min="4300" max="4300" width="36" style="399" customWidth="1"/>
    <col min="4301" max="4301" width="5.42578125" style="399" customWidth="1"/>
    <col min="4302" max="4302" width="6.5703125" style="399" customWidth="1"/>
    <col min="4303" max="4303" width="8.85546875" style="399" customWidth="1"/>
    <col min="4304" max="4304" width="12.5703125" style="399" customWidth="1"/>
    <col min="4305" max="4305" width="15.85546875" style="399" customWidth="1"/>
    <col min="4306" max="4308" width="0" style="399" hidden="1" customWidth="1"/>
    <col min="4309" max="4309" width="11.5703125" style="399" customWidth="1"/>
    <col min="4310" max="4349" width="8.5703125" style="399"/>
    <col min="4350" max="4350" width="5.42578125" style="399" customWidth="1"/>
    <col min="4351" max="4351" width="29" style="399" customWidth="1"/>
    <col min="4352" max="4352" width="16.85546875" style="399" customWidth="1"/>
    <col min="4353" max="4353" width="34.5703125" style="399" customWidth="1"/>
    <col min="4354" max="4354" width="4.5703125" style="399" customWidth="1"/>
    <col min="4355" max="4355" width="8.42578125" style="399" customWidth="1"/>
    <col min="4356" max="4356" width="11" style="399" customWidth="1"/>
    <col min="4357" max="4357" width="6.42578125" style="399" customWidth="1"/>
    <col min="4358" max="4358" width="16" style="399" customWidth="1"/>
    <col min="4359" max="4359" width="12.140625" style="399" customWidth="1"/>
    <col min="4360" max="4361" width="8.5703125" style="399" customWidth="1"/>
    <col min="4362" max="4362" width="27" style="399" bestFit="1" customWidth="1"/>
    <col min="4363" max="4553" width="8.5703125" style="399" customWidth="1"/>
    <col min="4554" max="4554" width="6.5703125" style="399" customWidth="1"/>
    <col min="4555" max="4555" width="28.5703125" style="399" customWidth="1"/>
    <col min="4556" max="4556" width="36" style="399" customWidth="1"/>
    <col min="4557" max="4557" width="5.42578125" style="399" customWidth="1"/>
    <col min="4558" max="4558" width="6.5703125" style="399" customWidth="1"/>
    <col min="4559" max="4559" width="8.85546875" style="399" customWidth="1"/>
    <col min="4560" max="4560" width="12.5703125" style="399" customWidth="1"/>
    <col min="4561" max="4561" width="15.85546875" style="399" customWidth="1"/>
    <col min="4562" max="4564" width="0" style="399" hidden="1" customWidth="1"/>
    <col min="4565" max="4565" width="11.5703125" style="399" customWidth="1"/>
    <col min="4566" max="4605" width="8.5703125" style="399"/>
    <col min="4606" max="4606" width="5.42578125" style="399" customWidth="1"/>
    <col min="4607" max="4607" width="29" style="399" customWidth="1"/>
    <col min="4608" max="4608" width="16.85546875" style="399" customWidth="1"/>
    <col min="4609" max="4609" width="34.5703125" style="399" customWidth="1"/>
    <col min="4610" max="4610" width="4.5703125" style="399" customWidth="1"/>
    <col min="4611" max="4611" width="8.42578125" style="399" customWidth="1"/>
    <col min="4612" max="4612" width="11" style="399" customWidth="1"/>
    <col min="4613" max="4613" width="6.42578125" style="399" customWidth="1"/>
    <col min="4614" max="4614" width="16" style="399" customWidth="1"/>
    <col min="4615" max="4615" width="12.140625" style="399" customWidth="1"/>
    <col min="4616" max="4617" width="8.5703125" style="399" customWidth="1"/>
    <col min="4618" max="4618" width="27" style="399" bestFit="1" customWidth="1"/>
    <col min="4619" max="4809" width="8.5703125" style="399" customWidth="1"/>
    <col min="4810" max="4810" width="6.5703125" style="399" customWidth="1"/>
    <col min="4811" max="4811" width="28.5703125" style="399" customWidth="1"/>
    <col min="4812" max="4812" width="36" style="399" customWidth="1"/>
    <col min="4813" max="4813" width="5.42578125" style="399" customWidth="1"/>
    <col min="4814" max="4814" width="6.5703125" style="399" customWidth="1"/>
    <col min="4815" max="4815" width="8.85546875" style="399" customWidth="1"/>
    <col min="4816" max="4816" width="12.5703125" style="399" customWidth="1"/>
    <col min="4817" max="4817" width="15.85546875" style="399" customWidth="1"/>
    <col min="4818" max="4820" width="0" style="399" hidden="1" customWidth="1"/>
    <col min="4821" max="4821" width="11.5703125" style="399" customWidth="1"/>
    <col min="4822" max="4861" width="8.5703125" style="399"/>
    <col min="4862" max="4862" width="5.42578125" style="399" customWidth="1"/>
    <col min="4863" max="4863" width="29" style="399" customWidth="1"/>
    <col min="4864" max="4864" width="16.85546875" style="399" customWidth="1"/>
    <col min="4865" max="4865" width="34.5703125" style="399" customWidth="1"/>
    <col min="4866" max="4866" width="4.5703125" style="399" customWidth="1"/>
    <col min="4867" max="4867" width="8.42578125" style="399" customWidth="1"/>
    <col min="4868" max="4868" width="11" style="399" customWidth="1"/>
    <col min="4869" max="4869" width="6.42578125" style="399" customWidth="1"/>
    <col min="4870" max="4870" width="16" style="399" customWidth="1"/>
    <col min="4871" max="4871" width="12.140625" style="399" customWidth="1"/>
    <col min="4872" max="4873" width="8.5703125" style="399" customWidth="1"/>
    <col min="4874" max="4874" width="27" style="399" bestFit="1" customWidth="1"/>
    <col min="4875" max="5065" width="8.5703125" style="399" customWidth="1"/>
    <col min="5066" max="5066" width="6.5703125" style="399" customWidth="1"/>
    <col min="5067" max="5067" width="28.5703125" style="399" customWidth="1"/>
    <col min="5068" max="5068" width="36" style="399" customWidth="1"/>
    <col min="5069" max="5069" width="5.42578125" style="399" customWidth="1"/>
    <col min="5070" max="5070" width="6.5703125" style="399" customWidth="1"/>
    <col min="5071" max="5071" width="8.85546875" style="399" customWidth="1"/>
    <col min="5072" max="5072" width="12.5703125" style="399" customWidth="1"/>
    <col min="5073" max="5073" width="15.85546875" style="399" customWidth="1"/>
    <col min="5074" max="5076" width="0" style="399" hidden="1" customWidth="1"/>
    <col min="5077" max="5077" width="11.5703125" style="399" customWidth="1"/>
    <col min="5078" max="5117" width="8.5703125" style="399"/>
    <col min="5118" max="5118" width="5.42578125" style="399" customWidth="1"/>
    <col min="5119" max="5119" width="29" style="399" customWidth="1"/>
    <col min="5120" max="5120" width="16.85546875" style="399" customWidth="1"/>
    <col min="5121" max="5121" width="34.5703125" style="399" customWidth="1"/>
    <col min="5122" max="5122" width="4.5703125" style="399" customWidth="1"/>
    <col min="5123" max="5123" width="8.42578125" style="399" customWidth="1"/>
    <col min="5124" max="5124" width="11" style="399" customWidth="1"/>
    <col min="5125" max="5125" width="6.42578125" style="399" customWidth="1"/>
    <col min="5126" max="5126" width="16" style="399" customWidth="1"/>
    <col min="5127" max="5127" width="12.140625" style="399" customWidth="1"/>
    <col min="5128" max="5129" width="8.5703125" style="399" customWidth="1"/>
    <col min="5130" max="5130" width="27" style="399" bestFit="1" customWidth="1"/>
    <col min="5131" max="5321" width="8.5703125" style="399" customWidth="1"/>
    <col min="5322" max="5322" width="6.5703125" style="399" customWidth="1"/>
    <col min="5323" max="5323" width="28.5703125" style="399" customWidth="1"/>
    <col min="5324" max="5324" width="36" style="399" customWidth="1"/>
    <col min="5325" max="5325" width="5.42578125" style="399" customWidth="1"/>
    <col min="5326" max="5326" width="6.5703125" style="399" customWidth="1"/>
    <col min="5327" max="5327" width="8.85546875" style="399" customWidth="1"/>
    <col min="5328" max="5328" width="12.5703125" style="399" customWidth="1"/>
    <col min="5329" max="5329" width="15.85546875" style="399" customWidth="1"/>
    <col min="5330" max="5332" width="0" style="399" hidden="1" customWidth="1"/>
    <col min="5333" max="5333" width="11.5703125" style="399" customWidth="1"/>
    <col min="5334" max="5373" width="8.5703125" style="399"/>
    <col min="5374" max="5374" width="5.42578125" style="399" customWidth="1"/>
    <col min="5375" max="5375" width="29" style="399" customWidth="1"/>
    <col min="5376" max="5376" width="16.85546875" style="399" customWidth="1"/>
    <col min="5377" max="5377" width="34.5703125" style="399" customWidth="1"/>
    <col min="5378" max="5378" width="4.5703125" style="399" customWidth="1"/>
    <col min="5379" max="5379" width="8.42578125" style="399" customWidth="1"/>
    <col min="5380" max="5380" width="11" style="399" customWidth="1"/>
    <col min="5381" max="5381" width="6.42578125" style="399" customWidth="1"/>
    <col min="5382" max="5382" width="16" style="399" customWidth="1"/>
    <col min="5383" max="5383" width="12.140625" style="399" customWidth="1"/>
    <col min="5384" max="5385" width="8.5703125" style="399" customWidth="1"/>
    <col min="5386" max="5386" width="27" style="399" bestFit="1" customWidth="1"/>
    <col min="5387" max="5577" width="8.5703125" style="399" customWidth="1"/>
    <col min="5578" max="5578" width="6.5703125" style="399" customWidth="1"/>
    <col min="5579" max="5579" width="28.5703125" style="399" customWidth="1"/>
    <col min="5580" max="5580" width="36" style="399" customWidth="1"/>
    <col min="5581" max="5581" width="5.42578125" style="399" customWidth="1"/>
    <col min="5582" max="5582" width="6.5703125" style="399" customWidth="1"/>
    <col min="5583" max="5583" width="8.85546875" style="399" customWidth="1"/>
    <col min="5584" max="5584" width="12.5703125" style="399" customWidth="1"/>
    <col min="5585" max="5585" width="15.85546875" style="399" customWidth="1"/>
    <col min="5586" max="5588" width="0" style="399" hidden="1" customWidth="1"/>
    <col min="5589" max="5589" width="11.5703125" style="399" customWidth="1"/>
    <col min="5590" max="5629" width="8.5703125" style="399"/>
    <col min="5630" max="5630" width="5.42578125" style="399" customWidth="1"/>
    <col min="5631" max="5631" width="29" style="399" customWidth="1"/>
    <col min="5632" max="5632" width="16.85546875" style="399" customWidth="1"/>
    <col min="5633" max="5633" width="34.5703125" style="399" customWidth="1"/>
    <col min="5634" max="5634" width="4.5703125" style="399" customWidth="1"/>
    <col min="5635" max="5635" width="8.42578125" style="399" customWidth="1"/>
    <col min="5636" max="5636" width="11" style="399" customWidth="1"/>
    <col min="5637" max="5637" width="6.42578125" style="399" customWidth="1"/>
    <col min="5638" max="5638" width="16" style="399" customWidth="1"/>
    <col min="5639" max="5639" width="12.140625" style="399" customWidth="1"/>
    <col min="5640" max="5641" width="8.5703125" style="399" customWidth="1"/>
    <col min="5642" max="5642" width="27" style="399" bestFit="1" customWidth="1"/>
    <col min="5643" max="5833" width="8.5703125" style="399" customWidth="1"/>
    <col min="5834" max="5834" width="6.5703125" style="399" customWidth="1"/>
    <col min="5835" max="5835" width="28.5703125" style="399" customWidth="1"/>
    <col min="5836" max="5836" width="36" style="399" customWidth="1"/>
    <col min="5837" max="5837" width="5.42578125" style="399" customWidth="1"/>
    <col min="5838" max="5838" width="6.5703125" style="399" customWidth="1"/>
    <col min="5839" max="5839" width="8.85546875" style="399" customWidth="1"/>
    <col min="5840" max="5840" width="12.5703125" style="399" customWidth="1"/>
    <col min="5841" max="5841" width="15.85546875" style="399" customWidth="1"/>
    <col min="5842" max="5844" width="0" style="399" hidden="1" customWidth="1"/>
    <col min="5845" max="5845" width="11.5703125" style="399" customWidth="1"/>
    <col min="5846" max="5885" width="8.5703125" style="399"/>
    <col min="5886" max="5886" width="5.42578125" style="399" customWidth="1"/>
    <col min="5887" max="5887" width="29" style="399" customWidth="1"/>
    <col min="5888" max="5888" width="16.85546875" style="399" customWidth="1"/>
    <col min="5889" max="5889" width="34.5703125" style="399" customWidth="1"/>
    <col min="5890" max="5890" width="4.5703125" style="399" customWidth="1"/>
    <col min="5891" max="5891" width="8.42578125" style="399" customWidth="1"/>
    <col min="5892" max="5892" width="11" style="399" customWidth="1"/>
    <col min="5893" max="5893" width="6.42578125" style="399" customWidth="1"/>
    <col min="5894" max="5894" width="16" style="399" customWidth="1"/>
    <col min="5895" max="5895" width="12.140625" style="399" customWidth="1"/>
    <col min="5896" max="5897" width="8.5703125" style="399" customWidth="1"/>
    <col min="5898" max="5898" width="27" style="399" bestFit="1" customWidth="1"/>
    <col min="5899" max="6089" width="8.5703125" style="399" customWidth="1"/>
    <col min="6090" max="6090" width="6.5703125" style="399" customWidth="1"/>
    <col min="6091" max="6091" width="28.5703125" style="399" customWidth="1"/>
    <col min="6092" max="6092" width="36" style="399" customWidth="1"/>
    <col min="6093" max="6093" width="5.42578125" style="399" customWidth="1"/>
    <col min="6094" max="6094" width="6.5703125" style="399" customWidth="1"/>
    <col min="6095" max="6095" width="8.85546875" style="399" customWidth="1"/>
    <col min="6096" max="6096" width="12.5703125" style="399" customWidth="1"/>
    <col min="6097" max="6097" width="15.85546875" style="399" customWidth="1"/>
    <col min="6098" max="6100" width="0" style="399" hidden="1" customWidth="1"/>
    <col min="6101" max="6101" width="11.5703125" style="399" customWidth="1"/>
    <col min="6102" max="6141" width="8.5703125" style="399"/>
    <col min="6142" max="6142" width="5.42578125" style="399" customWidth="1"/>
    <col min="6143" max="6143" width="29" style="399" customWidth="1"/>
    <col min="6144" max="6144" width="16.85546875" style="399" customWidth="1"/>
    <col min="6145" max="6145" width="34.5703125" style="399" customWidth="1"/>
    <col min="6146" max="6146" width="4.5703125" style="399" customWidth="1"/>
    <col min="6147" max="6147" width="8.42578125" style="399" customWidth="1"/>
    <col min="6148" max="6148" width="11" style="399" customWidth="1"/>
    <col min="6149" max="6149" width="6.42578125" style="399" customWidth="1"/>
    <col min="6150" max="6150" width="16" style="399" customWidth="1"/>
    <col min="6151" max="6151" width="12.140625" style="399" customWidth="1"/>
    <col min="6152" max="6153" width="8.5703125" style="399" customWidth="1"/>
    <col min="6154" max="6154" width="27" style="399" bestFit="1" customWidth="1"/>
    <col min="6155" max="6345" width="8.5703125" style="399" customWidth="1"/>
    <col min="6346" max="6346" width="6.5703125" style="399" customWidth="1"/>
    <col min="6347" max="6347" width="28.5703125" style="399" customWidth="1"/>
    <col min="6348" max="6348" width="36" style="399" customWidth="1"/>
    <col min="6349" max="6349" width="5.42578125" style="399" customWidth="1"/>
    <col min="6350" max="6350" width="6.5703125" style="399" customWidth="1"/>
    <col min="6351" max="6351" width="8.85546875" style="399" customWidth="1"/>
    <col min="6352" max="6352" width="12.5703125" style="399" customWidth="1"/>
    <col min="6353" max="6353" width="15.85546875" style="399" customWidth="1"/>
    <col min="6354" max="6356" width="0" style="399" hidden="1" customWidth="1"/>
    <col min="6357" max="6357" width="11.5703125" style="399" customWidth="1"/>
    <col min="6358" max="6397" width="8.5703125" style="399"/>
    <col min="6398" max="6398" width="5.42578125" style="399" customWidth="1"/>
    <col min="6399" max="6399" width="29" style="399" customWidth="1"/>
    <col min="6400" max="6400" width="16.85546875" style="399" customWidth="1"/>
    <col min="6401" max="6401" width="34.5703125" style="399" customWidth="1"/>
    <col min="6402" max="6402" width="4.5703125" style="399" customWidth="1"/>
    <col min="6403" max="6403" width="8.42578125" style="399" customWidth="1"/>
    <col min="6404" max="6404" width="11" style="399" customWidth="1"/>
    <col min="6405" max="6405" width="6.42578125" style="399" customWidth="1"/>
    <col min="6406" max="6406" width="16" style="399" customWidth="1"/>
    <col min="6407" max="6407" width="12.140625" style="399" customWidth="1"/>
    <col min="6408" max="6409" width="8.5703125" style="399" customWidth="1"/>
    <col min="6410" max="6410" width="27" style="399" bestFit="1" customWidth="1"/>
    <col min="6411" max="6601" width="8.5703125" style="399" customWidth="1"/>
    <col min="6602" max="6602" width="6.5703125" style="399" customWidth="1"/>
    <col min="6603" max="6603" width="28.5703125" style="399" customWidth="1"/>
    <col min="6604" max="6604" width="36" style="399" customWidth="1"/>
    <col min="6605" max="6605" width="5.42578125" style="399" customWidth="1"/>
    <col min="6606" max="6606" width="6.5703125" style="399" customWidth="1"/>
    <col min="6607" max="6607" width="8.85546875" style="399" customWidth="1"/>
    <col min="6608" max="6608" width="12.5703125" style="399" customWidth="1"/>
    <col min="6609" max="6609" width="15.85546875" style="399" customWidth="1"/>
    <col min="6610" max="6612" width="0" style="399" hidden="1" customWidth="1"/>
    <col min="6613" max="6613" width="11.5703125" style="399" customWidth="1"/>
    <col min="6614" max="6653" width="8.5703125" style="399"/>
    <col min="6654" max="6654" width="5.42578125" style="399" customWidth="1"/>
    <col min="6655" max="6655" width="29" style="399" customWidth="1"/>
    <col min="6656" max="6656" width="16.85546875" style="399" customWidth="1"/>
    <col min="6657" max="6657" width="34.5703125" style="399" customWidth="1"/>
    <col min="6658" max="6658" width="4.5703125" style="399" customWidth="1"/>
    <col min="6659" max="6659" width="8.42578125" style="399" customWidth="1"/>
    <col min="6660" max="6660" width="11" style="399" customWidth="1"/>
    <col min="6661" max="6661" width="6.42578125" style="399" customWidth="1"/>
    <col min="6662" max="6662" width="16" style="399" customWidth="1"/>
    <col min="6663" max="6663" width="12.140625" style="399" customWidth="1"/>
    <col min="6664" max="6665" width="8.5703125" style="399" customWidth="1"/>
    <col min="6666" max="6666" width="27" style="399" bestFit="1" customWidth="1"/>
    <col min="6667" max="6857" width="8.5703125" style="399" customWidth="1"/>
    <col min="6858" max="6858" width="6.5703125" style="399" customWidth="1"/>
    <col min="6859" max="6859" width="28.5703125" style="399" customWidth="1"/>
    <col min="6860" max="6860" width="36" style="399" customWidth="1"/>
    <col min="6861" max="6861" width="5.42578125" style="399" customWidth="1"/>
    <col min="6862" max="6862" width="6.5703125" style="399" customWidth="1"/>
    <col min="6863" max="6863" width="8.85546875" style="399" customWidth="1"/>
    <col min="6864" max="6864" width="12.5703125" style="399" customWidth="1"/>
    <col min="6865" max="6865" width="15.85546875" style="399" customWidth="1"/>
    <col min="6866" max="6868" width="0" style="399" hidden="1" customWidth="1"/>
    <col min="6869" max="6869" width="11.5703125" style="399" customWidth="1"/>
    <col min="6870" max="6909" width="8.5703125" style="399"/>
    <col min="6910" max="6910" width="5.42578125" style="399" customWidth="1"/>
    <col min="6911" max="6911" width="29" style="399" customWidth="1"/>
    <col min="6912" max="6912" width="16.85546875" style="399" customWidth="1"/>
    <col min="6913" max="6913" width="34.5703125" style="399" customWidth="1"/>
    <col min="6914" max="6914" width="4.5703125" style="399" customWidth="1"/>
    <col min="6915" max="6915" width="8.42578125" style="399" customWidth="1"/>
    <col min="6916" max="6916" width="11" style="399" customWidth="1"/>
    <col min="6917" max="6917" width="6.42578125" style="399" customWidth="1"/>
    <col min="6918" max="6918" width="16" style="399" customWidth="1"/>
    <col min="6919" max="6919" width="12.140625" style="399" customWidth="1"/>
    <col min="6920" max="6921" width="8.5703125" style="399" customWidth="1"/>
    <col min="6922" max="6922" width="27" style="399" bestFit="1" customWidth="1"/>
    <col min="6923" max="7113" width="8.5703125" style="399" customWidth="1"/>
    <col min="7114" max="7114" width="6.5703125" style="399" customWidth="1"/>
    <col min="7115" max="7115" width="28.5703125" style="399" customWidth="1"/>
    <col min="7116" max="7116" width="36" style="399" customWidth="1"/>
    <col min="7117" max="7117" width="5.42578125" style="399" customWidth="1"/>
    <col min="7118" max="7118" width="6.5703125" style="399" customWidth="1"/>
    <col min="7119" max="7119" width="8.85546875" style="399" customWidth="1"/>
    <col min="7120" max="7120" width="12.5703125" style="399" customWidth="1"/>
    <col min="7121" max="7121" width="15.85546875" style="399" customWidth="1"/>
    <col min="7122" max="7124" width="0" style="399" hidden="1" customWidth="1"/>
    <col min="7125" max="7125" width="11.5703125" style="399" customWidth="1"/>
    <col min="7126" max="7165" width="8.5703125" style="399"/>
    <col min="7166" max="7166" width="5.42578125" style="399" customWidth="1"/>
    <col min="7167" max="7167" width="29" style="399" customWidth="1"/>
    <col min="7168" max="7168" width="16.85546875" style="399" customWidth="1"/>
    <col min="7169" max="7169" width="34.5703125" style="399" customWidth="1"/>
    <col min="7170" max="7170" width="4.5703125" style="399" customWidth="1"/>
    <col min="7171" max="7171" width="8.42578125" style="399" customWidth="1"/>
    <col min="7172" max="7172" width="11" style="399" customWidth="1"/>
    <col min="7173" max="7173" width="6.42578125" style="399" customWidth="1"/>
    <col min="7174" max="7174" width="16" style="399" customWidth="1"/>
    <col min="7175" max="7175" width="12.140625" style="399" customWidth="1"/>
    <col min="7176" max="7177" width="8.5703125" style="399" customWidth="1"/>
    <col min="7178" max="7178" width="27" style="399" bestFit="1" customWidth="1"/>
    <col min="7179" max="7369" width="8.5703125" style="399" customWidth="1"/>
    <col min="7370" max="7370" width="6.5703125" style="399" customWidth="1"/>
    <col min="7371" max="7371" width="28.5703125" style="399" customWidth="1"/>
    <col min="7372" max="7372" width="36" style="399" customWidth="1"/>
    <col min="7373" max="7373" width="5.42578125" style="399" customWidth="1"/>
    <col min="7374" max="7374" width="6.5703125" style="399" customWidth="1"/>
    <col min="7375" max="7375" width="8.85546875" style="399" customWidth="1"/>
    <col min="7376" max="7376" width="12.5703125" style="399" customWidth="1"/>
    <col min="7377" max="7377" width="15.85546875" style="399" customWidth="1"/>
    <col min="7378" max="7380" width="0" style="399" hidden="1" customWidth="1"/>
    <col min="7381" max="7381" width="11.5703125" style="399" customWidth="1"/>
    <col min="7382" max="7421" width="8.5703125" style="399"/>
    <col min="7422" max="7422" width="5.42578125" style="399" customWidth="1"/>
    <col min="7423" max="7423" width="29" style="399" customWidth="1"/>
    <col min="7424" max="7424" width="16.85546875" style="399" customWidth="1"/>
    <col min="7425" max="7425" width="34.5703125" style="399" customWidth="1"/>
    <col min="7426" max="7426" width="4.5703125" style="399" customWidth="1"/>
    <col min="7427" max="7427" width="8.42578125" style="399" customWidth="1"/>
    <col min="7428" max="7428" width="11" style="399" customWidth="1"/>
    <col min="7429" max="7429" width="6.42578125" style="399" customWidth="1"/>
    <col min="7430" max="7430" width="16" style="399" customWidth="1"/>
    <col min="7431" max="7431" width="12.140625" style="399" customWidth="1"/>
    <col min="7432" max="7433" width="8.5703125" style="399" customWidth="1"/>
    <col min="7434" max="7434" width="27" style="399" bestFit="1" customWidth="1"/>
    <col min="7435" max="7625" width="8.5703125" style="399" customWidth="1"/>
    <col min="7626" max="7626" width="6.5703125" style="399" customWidth="1"/>
    <col min="7627" max="7627" width="28.5703125" style="399" customWidth="1"/>
    <col min="7628" max="7628" width="36" style="399" customWidth="1"/>
    <col min="7629" max="7629" width="5.42578125" style="399" customWidth="1"/>
    <col min="7630" max="7630" width="6.5703125" style="399" customWidth="1"/>
    <col min="7631" max="7631" width="8.85546875" style="399" customWidth="1"/>
    <col min="7632" max="7632" width="12.5703125" style="399" customWidth="1"/>
    <col min="7633" max="7633" width="15.85546875" style="399" customWidth="1"/>
    <col min="7634" max="7636" width="0" style="399" hidden="1" customWidth="1"/>
    <col min="7637" max="7637" width="11.5703125" style="399" customWidth="1"/>
    <col min="7638" max="7677" width="8.5703125" style="399"/>
    <col min="7678" max="7678" width="5.42578125" style="399" customWidth="1"/>
    <col min="7679" max="7679" width="29" style="399" customWidth="1"/>
    <col min="7680" max="7680" width="16.85546875" style="399" customWidth="1"/>
    <col min="7681" max="7681" width="34.5703125" style="399" customWidth="1"/>
    <col min="7682" max="7682" width="4.5703125" style="399" customWidth="1"/>
    <col min="7683" max="7683" width="8.42578125" style="399" customWidth="1"/>
    <col min="7684" max="7684" width="11" style="399" customWidth="1"/>
    <col min="7685" max="7685" width="6.42578125" style="399" customWidth="1"/>
    <col min="7686" max="7686" width="16" style="399" customWidth="1"/>
    <col min="7687" max="7687" width="12.140625" style="399" customWidth="1"/>
    <col min="7688" max="7689" width="8.5703125" style="399" customWidth="1"/>
    <col min="7690" max="7690" width="27" style="399" bestFit="1" customWidth="1"/>
    <col min="7691" max="7881" width="8.5703125" style="399" customWidth="1"/>
    <col min="7882" max="7882" width="6.5703125" style="399" customWidth="1"/>
    <col min="7883" max="7883" width="28.5703125" style="399" customWidth="1"/>
    <col min="7884" max="7884" width="36" style="399" customWidth="1"/>
    <col min="7885" max="7885" width="5.42578125" style="399" customWidth="1"/>
    <col min="7886" max="7886" width="6.5703125" style="399" customWidth="1"/>
    <col min="7887" max="7887" width="8.85546875" style="399" customWidth="1"/>
    <col min="7888" max="7888" width="12.5703125" style="399" customWidth="1"/>
    <col min="7889" max="7889" width="15.85546875" style="399" customWidth="1"/>
    <col min="7890" max="7892" width="0" style="399" hidden="1" customWidth="1"/>
    <col min="7893" max="7893" width="11.5703125" style="399" customWidth="1"/>
    <col min="7894" max="7933" width="8.5703125" style="399"/>
    <col min="7934" max="7934" width="5.42578125" style="399" customWidth="1"/>
    <col min="7935" max="7935" width="29" style="399" customWidth="1"/>
    <col min="7936" max="7936" width="16.85546875" style="399" customWidth="1"/>
    <col min="7937" max="7937" width="34.5703125" style="399" customWidth="1"/>
    <col min="7938" max="7938" width="4.5703125" style="399" customWidth="1"/>
    <col min="7939" max="7939" width="8.42578125" style="399" customWidth="1"/>
    <col min="7940" max="7940" width="11" style="399" customWidth="1"/>
    <col min="7941" max="7941" width="6.42578125" style="399" customWidth="1"/>
    <col min="7942" max="7942" width="16" style="399" customWidth="1"/>
    <col min="7943" max="7943" width="12.140625" style="399" customWidth="1"/>
    <col min="7944" max="7945" width="8.5703125" style="399" customWidth="1"/>
    <col min="7946" max="7946" width="27" style="399" bestFit="1" customWidth="1"/>
    <col min="7947" max="8137" width="8.5703125" style="399" customWidth="1"/>
    <col min="8138" max="8138" width="6.5703125" style="399" customWidth="1"/>
    <col min="8139" max="8139" width="28.5703125" style="399" customWidth="1"/>
    <col min="8140" max="8140" width="36" style="399" customWidth="1"/>
    <col min="8141" max="8141" width="5.42578125" style="399" customWidth="1"/>
    <col min="8142" max="8142" width="6.5703125" style="399" customWidth="1"/>
    <col min="8143" max="8143" width="8.85546875" style="399" customWidth="1"/>
    <col min="8144" max="8144" width="12.5703125" style="399" customWidth="1"/>
    <col min="8145" max="8145" width="15.85546875" style="399" customWidth="1"/>
    <col min="8146" max="8148" width="0" style="399" hidden="1" customWidth="1"/>
    <col min="8149" max="8149" width="11.5703125" style="399" customWidth="1"/>
    <col min="8150" max="8189" width="8.5703125" style="399"/>
    <col min="8190" max="8190" width="5.42578125" style="399" customWidth="1"/>
    <col min="8191" max="8191" width="29" style="399" customWidth="1"/>
    <col min="8192" max="8192" width="16.85546875" style="399" customWidth="1"/>
    <col min="8193" max="8193" width="34.5703125" style="399" customWidth="1"/>
    <col min="8194" max="8194" width="4.5703125" style="399" customWidth="1"/>
    <col min="8195" max="8195" width="8.42578125" style="399" customWidth="1"/>
    <col min="8196" max="8196" width="11" style="399" customWidth="1"/>
    <col min="8197" max="8197" width="6.42578125" style="399" customWidth="1"/>
    <col min="8198" max="8198" width="16" style="399" customWidth="1"/>
    <col min="8199" max="8199" width="12.140625" style="399" customWidth="1"/>
    <col min="8200" max="8201" width="8.5703125" style="399" customWidth="1"/>
    <col min="8202" max="8202" width="27" style="399" bestFit="1" customWidth="1"/>
    <col min="8203" max="8393" width="8.5703125" style="399" customWidth="1"/>
    <col min="8394" max="8394" width="6.5703125" style="399" customWidth="1"/>
    <col min="8395" max="8395" width="28.5703125" style="399" customWidth="1"/>
    <col min="8396" max="8396" width="36" style="399" customWidth="1"/>
    <col min="8397" max="8397" width="5.42578125" style="399" customWidth="1"/>
    <col min="8398" max="8398" width="6.5703125" style="399" customWidth="1"/>
    <col min="8399" max="8399" width="8.85546875" style="399" customWidth="1"/>
    <col min="8400" max="8400" width="12.5703125" style="399" customWidth="1"/>
    <col min="8401" max="8401" width="15.85546875" style="399" customWidth="1"/>
    <col min="8402" max="8404" width="0" style="399" hidden="1" customWidth="1"/>
    <col min="8405" max="8405" width="11.5703125" style="399" customWidth="1"/>
    <col min="8406" max="8445" width="8.5703125" style="399"/>
    <col min="8446" max="8446" width="5.42578125" style="399" customWidth="1"/>
    <col min="8447" max="8447" width="29" style="399" customWidth="1"/>
    <col min="8448" max="8448" width="16.85546875" style="399" customWidth="1"/>
    <col min="8449" max="8449" width="34.5703125" style="399" customWidth="1"/>
    <col min="8450" max="8450" width="4.5703125" style="399" customWidth="1"/>
    <col min="8451" max="8451" width="8.42578125" style="399" customWidth="1"/>
    <col min="8452" max="8452" width="11" style="399" customWidth="1"/>
    <col min="8453" max="8453" width="6.42578125" style="399" customWidth="1"/>
    <col min="8454" max="8454" width="16" style="399" customWidth="1"/>
    <col min="8455" max="8455" width="12.140625" style="399" customWidth="1"/>
    <col min="8456" max="8457" width="8.5703125" style="399" customWidth="1"/>
    <col min="8458" max="8458" width="27" style="399" bestFit="1" customWidth="1"/>
    <col min="8459" max="8649" width="8.5703125" style="399" customWidth="1"/>
    <col min="8650" max="8650" width="6.5703125" style="399" customWidth="1"/>
    <col min="8651" max="8651" width="28.5703125" style="399" customWidth="1"/>
    <col min="8652" max="8652" width="36" style="399" customWidth="1"/>
    <col min="8653" max="8653" width="5.42578125" style="399" customWidth="1"/>
    <col min="8654" max="8654" width="6.5703125" style="399" customWidth="1"/>
    <col min="8655" max="8655" width="8.85546875" style="399" customWidth="1"/>
    <col min="8656" max="8656" width="12.5703125" style="399" customWidth="1"/>
    <col min="8657" max="8657" width="15.85546875" style="399" customWidth="1"/>
    <col min="8658" max="8660" width="0" style="399" hidden="1" customWidth="1"/>
    <col min="8661" max="8661" width="11.5703125" style="399" customWidth="1"/>
    <col min="8662" max="8701" width="8.5703125" style="399"/>
    <col min="8702" max="8702" width="5.42578125" style="399" customWidth="1"/>
    <col min="8703" max="8703" width="29" style="399" customWidth="1"/>
    <col min="8704" max="8704" width="16.85546875" style="399" customWidth="1"/>
    <col min="8705" max="8705" width="34.5703125" style="399" customWidth="1"/>
    <col min="8706" max="8706" width="4.5703125" style="399" customWidth="1"/>
    <col min="8707" max="8707" width="8.42578125" style="399" customWidth="1"/>
    <col min="8708" max="8708" width="11" style="399" customWidth="1"/>
    <col min="8709" max="8709" width="6.42578125" style="399" customWidth="1"/>
    <col min="8710" max="8710" width="16" style="399" customWidth="1"/>
    <col min="8711" max="8711" width="12.140625" style="399" customWidth="1"/>
    <col min="8712" max="8713" width="8.5703125" style="399" customWidth="1"/>
    <col min="8714" max="8714" width="27" style="399" bestFit="1" customWidth="1"/>
    <col min="8715" max="8905" width="8.5703125" style="399" customWidth="1"/>
    <col min="8906" max="8906" width="6.5703125" style="399" customWidth="1"/>
    <col min="8907" max="8907" width="28.5703125" style="399" customWidth="1"/>
    <col min="8908" max="8908" width="36" style="399" customWidth="1"/>
    <col min="8909" max="8909" width="5.42578125" style="399" customWidth="1"/>
    <col min="8910" max="8910" width="6.5703125" style="399" customWidth="1"/>
    <col min="8911" max="8911" width="8.85546875" style="399" customWidth="1"/>
    <col min="8912" max="8912" width="12.5703125" style="399" customWidth="1"/>
    <col min="8913" max="8913" width="15.85546875" style="399" customWidth="1"/>
    <col min="8914" max="8916" width="0" style="399" hidden="1" customWidth="1"/>
    <col min="8917" max="8917" width="11.5703125" style="399" customWidth="1"/>
    <col min="8918" max="8957" width="8.5703125" style="399"/>
    <col min="8958" max="8958" width="5.42578125" style="399" customWidth="1"/>
    <col min="8959" max="8959" width="29" style="399" customWidth="1"/>
    <col min="8960" max="8960" width="16.85546875" style="399" customWidth="1"/>
    <col min="8961" max="8961" width="34.5703125" style="399" customWidth="1"/>
    <col min="8962" max="8962" width="4.5703125" style="399" customWidth="1"/>
    <col min="8963" max="8963" width="8.42578125" style="399" customWidth="1"/>
    <col min="8964" max="8964" width="11" style="399" customWidth="1"/>
    <col min="8965" max="8965" width="6.42578125" style="399" customWidth="1"/>
    <col min="8966" max="8966" width="16" style="399" customWidth="1"/>
    <col min="8967" max="8967" width="12.140625" style="399" customWidth="1"/>
    <col min="8968" max="8969" width="8.5703125" style="399" customWidth="1"/>
    <col min="8970" max="8970" width="27" style="399" bestFit="1" customWidth="1"/>
    <col min="8971" max="9161" width="8.5703125" style="399" customWidth="1"/>
    <col min="9162" max="9162" width="6.5703125" style="399" customWidth="1"/>
    <col min="9163" max="9163" width="28.5703125" style="399" customWidth="1"/>
    <col min="9164" max="9164" width="36" style="399" customWidth="1"/>
    <col min="9165" max="9165" width="5.42578125" style="399" customWidth="1"/>
    <col min="9166" max="9166" width="6.5703125" style="399" customWidth="1"/>
    <col min="9167" max="9167" width="8.85546875" style="399" customWidth="1"/>
    <col min="9168" max="9168" width="12.5703125" style="399" customWidth="1"/>
    <col min="9169" max="9169" width="15.85546875" style="399" customWidth="1"/>
    <col min="9170" max="9172" width="0" style="399" hidden="1" customWidth="1"/>
    <col min="9173" max="9173" width="11.5703125" style="399" customWidth="1"/>
    <col min="9174" max="9213" width="8.5703125" style="399"/>
    <col min="9214" max="9214" width="5.42578125" style="399" customWidth="1"/>
    <col min="9215" max="9215" width="29" style="399" customWidth="1"/>
    <col min="9216" max="9216" width="16.85546875" style="399" customWidth="1"/>
    <col min="9217" max="9217" width="34.5703125" style="399" customWidth="1"/>
    <col min="9218" max="9218" width="4.5703125" style="399" customWidth="1"/>
    <col min="9219" max="9219" width="8.42578125" style="399" customWidth="1"/>
    <col min="9220" max="9220" width="11" style="399" customWidth="1"/>
    <col min="9221" max="9221" width="6.42578125" style="399" customWidth="1"/>
    <col min="9222" max="9222" width="16" style="399" customWidth="1"/>
    <col min="9223" max="9223" width="12.140625" style="399" customWidth="1"/>
    <col min="9224" max="9225" width="8.5703125" style="399" customWidth="1"/>
    <col min="9226" max="9226" width="27" style="399" bestFit="1" customWidth="1"/>
    <col min="9227" max="9417" width="8.5703125" style="399" customWidth="1"/>
    <col min="9418" max="9418" width="6.5703125" style="399" customWidth="1"/>
    <col min="9419" max="9419" width="28.5703125" style="399" customWidth="1"/>
    <col min="9420" max="9420" width="36" style="399" customWidth="1"/>
    <col min="9421" max="9421" width="5.42578125" style="399" customWidth="1"/>
    <col min="9422" max="9422" width="6.5703125" style="399" customWidth="1"/>
    <col min="9423" max="9423" width="8.85546875" style="399" customWidth="1"/>
    <col min="9424" max="9424" width="12.5703125" style="399" customWidth="1"/>
    <col min="9425" max="9425" width="15.85546875" style="399" customWidth="1"/>
    <col min="9426" max="9428" width="0" style="399" hidden="1" customWidth="1"/>
    <col min="9429" max="9429" width="11.5703125" style="399" customWidth="1"/>
    <col min="9430" max="9469" width="8.5703125" style="399"/>
    <col min="9470" max="9470" width="5.42578125" style="399" customWidth="1"/>
    <col min="9471" max="9471" width="29" style="399" customWidth="1"/>
    <col min="9472" max="9472" width="16.85546875" style="399" customWidth="1"/>
    <col min="9473" max="9473" width="34.5703125" style="399" customWidth="1"/>
    <col min="9474" max="9474" width="4.5703125" style="399" customWidth="1"/>
    <col min="9475" max="9475" width="8.42578125" style="399" customWidth="1"/>
    <col min="9476" max="9476" width="11" style="399" customWidth="1"/>
    <col min="9477" max="9477" width="6.42578125" style="399" customWidth="1"/>
    <col min="9478" max="9478" width="16" style="399" customWidth="1"/>
    <col min="9479" max="9479" width="12.140625" style="399" customWidth="1"/>
    <col min="9480" max="9481" width="8.5703125" style="399" customWidth="1"/>
    <col min="9482" max="9482" width="27" style="399" bestFit="1" customWidth="1"/>
    <col min="9483" max="9673" width="8.5703125" style="399" customWidth="1"/>
    <col min="9674" max="9674" width="6.5703125" style="399" customWidth="1"/>
    <col min="9675" max="9675" width="28.5703125" style="399" customWidth="1"/>
    <col min="9676" max="9676" width="36" style="399" customWidth="1"/>
    <col min="9677" max="9677" width="5.42578125" style="399" customWidth="1"/>
    <col min="9678" max="9678" width="6.5703125" style="399" customWidth="1"/>
    <col min="9679" max="9679" width="8.85546875" style="399" customWidth="1"/>
    <col min="9680" max="9680" width="12.5703125" style="399" customWidth="1"/>
    <col min="9681" max="9681" width="15.85546875" style="399" customWidth="1"/>
    <col min="9682" max="9684" width="0" style="399" hidden="1" customWidth="1"/>
    <col min="9685" max="9685" width="11.5703125" style="399" customWidth="1"/>
    <col min="9686" max="9725" width="8.5703125" style="399"/>
    <col min="9726" max="9726" width="5.42578125" style="399" customWidth="1"/>
    <col min="9727" max="9727" width="29" style="399" customWidth="1"/>
    <col min="9728" max="9728" width="16.85546875" style="399" customWidth="1"/>
    <col min="9729" max="9729" width="34.5703125" style="399" customWidth="1"/>
    <col min="9730" max="9730" width="4.5703125" style="399" customWidth="1"/>
    <col min="9731" max="9731" width="8.42578125" style="399" customWidth="1"/>
    <col min="9732" max="9732" width="11" style="399" customWidth="1"/>
    <col min="9733" max="9733" width="6.42578125" style="399" customWidth="1"/>
    <col min="9734" max="9734" width="16" style="399" customWidth="1"/>
    <col min="9735" max="9735" width="12.140625" style="399" customWidth="1"/>
    <col min="9736" max="9737" width="8.5703125" style="399" customWidth="1"/>
    <col min="9738" max="9738" width="27" style="399" bestFit="1" customWidth="1"/>
    <col min="9739" max="9929" width="8.5703125" style="399" customWidth="1"/>
    <col min="9930" max="9930" width="6.5703125" style="399" customWidth="1"/>
    <col min="9931" max="9931" width="28.5703125" style="399" customWidth="1"/>
    <col min="9932" max="9932" width="36" style="399" customWidth="1"/>
    <col min="9933" max="9933" width="5.42578125" style="399" customWidth="1"/>
    <col min="9934" max="9934" width="6.5703125" style="399" customWidth="1"/>
    <col min="9935" max="9935" width="8.85546875" style="399" customWidth="1"/>
    <col min="9936" max="9936" width="12.5703125" style="399" customWidth="1"/>
    <col min="9937" max="9937" width="15.85546875" style="399" customWidth="1"/>
    <col min="9938" max="9940" width="0" style="399" hidden="1" customWidth="1"/>
    <col min="9941" max="9941" width="11.5703125" style="399" customWidth="1"/>
    <col min="9942" max="9981" width="8.5703125" style="399"/>
    <col min="9982" max="9982" width="5.42578125" style="399" customWidth="1"/>
    <col min="9983" max="9983" width="29" style="399" customWidth="1"/>
    <col min="9984" max="9984" width="16.85546875" style="399" customWidth="1"/>
    <col min="9985" max="9985" width="34.5703125" style="399" customWidth="1"/>
    <col min="9986" max="9986" width="4.5703125" style="399" customWidth="1"/>
    <col min="9987" max="9987" width="8.42578125" style="399" customWidth="1"/>
    <col min="9988" max="9988" width="11" style="399" customWidth="1"/>
    <col min="9989" max="9989" width="6.42578125" style="399" customWidth="1"/>
    <col min="9990" max="9990" width="16" style="399" customWidth="1"/>
    <col min="9991" max="9991" width="12.140625" style="399" customWidth="1"/>
    <col min="9992" max="9993" width="8.5703125" style="399" customWidth="1"/>
    <col min="9994" max="9994" width="27" style="399" bestFit="1" customWidth="1"/>
    <col min="9995" max="10185" width="8.5703125" style="399" customWidth="1"/>
    <col min="10186" max="10186" width="6.5703125" style="399" customWidth="1"/>
    <col min="10187" max="10187" width="28.5703125" style="399" customWidth="1"/>
    <col min="10188" max="10188" width="36" style="399" customWidth="1"/>
    <col min="10189" max="10189" width="5.42578125" style="399" customWidth="1"/>
    <col min="10190" max="10190" width="6.5703125" style="399" customWidth="1"/>
    <col min="10191" max="10191" width="8.85546875" style="399" customWidth="1"/>
    <col min="10192" max="10192" width="12.5703125" style="399" customWidth="1"/>
    <col min="10193" max="10193" width="15.85546875" style="399" customWidth="1"/>
    <col min="10194" max="10196" width="0" style="399" hidden="1" customWidth="1"/>
    <col min="10197" max="10197" width="11.5703125" style="399" customWidth="1"/>
    <col min="10198" max="10237" width="8.5703125" style="399"/>
    <col min="10238" max="10238" width="5.42578125" style="399" customWidth="1"/>
    <col min="10239" max="10239" width="29" style="399" customWidth="1"/>
    <col min="10240" max="10240" width="16.85546875" style="399" customWidth="1"/>
    <col min="10241" max="10241" width="34.5703125" style="399" customWidth="1"/>
    <col min="10242" max="10242" width="4.5703125" style="399" customWidth="1"/>
    <col min="10243" max="10243" width="8.42578125" style="399" customWidth="1"/>
    <col min="10244" max="10244" width="11" style="399" customWidth="1"/>
    <col min="10245" max="10245" width="6.42578125" style="399" customWidth="1"/>
    <col min="10246" max="10246" width="16" style="399" customWidth="1"/>
    <col min="10247" max="10247" width="12.140625" style="399" customWidth="1"/>
    <col min="10248" max="10249" width="8.5703125" style="399" customWidth="1"/>
    <col min="10250" max="10250" width="27" style="399" bestFit="1" customWidth="1"/>
    <col min="10251" max="10441" width="8.5703125" style="399" customWidth="1"/>
    <col min="10442" max="10442" width="6.5703125" style="399" customWidth="1"/>
    <col min="10443" max="10443" width="28.5703125" style="399" customWidth="1"/>
    <col min="10444" max="10444" width="36" style="399" customWidth="1"/>
    <col min="10445" max="10445" width="5.42578125" style="399" customWidth="1"/>
    <col min="10446" max="10446" width="6.5703125" style="399" customWidth="1"/>
    <col min="10447" max="10447" width="8.85546875" style="399" customWidth="1"/>
    <col min="10448" max="10448" width="12.5703125" style="399" customWidth="1"/>
    <col min="10449" max="10449" width="15.85546875" style="399" customWidth="1"/>
    <col min="10450" max="10452" width="0" style="399" hidden="1" customWidth="1"/>
    <col min="10453" max="10453" width="11.5703125" style="399" customWidth="1"/>
    <col min="10454" max="10493" width="8.5703125" style="399"/>
    <col min="10494" max="10494" width="5.42578125" style="399" customWidth="1"/>
    <col min="10495" max="10495" width="29" style="399" customWidth="1"/>
    <col min="10496" max="10496" width="16.85546875" style="399" customWidth="1"/>
    <col min="10497" max="10497" width="34.5703125" style="399" customWidth="1"/>
    <col min="10498" max="10498" width="4.5703125" style="399" customWidth="1"/>
    <col min="10499" max="10499" width="8.42578125" style="399" customWidth="1"/>
    <col min="10500" max="10500" width="11" style="399" customWidth="1"/>
    <col min="10501" max="10501" width="6.42578125" style="399" customWidth="1"/>
    <col min="10502" max="10502" width="16" style="399" customWidth="1"/>
    <col min="10503" max="10503" width="12.140625" style="399" customWidth="1"/>
    <col min="10504" max="10505" width="8.5703125" style="399" customWidth="1"/>
    <col min="10506" max="10506" width="27" style="399" bestFit="1" customWidth="1"/>
    <col min="10507" max="10697" width="8.5703125" style="399" customWidth="1"/>
    <col min="10698" max="10698" width="6.5703125" style="399" customWidth="1"/>
    <col min="10699" max="10699" width="28.5703125" style="399" customWidth="1"/>
    <col min="10700" max="10700" width="36" style="399" customWidth="1"/>
    <col min="10701" max="10701" width="5.42578125" style="399" customWidth="1"/>
    <col min="10702" max="10702" width="6.5703125" style="399" customWidth="1"/>
    <col min="10703" max="10703" width="8.85546875" style="399" customWidth="1"/>
    <col min="10704" max="10704" width="12.5703125" style="399" customWidth="1"/>
    <col min="10705" max="10705" width="15.85546875" style="399" customWidth="1"/>
    <col min="10706" max="10708" width="0" style="399" hidden="1" customWidth="1"/>
    <col min="10709" max="10709" width="11.5703125" style="399" customWidth="1"/>
    <col min="10710" max="10749" width="8.5703125" style="399"/>
    <col min="10750" max="10750" width="5.42578125" style="399" customWidth="1"/>
    <col min="10751" max="10751" width="29" style="399" customWidth="1"/>
    <col min="10752" max="10752" width="16.85546875" style="399" customWidth="1"/>
    <col min="10753" max="10753" width="34.5703125" style="399" customWidth="1"/>
    <col min="10754" max="10754" width="4.5703125" style="399" customWidth="1"/>
    <col min="10755" max="10755" width="8.42578125" style="399" customWidth="1"/>
    <col min="10756" max="10756" width="11" style="399" customWidth="1"/>
    <col min="10757" max="10757" width="6.42578125" style="399" customWidth="1"/>
    <col min="10758" max="10758" width="16" style="399" customWidth="1"/>
    <col min="10759" max="10759" width="12.140625" style="399" customWidth="1"/>
    <col min="10760" max="10761" width="8.5703125" style="399" customWidth="1"/>
    <col min="10762" max="10762" width="27" style="399" bestFit="1" customWidth="1"/>
    <col min="10763" max="10953" width="8.5703125" style="399" customWidth="1"/>
    <col min="10954" max="10954" width="6.5703125" style="399" customWidth="1"/>
    <col min="10955" max="10955" width="28.5703125" style="399" customWidth="1"/>
    <col min="10956" max="10956" width="36" style="399" customWidth="1"/>
    <col min="10957" max="10957" width="5.42578125" style="399" customWidth="1"/>
    <col min="10958" max="10958" width="6.5703125" style="399" customWidth="1"/>
    <col min="10959" max="10959" width="8.85546875" style="399" customWidth="1"/>
    <col min="10960" max="10960" width="12.5703125" style="399" customWidth="1"/>
    <col min="10961" max="10961" width="15.85546875" style="399" customWidth="1"/>
    <col min="10962" max="10964" width="0" style="399" hidden="1" customWidth="1"/>
    <col min="10965" max="10965" width="11.5703125" style="399" customWidth="1"/>
    <col min="10966" max="11005" width="8.5703125" style="399"/>
    <col min="11006" max="11006" width="5.42578125" style="399" customWidth="1"/>
    <col min="11007" max="11007" width="29" style="399" customWidth="1"/>
    <col min="11008" max="11008" width="16.85546875" style="399" customWidth="1"/>
    <col min="11009" max="11009" width="34.5703125" style="399" customWidth="1"/>
    <col min="11010" max="11010" width="4.5703125" style="399" customWidth="1"/>
    <col min="11011" max="11011" width="8.42578125" style="399" customWidth="1"/>
    <col min="11012" max="11012" width="11" style="399" customWidth="1"/>
    <col min="11013" max="11013" width="6.42578125" style="399" customWidth="1"/>
    <col min="11014" max="11014" width="16" style="399" customWidth="1"/>
    <col min="11015" max="11015" width="12.140625" style="399" customWidth="1"/>
    <col min="11016" max="11017" width="8.5703125" style="399" customWidth="1"/>
    <col min="11018" max="11018" width="27" style="399" bestFit="1" customWidth="1"/>
    <col min="11019" max="11209" width="8.5703125" style="399" customWidth="1"/>
    <col min="11210" max="11210" width="6.5703125" style="399" customWidth="1"/>
    <col min="11211" max="11211" width="28.5703125" style="399" customWidth="1"/>
    <col min="11212" max="11212" width="36" style="399" customWidth="1"/>
    <col min="11213" max="11213" width="5.42578125" style="399" customWidth="1"/>
    <col min="11214" max="11214" width="6.5703125" style="399" customWidth="1"/>
    <col min="11215" max="11215" width="8.85546875" style="399" customWidth="1"/>
    <col min="11216" max="11216" width="12.5703125" style="399" customWidth="1"/>
    <col min="11217" max="11217" width="15.85546875" style="399" customWidth="1"/>
    <col min="11218" max="11220" width="0" style="399" hidden="1" customWidth="1"/>
    <col min="11221" max="11221" width="11.5703125" style="399" customWidth="1"/>
    <col min="11222" max="11261" width="8.5703125" style="399"/>
    <col min="11262" max="11262" width="5.42578125" style="399" customWidth="1"/>
    <col min="11263" max="11263" width="29" style="399" customWidth="1"/>
    <col min="11264" max="11264" width="16.85546875" style="399" customWidth="1"/>
    <col min="11265" max="11265" width="34.5703125" style="399" customWidth="1"/>
    <col min="11266" max="11266" width="4.5703125" style="399" customWidth="1"/>
    <col min="11267" max="11267" width="8.42578125" style="399" customWidth="1"/>
    <col min="11268" max="11268" width="11" style="399" customWidth="1"/>
    <col min="11269" max="11269" width="6.42578125" style="399" customWidth="1"/>
    <col min="11270" max="11270" width="16" style="399" customWidth="1"/>
    <col min="11271" max="11271" width="12.140625" style="399" customWidth="1"/>
    <col min="11272" max="11273" width="8.5703125" style="399" customWidth="1"/>
    <col min="11274" max="11274" width="27" style="399" bestFit="1" customWidth="1"/>
    <col min="11275" max="11465" width="8.5703125" style="399" customWidth="1"/>
    <col min="11466" max="11466" width="6.5703125" style="399" customWidth="1"/>
    <col min="11467" max="11467" width="28.5703125" style="399" customWidth="1"/>
    <col min="11468" max="11468" width="36" style="399" customWidth="1"/>
    <col min="11469" max="11469" width="5.42578125" style="399" customWidth="1"/>
    <col min="11470" max="11470" width="6.5703125" style="399" customWidth="1"/>
    <col min="11471" max="11471" width="8.85546875" style="399" customWidth="1"/>
    <col min="11472" max="11472" width="12.5703125" style="399" customWidth="1"/>
    <col min="11473" max="11473" width="15.85546875" style="399" customWidth="1"/>
    <col min="11474" max="11476" width="0" style="399" hidden="1" customWidth="1"/>
    <col min="11477" max="11477" width="11.5703125" style="399" customWidth="1"/>
    <col min="11478" max="11517" width="8.5703125" style="399"/>
    <col min="11518" max="11518" width="5.42578125" style="399" customWidth="1"/>
    <col min="11519" max="11519" width="29" style="399" customWidth="1"/>
    <col min="11520" max="11520" width="16.85546875" style="399" customWidth="1"/>
    <col min="11521" max="11521" width="34.5703125" style="399" customWidth="1"/>
    <col min="11522" max="11522" width="4.5703125" style="399" customWidth="1"/>
    <col min="11523" max="11523" width="8.42578125" style="399" customWidth="1"/>
    <col min="11524" max="11524" width="11" style="399" customWidth="1"/>
    <col min="11525" max="11525" width="6.42578125" style="399" customWidth="1"/>
    <col min="11526" max="11526" width="16" style="399" customWidth="1"/>
    <col min="11527" max="11527" width="12.140625" style="399" customWidth="1"/>
    <col min="11528" max="11529" width="8.5703125" style="399" customWidth="1"/>
    <col min="11530" max="11530" width="27" style="399" bestFit="1" customWidth="1"/>
    <col min="11531" max="11721" width="8.5703125" style="399" customWidth="1"/>
    <col min="11722" max="11722" width="6.5703125" style="399" customWidth="1"/>
    <col min="11723" max="11723" width="28.5703125" style="399" customWidth="1"/>
    <col min="11724" max="11724" width="36" style="399" customWidth="1"/>
    <col min="11725" max="11725" width="5.42578125" style="399" customWidth="1"/>
    <col min="11726" max="11726" width="6.5703125" style="399" customWidth="1"/>
    <col min="11727" max="11727" width="8.85546875" style="399" customWidth="1"/>
    <col min="11728" max="11728" width="12.5703125" style="399" customWidth="1"/>
    <col min="11729" max="11729" width="15.85546875" style="399" customWidth="1"/>
    <col min="11730" max="11732" width="0" style="399" hidden="1" customWidth="1"/>
    <col min="11733" max="11733" width="11.5703125" style="399" customWidth="1"/>
    <col min="11734" max="11773" width="8.5703125" style="399"/>
    <col min="11774" max="11774" width="5.42578125" style="399" customWidth="1"/>
    <col min="11775" max="11775" width="29" style="399" customWidth="1"/>
    <col min="11776" max="11776" width="16.85546875" style="399" customWidth="1"/>
    <col min="11777" max="11777" width="34.5703125" style="399" customWidth="1"/>
    <col min="11778" max="11778" width="4.5703125" style="399" customWidth="1"/>
    <col min="11779" max="11779" width="8.42578125" style="399" customWidth="1"/>
    <col min="11780" max="11780" width="11" style="399" customWidth="1"/>
    <col min="11781" max="11781" width="6.42578125" style="399" customWidth="1"/>
    <col min="11782" max="11782" width="16" style="399" customWidth="1"/>
    <col min="11783" max="11783" width="12.140625" style="399" customWidth="1"/>
    <col min="11784" max="11785" width="8.5703125" style="399" customWidth="1"/>
    <col min="11786" max="11786" width="27" style="399" bestFit="1" customWidth="1"/>
    <col min="11787" max="11977" width="8.5703125" style="399" customWidth="1"/>
    <col min="11978" max="11978" width="6.5703125" style="399" customWidth="1"/>
    <col min="11979" max="11979" width="28.5703125" style="399" customWidth="1"/>
    <col min="11980" max="11980" width="36" style="399" customWidth="1"/>
    <col min="11981" max="11981" width="5.42578125" style="399" customWidth="1"/>
    <col min="11982" max="11982" width="6.5703125" style="399" customWidth="1"/>
    <col min="11983" max="11983" width="8.85546875" style="399" customWidth="1"/>
    <col min="11984" max="11984" width="12.5703125" style="399" customWidth="1"/>
    <col min="11985" max="11985" width="15.85546875" style="399" customWidth="1"/>
    <col min="11986" max="11988" width="0" style="399" hidden="1" customWidth="1"/>
    <col min="11989" max="11989" width="11.5703125" style="399" customWidth="1"/>
    <col min="11990" max="12029" width="8.5703125" style="399"/>
    <col min="12030" max="12030" width="5.42578125" style="399" customWidth="1"/>
    <col min="12031" max="12031" width="29" style="399" customWidth="1"/>
    <col min="12032" max="12032" width="16.85546875" style="399" customWidth="1"/>
    <col min="12033" max="12033" width="34.5703125" style="399" customWidth="1"/>
    <col min="12034" max="12034" width="4.5703125" style="399" customWidth="1"/>
    <col min="12035" max="12035" width="8.42578125" style="399" customWidth="1"/>
    <col min="12036" max="12036" width="11" style="399" customWidth="1"/>
    <col min="12037" max="12037" width="6.42578125" style="399" customWidth="1"/>
    <col min="12038" max="12038" width="16" style="399" customWidth="1"/>
    <col min="12039" max="12039" width="12.140625" style="399" customWidth="1"/>
    <col min="12040" max="12041" width="8.5703125" style="399" customWidth="1"/>
    <col min="12042" max="12042" width="27" style="399" bestFit="1" customWidth="1"/>
    <col min="12043" max="12233" width="8.5703125" style="399" customWidth="1"/>
    <col min="12234" max="12234" width="6.5703125" style="399" customWidth="1"/>
    <col min="12235" max="12235" width="28.5703125" style="399" customWidth="1"/>
    <col min="12236" max="12236" width="36" style="399" customWidth="1"/>
    <col min="12237" max="12237" width="5.42578125" style="399" customWidth="1"/>
    <col min="12238" max="12238" width="6.5703125" style="399" customWidth="1"/>
    <col min="12239" max="12239" width="8.85546875" style="399" customWidth="1"/>
    <col min="12240" max="12240" width="12.5703125" style="399" customWidth="1"/>
    <col min="12241" max="12241" width="15.85546875" style="399" customWidth="1"/>
    <col min="12242" max="12244" width="0" style="399" hidden="1" customWidth="1"/>
    <col min="12245" max="12245" width="11.5703125" style="399" customWidth="1"/>
    <col min="12246" max="12285" width="8.5703125" style="399"/>
    <col min="12286" max="12286" width="5.42578125" style="399" customWidth="1"/>
    <col min="12287" max="12287" width="29" style="399" customWidth="1"/>
    <col min="12288" max="12288" width="16.85546875" style="399" customWidth="1"/>
    <col min="12289" max="12289" width="34.5703125" style="399" customWidth="1"/>
    <col min="12290" max="12290" width="4.5703125" style="399" customWidth="1"/>
    <col min="12291" max="12291" width="8.42578125" style="399" customWidth="1"/>
    <col min="12292" max="12292" width="11" style="399" customWidth="1"/>
    <col min="12293" max="12293" width="6.42578125" style="399" customWidth="1"/>
    <col min="12294" max="12294" width="16" style="399" customWidth="1"/>
    <col min="12295" max="12295" width="12.140625" style="399" customWidth="1"/>
    <col min="12296" max="12297" width="8.5703125" style="399" customWidth="1"/>
    <col min="12298" max="12298" width="27" style="399" bestFit="1" customWidth="1"/>
    <col min="12299" max="12489" width="8.5703125" style="399" customWidth="1"/>
    <col min="12490" max="12490" width="6.5703125" style="399" customWidth="1"/>
    <col min="12491" max="12491" width="28.5703125" style="399" customWidth="1"/>
    <col min="12492" max="12492" width="36" style="399" customWidth="1"/>
    <col min="12493" max="12493" width="5.42578125" style="399" customWidth="1"/>
    <col min="12494" max="12494" width="6.5703125" style="399" customWidth="1"/>
    <col min="12495" max="12495" width="8.85546875" style="399" customWidth="1"/>
    <col min="12496" max="12496" width="12.5703125" style="399" customWidth="1"/>
    <col min="12497" max="12497" width="15.85546875" style="399" customWidth="1"/>
    <col min="12498" max="12500" width="0" style="399" hidden="1" customWidth="1"/>
    <col min="12501" max="12501" width="11.5703125" style="399" customWidth="1"/>
    <col min="12502" max="12541" width="8.5703125" style="399"/>
    <col min="12542" max="12542" width="5.42578125" style="399" customWidth="1"/>
    <col min="12543" max="12543" width="29" style="399" customWidth="1"/>
    <col min="12544" max="12544" width="16.85546875" style="399" customWidth="1"/>
    <col min="12545" max="12545" width="34.5703125" style="399" customWidth="1"/>
    <col min="12546" max="12546" width="4.5703125" style="399" customWidth="1"/>
    <col min="12547" max="12547" width="8.42578125" style="399" customWidth="1"/>
    <col min="12548" max="12548" width="11" style="399" customWidth="1"/>
    <col min="12549" max="12549" width="6.42578125" style="399" customWidth="1"/>
    <col min="12550" max="12550" width="16" style="399" customWidth="1"/>
    <col min="12551" max="12551" width="12.140625" style="399" customWidth="1"/>
    <col min="12552" max="12553" width="8.5703125" style="399" customWidth="1"/>
    <col min="12554" max="12554" width="27" style="399" bestFit="1" customWidth="1"/>
    <col min="12555" max="12745" width="8.5703125" style="399" customWidth="1"/>
    <col min="12746" max="12746" width="6.5703125" style="399" customWidth="1"/>
    <col min="12747" max="12747" width="28.5703125" style="399" customWidth="1"/>
    <col min="12748" max="12748" width="36" style="399" customWidth="1"/>
    <col min="12749" max="12749" width="5.42578125" style="399" customWidth="1"/>
    <col min="12750" max="12750" width="6.5703125" style="399" customWidth="1"/>
    <col min="12751" max="12751" width="8.85546875" style="399" customWidth="1"/>
    <col min="12752" max="12752" width="12.5703125" style="399" customWidth="1"/>
    <col min="12753" max="12753" width="15.85546875" style="399" customWidth="1"/>
    <col min="12754" max="12756" width="0" style="399" hidden="1" customWidth="1"/>
    <col min="12757" max="12757" width="11.5703125" style="399" customWidth="1"/>
    <col min="12758" max="12797" width="8.5703125" style="399"/>
    <col min="12798" max="12798" width="5.42578125" style="399" customWidth="1"/>
    <col min="12799" max="12799" width="29" style="399" customWidth="1"/>
    <col min="12800" max="12800" width="16.85546875" style="399" customWidth="1"/>
    <col min="12801" max="12801" width="34.5703125" style="399" customWidth="1"/>
    <col min="12802" max="12802" width="4.5703125" style="399" customWidth="1"/>
    <col min="12803" max="12803" width="8.42578125" style="399" customWidth="1"/>
    <col min="12804" max="12804" width="11" style="399" customWidth="1"/>
    <col min="12805" max="12805" width="6.42578125" style="399" customWidth="1"/>
    <col min="12806" max="12806" width="16" style="399" customWidth="1"/>
    <col min="12807" max="12807" width="12.140625" style="399" customWidth="1"/>
    <col min="12808" max="12809" width="8.5703125" style="399" customWidth="1"/>
    <col min="12810" max="12810" width="27" style="399" bestFit="1" customWidth="1"/>
    <col min="12811" max="13001" width="8.5703125" style="399" customWidth="1"/>
    <col min="13002" max="13002" width="6.5703125" style="399" customWidth="1"/>
    <col min="13003" max="13003" width="28.5703125" style="399" customWidth="1"/>
    <col min="13004" max="13004" width="36" style="399" customWidth="1"/>
    <col min="13005" max="13005" width="5.42578125" style="399" customWidth="1"/>
    <col min="13006" max="13006" width="6.5703125" style="399" customWidth="1"/>
    <col min="13007" max="13007" width="8.85546875" style="399" customWidth="1"/>
    <col min="13008" max="13008" width="12.5703125" style="399" customWidth="1"/>
    <col min="13009" max="13009" width="15.85546875" style="399" customWidth="1"/>
    <col min="13010" max="13012" width="0" style="399" hidden="1" customWidth="1"/>
    <col min="13013" max="13013" width="11.5703125" style="399" customWidth="1"/>
    <col min="13014" max="13053" width="8.5703125" style="399"/>
    <col min="13054" max="13054" width="5.42578125" style="399" customWidth="1"/>
    <col min="13055" max="13055" width="29" style="399" customWidth="1"/>
    <col min="13056" max="13056" width="16.85546875" style="399" customWidth="1"/>
    <col min="13057" max="13057" width="34.5703125" style="399" customWidth="1"/>
    <col min="13058" max="13058" width="4.5703125" style="399" customWidth="1"/>
    <col min="13059" max="13059" width="8.42578125" style="399" customWidth="1"/>
    <col min="13060" max="13060" width="11" style="399" customWidth="1"/>
    <col min="13061" max="13061" width="6.42578125" style="399" customWidth="1"/>
    <col min="13062" max="13062" width="16" style="399" customWidth="1"/>
    <col min="13063" max="13063" width="12.140625" style="399" customWidth="1"/>
    <col min="13064" max="13065" width="8.5703125" style="399" customWidth="1"/>
    <col min="13066" max="13066" width="27" style="399" bestFit="1" customWidth="1"/>
    <col min="13067" max="13257" width="8.5703125" style="399" customWidth="1"/>
    <col min="13258" max="13258" width="6.5703125" style="399" customWidth="1"/>
    <col min="13259" max="13259" width="28.5703125" style="399" customWidth="1"/>
    <col min="13260" max="13260" width="36" style="399" customWidth="1"/>
    <col min="13261" max="13261" width="5.42578125" style="399" customWidth="1"/>
    <col min="13262" max="13262" width="6.5703125" style="399" customWidth="1"/>
    <col min="13263" max="13263" width="8.85546875" style="399" customWidth="1"/>
    <col min="13264" max="13264" width="12.5703125" style="399" customWidth="1"/>
    <col min="13265" max="13265" width="15.85546875" style="399" customWidth="1"/>
    <col min="13266" max="13268" width="0" style="399" hidden="1" customWidth="1"/>
    <col min="13269" max="13269" width="11.5703125" style="399" customWidth="1"/>
    <col min="13270" max="13309" width="8.5703125" style="399"/>
    <col min="13310" max="13310" width="5.42578125" style="399" customWidth="1"/>
    <col min="13311" max="13311" width="29" style="399" customWidth="1"/>
    <col min="13312" max="13312" width="16.85546875" style="399" customWidth="1"/>
    <col min="13313" max="13313" width="34.5703125" style="399" customWidth="1"/>
    <col min="13314" max="13314" width="4.5703125" style="399" customWidth="1"/>
    <col min="13315" max="13315" width="8.42578125" style="399" customWidth="1"/>
    <col min="13316" max="13316" width="11" style="399" customWidth="1"/>
    <col min="13317" max="13317" width="6.42578125" style="399" customWidth="1"/>
    <col min="13318" max="13318" width="16" style="399" customWidth="1"/>
    <col min="13319" max="13319" width="12.140625" style="399" customWidth="1"/>
    <col min="13320" max="13321" width="8.5703125" style="399" customWidth="1"/>
    <col min="13322" max="13322" width="27" style="399" bestFit="1" customWidth="1"/>
    <col min="13323" max="13513" width="8.5703125" style="399" customWidth="1"/>
    <col min="13514" max="13514" width="6.5703125" style="399" customWidth="1"/>
    <col min="13515" max="13515" width="28.5703125" style="399" customWidth="1"/>
    <col min="13516" max="13516" width="36" style="399" customWidth="1"/>
    <col min="13517" max="13517" width="5.42578125" style="399" customWidth="1"/>
    <col min="13518" max="13518" width="6.5703125" style="399" customWidth="1"/>
    <col min="13519" max="13519" width="8.85546875" style="399" customWidth="1"/>
    <col min="13520" max="13520" width="12.5703125" style="399" customWidth="1"/>
    <col min="13521" max="13521" width="15.85546875" style="399" customWidth="1"/>
    <col min="13522" max="13524" width="0" style="399" hidden="1" customWidth="1"/>
    <col min="13525" max="13525" width="11.5703125" style="399" customWidth="1"/>
    <col min="13526" max="13565" width="8.5703125" style="399"/>
    <col min="13566" max="13566" width="5.42578125" style="399" customWidth="1"/>
    <col min="13567" max="13567" width="29" style="399" customWidth="1"/>
    <col min="13568" max="13568" width="16.85546875" style="399" customWidth="1"/>
    <col min="13569" max="13569" width="34.5703125" style="399" customWidth="1"/>
    <col min="13570" max="13570" width="4.5703125" style="399" customWidth="1"/>
    <col min="13571" max="13571" width="8.42578125" style="399" customWidth="1"/>
    <col min="13572" max="13572" width="11" style="399" customWidth="1"/>
    <col min="13573" max="13573" width="6.42578125" style="399" customWidth="1"/>
    <col min="13574" max="13574" width="16" style="399" customWidth="1"/>
    <col min="13575" max="13575" width="12.140625" style="399" customWidth="1"/>
    <col min="13576" max="13577" width="8.5703125" style="399" customWidth="1"/>
    <col min="13578" max="13578" width="27" style="399" bestFit="1" customWidth="1"/>
    <col min="13579" max="13769" width="8.5703125" style="399" customWidth="1"/>
    <col min="13770" max="13770" width="6.5703125" style="399" customWidth="1"/>
    <col min="13771" max="13771" width="28.5703125" style="399" customWidth="1"/>
    <col min="13772" max="13772" width="36" style="399" customWidth="1"/>
    <col min="13773" max="13773" width="5.42578125" style="399" customWidth="1"/>
    <col min="13774" max="13774" width="6.5703125" style="399" customWidth="1"/>
    <col min="13775" max="13775" width="8.85546875" style="399" customWidth="1"/>
    <col min="13776" max="13776" width="12.5703125" style="399" customWidth="1"/>
    <col min="13777" max="13777" width="15.85546875" style="399" customWidth="1"/>
    <col min="13778" max="13780" width="0" style="399" hidden="1" customWidth="1"/>
    <col min="13781" max="13781" width="11.5703125" style="399" customWidth="1"/>
    <col min="13782" max="13821" width="8.5703125" style="399"/>
    <col min="13822" max="13822" width="5.42578125" style="399" customWidth="1"/>
    <col min="13823" max="13823" width="29" style="399" customWidth="1"/>
    <col min="13824" max="13824" width="16.85546875" style="399" customWidth="1"/>
    <col min="13825" max="13825" width="34.5703125" style="399" customWidth="1"/>
    <col min="13826" max="13826" width="4.5703125" style="399" customWidth="1"/>
    <col min="13827" max="13827" width="8.42578125" style="399" customWidth="1"/>
    <col min="13828" max="13828" width="11" style="399" customWidth="1"/>
    <col min="13829" max="13829" width="6.42578125" style="399" customWidth="1"/>
    <col min="13830" max="13830" width="16" style="399" customWidth="1"/>
    <col min="13831" max="13831" width="12.140625" style="399" customWidth="1"/>
    <col min="13832" max="13833" width="8.5703125" style="399" customWidth="1"/>
    <col min="13834" max="13834" width="27" style="399" bestFit="1" customWidth="1"/>
    <col min="13835" max="14025" width="8.5703125" style="399" customWidth="1"/>
    <col min="14026" max="14026" width="6.5703125" style="399" customWidth="1"/>
    <col min="14027" max="14027" width="28.5703125" style="399" customWidth="1"/>
    <col min="14028" max="14028" width="36" style="399" customWidth="1"/>
    <col min="14029" max="14029" width="5.42578125" style="399" customWidth="1"/>
    <col min="14030" max="14030" width="6.5703125" style="399" customWidth="1"/>
    <col min="14031" max="14031" width="8.85546875" style="399" customWidth="1"/>
    <col min="14032" max="14032" width="12.5703125" style="399" customWidth="1"/>
    <col min="14033" max="14033" width="15.85546875" style="399" customWidth="1"/>
    <col min="14034" max="14036" width="0" style="399" hidden="1" customWidth="1"/>
    <col min="14037" max="14037" width="11.5703125" style="399" customWidth="1"/>
    <col min="14038" max="14077" width="8.5703125" style="399"/>
    <col min="14078" max="14078" width="5.42578125" style="399" customWidth="1"/>
    <col min="14079" max="14079" width="29" style="399" customWidth="1"/>
    <col min="14080" max="14080" width="16.85546875" style="399" customWidth="1"/>
    <col min="14081" max="14081" width="34.5703125" style="399" customWidth="1"/>
    <col min="14082" max="14082" width="4.5703125" style="399" customWidth="1"/>
    <col min="14083" max="14083" width="8.42578125" style="399" customWidth="1"/>
    <col min="14084" max="14084" width="11" style="399" customWidth="1"/>
    <col min="14085" max="14085" width="6.42578125" style="399" customWidth="1"/>
    <col min="14086" max="14086" width="16" style="399" customWidth="1"/>
    <col min="14087" max="14087" width="12.140625" style="399" customWidth="1"/>
    <col min="14088" max="14089" width="8.5703125" style="399" customWidth="1"/>
    <col min="14090" max="14090" width="27" style="399" bestFit="1" customWidth="1"/>
    <col min="14091" max="14281" width="8.5703125" style="399" customWidth="1"/>
    <col min="14282" max="14282" width="6.5703125" style="399" customWidth="1"/>
    <col min="14283" max="14283" width="28.5703125" style="399" customWidth="1"/>
    <col min="14284" max="14284" width="36" style="399" customWidth="1"/>
    <col min="14285" max="14285" width="5.42578125" style="399" customWidth="1"/>
    <col min="14286" max="14286" width="6.5703125" style="399" customWidth="1"/>
    <col min="14287" max="14287" width="8.85546875" style="399" customWidth="1"/>
    <col min="14288" max="14288" width="12.5703125" style="399" customWidth="1"/>
    <col min="14289" max="14289" width="15.85546875" style="399" customWidth="1"/>
    <col min="14290" max="14292" width="0" style="399" hidden="1" customWidth="1"/>
    <col min="14293" max="14293" width="11.5703125" style="399" customWidth="1"/>
    <col min="14294" max="14333" width="8.5703125" style="399"/>
    <col min="14334" max="14334" width="5.42578125" style="399" customWidth="1"/>
    <col min="14335" max="14335" width="29" style="399" customWidth="1"/>
    <col min="14336" max="14336" width="16.85546875" style="399" customWidth="1"/>
    <col min="14337" max="14337" width="34.5703125" style="399" customWidth="1"/>
    <col min="14338" max="14338" width="4.5703125" style="399" customWidth="1"/>
    <col min="14339" max="14339" width="8.42578125" style="399" customWidth="1"/>
    <col min="14340" max="14340" width="11" style="399" customWidth="1"/>
    <col min="14341" max="14341" width="6.42578125" style="399" customWidth="1"/>
    <col min="14342" max="14342" width="16" style="399" customWidth="1"/>
    <col min="14343" max="14343" width="12.140625" style="399" customWidth="1"/>
    <col min="14344" max="14345" width="8.5703125" style="399" customWidth="1"/>
    <col min="14346" max="14346" width="27" style="399" bestFit="1" customWidth="1"/>
    <col min="14347" max="14537" width="8.5703125" style="399" customWidth="1"/>
    <col min="14538" max="14538" width="6.5703125" style="399" customWidth="1"/>
    <col min="14539" max="14539" width="28.5703125" style="399" customWidth="1"/>
    <col min="14540" max="14540" width="36" style="399" customWidth="1"/>
    <col min="14541" max="14541" width="5.42578125" style="399" customWidth="1"/>
    <col min="14542" max="14542" width="6.5703125" style="399" customWidth="1"/>
    <col min="14543" max="14543" width="8.85546875" style="399" customWidth="1"/>
    <col min="14544" max="14544" width="12.5703125" style="399" customWidth="1"/>
    <col min="14545" max="14545" width="15.85546875" style="399" customWidth="1"/>
    <col min="14546" max="14548" width="0" style="399" hidden="1" customWidth="1"/>
    <col min="14549" max="14549" width="11.5703125" style="399" customWidth="1"/>
    <col min="14550" max="14589" width="8.5703125" style="399"/>
    <col min="14590" max="14590" width="5.42578125" style="399" customWidth="1"/>
    <col min="14591" max="14591" width="29" style="399" customWidth="1"/>
    <col min="14592" max="14592" width="16.85546875" style="399" customWidth="1"/>
    <col min="14593" max="14593" width="34.5703125" style="399" customWidth="1"/>
    <col min="14594" max="14594" width="4.5703125" style="399" customWidth="1"/>
    <col min="14595" max="14595" width="8.42578125" style="399" customWidth="1"/>
    <col min="14596" max="14596" width="11" style="399" customWidth="1"/>
    <col min="14597" max="14597" width="6.42578125" style="399" customWidth="1"/>
    <col min="14598" max="14598" width="16" style="399" customWidth="1"/>
    <col min="14599" max="14599" width="12.140625" style="399" customWidth="1"/>
    <col min="14600" max="14601" width="8.5703125" style="399" customWidth="1"/>
    <col min="14602" max="14602" width="27" style="399" bestFit="1" customWidth="1"/>
    <col min="14603" max="14793" width="8.5703125" style="399" customWidth="1"/>
    <col min="14794" max="14794" width="6.5703125" style="399" customWidth="1"/>
    <col min="14795" max="14795" width="28.5703125" style="399" customWidth="1"/>
    <col min="14796" max="14796" width="36" style="399" customWidth="1"/>
    <col min="14797" max="14797" width="5.42578125" style="399" customWidth="1"/>
    <col min="14798" max="14798" width="6.5703125" style="399" customWidth="1"/>
    <col min="14799" max="14799" width="8.85546875" style="399" customWidth="1"/>
    <col min="14800" max="14800" width="12.5703125" style="399" customWidth="1"/>
    <col min="14801" max="14801" width="15.85546875" style="399" customWidth="1"/>
    <col min="14802" max="14804" width="0" style="399" hidden="1" customWidth="1"/>
    <col min="14805" max="14805" width="11.5703125" style="399" customWidth="1"/>
    <col min="14806" max="14845" width="8.5703125" style="399"/>
    <col min="14846" max="14846" width="5.42578125" style="399" customWidth="1"/>
    <col min="14847" max="14847" width="29" style="399" customWidth="1"/>
    <col min="14848" max="14848" width="16.85546875" style="399" customWidth="1"/>
    <col min="14849" max="14849" width="34.5703125" style="399" customWidth="1"/>
    <col min="14850" max="14850" width="4.5703125" style="399" customWidth="1"/>
    <col min="14851" max="14851" width="8.42578125" style="399" customWidth="1"/>
    <col min="14852" max="14852" width="11" style="399" customWidth="1"/>
    <col min="14853" max="14853" width="6.42578125" style="399" customWidth="1"/>
    <col min="14854" max="14854" width="16" style="399" customWidth="1"/>
    <col min="14855" max="14855" width="12.140625" style="399" customWidth="1"/>
    <col min="14856" max="14857" width="8.5703125" style="399" customWidth="1"/>
    <col min="14858" max="14858" width="27" style="399" bestFit="1" customWidth="1"/>
    <col min="14859" max="15049" width="8.5703125" style="399" customWidth="1"/>
    <col min="15050" max="15050" width="6.5703125" style="399" customWidth="1"/>
    <col min="15051" max="15051" width="28.5703125" style="399" customWidth="1"/>
    <col min="15052" max="15052" width="36" style="399" customWidth="1"/>
    <col min="15053" max="15053" width="5.42578125" style="399" customWidth="1"/>
    <col min="15054" max="15054" width="6.5703125" style="399" customWidth="1"/>
    <col min="15055" max="15055" width="8.85546875" style="399" customWidth="1"/>
    <col min="15056" max="15056" width="12.5703125" style="399" customWidth="1"/>
    <col min="15057" max="15057" width="15.85546875" style="399" customWidth="1"/>
    <col min="15058" max="15060" width="0" style="399" hidden="1" customWidth="1"/>
    <col min="15061" max="15061" width="11.5703125" style="399" customWidth="1"/>
    <col min="15062" max="15101" width="8.5703125" style="399"/>
    <col min="15102" max="15102" width="5.42578125" style="399" customWidth="1"/>
    <col min="15103" max="15103" width="29" style="399" customWidth="1"/>
    <col min="15104" max="15104" width="16.85546875" style="399" customWidth="1"/>
    <col min="15105" max="15105" width="34.5703125" style="399" customWidth="1"/>
    <col min="15106" max="15106" width="4.5703125" style="399" customWidth="1"/>
    <col min="15107" max="15107" width="8.42578125" style="399" customWidth="1"/>
    <col min="15108" max="15108" width="11" style="399" customWidth="1"/>
    <col min="15109" max="15109" width="6.42578125" style="399" customWidth="1"/>
    <col min="15110" max="15110" width="16" style="399" customWidth="1"/>
    <col min="15111" max="15111" width="12.140625" style="399" customWidth="1"/>
    <col min="15112" max="15113" width="8.5703125" style="399" customWidth="1"/>
    <col min="15114" max="15114" width="27" style="399" bestFit="1" customWidth="1"/>
    <col min="15115" max="15305" width="8.5703125" style="399" customWidth="1"/>
    <col min="15306" max="15306" width="6.5703125" style="399" customWidth="1"/>
    <col min="15307" max="15307" width="28.5703125" style="399" customWidth="1"/>
    <col min="15308" max="15308" width="36" style="399" customWidth="1"/>
    <col min="15309" max="15309" width="5.42578125" style="399" customWidth="1"/>
    <col min="15310" max="15310" width="6.5703125" style="399" customWidth="1"/>
    <col min="15311" max="15311" width="8.85546875" style="399" customWidth="1"/>
    <col min="15312" max="15312" width="12.5703125" style="399" customWidth="1"/>
    <col min="15313" max="15313" width="15.85546875" style="399" customWidth="1"/>
    <col min="15314" max="15316" width="0" style="399" hidden="1" customWidth="1"/>
    <col min="15317" max="15317" width="11.5703125" style="399" customWidth="1"/>
    <col min="15318" max="15357" width="8.5703125" style="399"/>
    <col min="15358" max="15358" width="5.42578125" style="399" customWidth="1"/>
    <col min="15359" max="15359" width="29" style="399" customWidth="1"/>
    <col min="15360" max="15360" width="16.85546875" style="399" customWidth="1"/>
    <col min="15361" max="15361" width="34.5703125" style="399" customWidth="1"/>
    <col min="15362" max="15362" width="4.5703125" style="399" customWidth="1"/>
    <col min="15363" max="15363" width="8.42578125" style="399" customWidth="1"/>
    <col min="15364" max="15364" width="11" style="399" customWidth="1"/>
    <col min="15365" max="15365" width="6.42578125" style="399" customWidth="1"/>
    <col min="15366" max="15366" width="16" style="399" customWidth="1"/>
    <col min="15367" max="15367" width="12.140625" style="399" customWidth="1"/>
    <col min="15368" max="15369" width="8.5703125" style="399" customWidth="1"/>
    <col min="15370" max="15370" width="27" style="399" bestFit="1" customWidth="1"/>
    <col min="15371" max="15561" width="8.5703125" style="399" customWidth="1"/>
    <col min="15562" max="15562" width="6.5703125" style="399" customWidth="1"/>
    <col min="15563" max="15563" width="28.5703125" style="399" customWidth="1"/>
    <col min="15564" max="15564" width="36" style="399" customWidth="1"/>
    <col min="15565" max="15565" width="5.42578125" style="399" customWidth="1"/>
    <col min="15566" max="15566" width="6.5703125" style="399" customWidth="1"/>
    <col min="15567" max="15567" width="8.85546875" style="399" customWidth="1"/>
    <col min="15568" max="15568" width="12.5703125" style="399" customWidth="1"/>
    <col min="15569" max="15569" width="15.85546875" style="399" customWidth="1"/>
    <col min="15570" max="15572" width="0" style="399" hidden="1" customWidth="1"/>
    <col min="15573" max="15573" width="11.5703125" style="399" customWidth="1"/>
    <col min="15574" max="15613" width="8.5703125" style="399"/>
    <col min="15614" max="15614" width="5.42578125" style="399" customWidth="1"/>
    <col min="15615" max="15615" width="29" style="399" customWidth="1"/>
    <col min="15616" max="15616" width="16.85546875" style="399" customWidth="1"/>
    <col min="15617" max="15617" width="34.5703125" style="399" customWidth="1"/>
    <col min="15618" max="15618" width="4.5703125" style="399" customWidth="1"/>
    <col min="15619" max="15619" width="8.42578125" style="399" customWidth="1"/>
    <col min="15620" max="15620" width="11" style="399" customWidth="1"/>
    <col min="15621" max="15621" width="6.42578125" style="399" customWidth="1"/>
    <col min="15622" max="15622" width="16" style="399" customWidth="1"/>
    <col min="15623" max="15623" width="12.140625" style="399" customWidth="1"/>
    <col min="15624" max="15625" width="8.5703125" style="399" customWidth="1"/>
    <col min="15626" max="15626" width="27" style="399" bestFit="1" customWidth="1"/>
    <col min="15627" max="15817" width="8.5703125" style="399" customWidth="1"/>
    <col min="15818" max="15818" width="6.5703125" style="399" customWidth="1"/>
    <col min="15819" max="15819" width="28.5703125" style="399" customWidth="1"/>
    <col min="15820" max="15820" width="36" style="399" customWidth="1"/>
    <col min="15821" max="15821" width="5.42578125" style="399" customWidth="1"/>
    <col min="15822" max="15822" width="6.5703125" style="399" customWidth="1"/>
    <col min="15823" max="15823" width="8.85546875" style="399" customWidth="1"/>
    <col min="15824" max="15824" width="12.5703125" style="399" customWidth="1"/>
    <col min="15825" max="15825" width="15.85546875" style="399" customWidth="1"/>
    <col min="15826" max="15828" width="0" style="399" hidden="1" customWidth="1"/>
    <col min="15829" max="15829" width="11.5703125" style="399" customWidth="1"/>
    <col min="15830" max="15869" width="8.5703125" style="399"/>
    <col min="15870" max="15870" width="5.42578125" style="399" customWidth="1"/>
    <col min="15871" max="15871" width="29" style="399" customWidth="1"/>
    <col min="15872" max="15872" width="16.85546875" style="399" customWidth="1"/>
    <col min="15873" max="15873" width="34.5703125" style="399" customWidth="1"/>
    <col min="15874" max="15874" width="4.5703125" style="399" customWidth="1"/>
    <col min="15875" max="15875" width="8.42578125" style="399" customWidth="1"/>
    <col min="15876" max="15876" width="11" style="399" customWidth="1"/>
    <col min="15877" max="15877" width="6.42578125" style="399" customWidth="1"/>
    <col min="15878" max="15878" width="16" style="399" customWidth="1"/>
    <col min="15879" max="15879" width="12.140625" style="399" customWidth="1"/>
    <col min="15880" max="15881" width="8.5703125" style="399" customWidth="1"/>
    <col min="15882" max="15882" width="27" style="399" bestFit="1" customWidth="1"/>
    <col min="15883" max="16073" width="8.5703125" style="399" customWidth="1"/>
    <col min="16074" max="16074" width="6.5703125" style="399" customWidth="1"/>
    <col min="16075" max="16075" width="28.5703125" style="399" customWidth="1"/>
    <col min="16076" max="16076" width="36" style="399" customWidth="1"/>
    <col min="16077" max="16077" width="5.42578125" style="399" customWidth="1"/>
    <col min="16078" max="16078" width="6.5703125" style="399" customWidth="1"/>
    <col min="16079" max="16079" width="8.85546875" style="399" customWidth="1"/>
    <col min="16080" max="16080" width="12.5703125" style="399" customWidth="1"/>
    <col min="16081" max="16081" width="15.85546875" style="399" customWidth="1"/>
    <col min="16082" max="16084" width="0" style="399" hidden="1" customWidth="1"/>
    <col min="16085" max="16085" width="11.5703125" style="399" customWidth="1"/>
    <col min="16086" max="16125" width="8.5703125" style="399"/>
    <col min="16126" max="16126" width="5.42578125" style="399" customWidth="1"/>
    <col min="16127" max="16127" width="29" style="399" customWidth="1"/>
    <col min="16128" max="16128" width="16.85546875" style="399" customWidth="1"/>
    <col min="16129" max="16129" width="34.5703125" style="399" customWidth="1"/>
    <col min="16130" max="16130" width="4.5703125" style="399" customWidth="1"/>
    <col min="16131" max="16131" width="8.42578125" style="399" customWidth="1"/>
    <col min="16132" max="16132" width="11" style="399" customWidth="1"/>
    <col min="16133" max="16133" width="6.42578125" style="399" customWidth="1"/>
    <col min="16134" max="16134" width="16" style="399" customWidth="1"/>
    <col min="16135" max="16135" width="12.140625" style="399" customWidth="1"/>
    <col min="16136" max="16137" width="8.5703125" style="399" customWidth="1"/>
    <col min="16138" max="16138" width="27" style="399" bestFit="1" customWidth="1"/>
    <col min="16139" max="16329" width="8.5703125" style="399" customWidth="1"/>
    <col min="16330" max="16330" width="6.5703125" style="399" customWidth="1"/>
    <col min="16331" max="16331" width="28.5703125" style="399" customWidth="1"/>
    <col min="16332" max="16332" width="36" style="399" customWidth="1"/>
    <col min="16333" max="16333" width="5.42578125" style="399" customWidth="1"/>
    <col min="16334" max="16334" width="6.5703125" style="399" customWidth="1"/>
    <col min="16335" max="16335" width="8.85546875" style="399" customWidth="1"/>
    <col min="16336" max="16336" width="12.5703125" style="399" customWidth="1"/>
    <col min="16337" max="16337" width="15.85546875" style="399" customWidth="1"/>
    <col min="16338" max="16340" width="0" style="399" hidden="1" customWidth="1"/>
    <col min="16341" max="16341" width="11.5703125" style="399" customWidth="1"/>
    <col min="16342" max="16384" width="8.5703125" style="399"/>
  </cols>
  <sheetData>
    <row r="1" spans="1:12" ht="11.25">
      <c r="A1" s="429"/>
      <c r="B1" s="361"/>
      <c r="C1" s="399"/>
      <c r="D1" s="1468"/>
      <c r="E1" s="429"/>
      <c r="F1" s="429"/>
      <c r="G1" s="429"/>
      <c r="H1" s="431"/>
      <c r="I1" s="431"/>
      <c r="J1" s="399"/>
    </row>
    <row r="2" spans="1:12" s="436" customFormat="1" ht="15.75">
      <c r="A2" s="432"/>
      <c r="B2" s="899" t="s">
        <v>2305</v>
      </c>
      <c r="C2" s="899"/>
      <c r="D2" s="1469"/>
      <c r="F2" s="437"/>
      <c r="G2" s="432"/>
      <c r="H2" s="432"/>
      <c r="I2" s="432"/>
    </row>
    <row r="3" spans="1:12" s="438" customFormat="1" ht="11.25">
      <c r="C3" s="439"/>
      <c r="D3" s="1470"/>
      <c r="F3" s="441"/>
    </row>
    <row r="4" spans="1:12" s="442" customFormat="1" ht="319.5" customHeight="1">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s="1438" customFormat="1" ht="25.5">
      <c r="A5" s="547" t="s">
        <v>9</v>
      </c>
      <c r="B5" s="559"/>
      <c r="C5" s="579"/>
      <c r="D5" s="1388" t="s">
        <v>735</v>
      </c>
      <c r="E5" s="547" t="s">
        <v>11</v>
      </c>
      <c r="F5" s="1102">
        <v>45</v>
      </c>
      <c r="G5" s="378"/>
      <c r="H5" s="589"/>
      <c r="I5" s="589">
        <f t="shared" ref="I5:I36" si="0">SUM(F5*H5)</f>
        <v>0</v>
      </c>
      <c r="J5" s="1028"/>
      <c r="K5" s="292" t="s">
        <v>2430</v>
      </c>
      <c r="L5" s="1313" t="s">
        <v>2430</v>
      </c>
    </row>
    <row r="6" spans="1:12" s="1439" customFormat="1" ht="25.5">
      <c r="A6" s="547" t="s">
        <v>12</v>
      </c>
      <c r="B6" s="559"/>
      <c r="C6" s="587"/>
      <c r="D6" s="1388" t="s">
        <v>736</v>
      </c>
      <c r="E6" s="547" t="s">
        <v>11</v>
      </c>
      <c r="F6" s="1102">
        <v>135</v>
      </c>
      <c r="G6" s="378"/>
      <c r="H6" s="589"/>
      <c r="I6" s="589">
        <f t="shared" si="0"/>
        <v>0</v>
      </c>
      <c r="J6" s="1053"/>
      <c r="K6" s="292" t="s">
        <v>2430</v>
      </c>
      <c r="L6" s="1313" t="s">
        <v>2430</v>
      </c>
    </row>
    <row r="7" spans="1:12" s="1438" customFormat="1" ht="38.25">
      <c r="A7" s="547" t="s">
        <v>13</v>
      </c>
      <c r="B7" s="559"/>
      <c r="C7" s="587"/>
      <c r="D7" s="1388" t="s">
        <v>737</v>
      </c>
      <c r="E7" s="547" t="s">
        <v>11</v>
      </c>
      <c r="F7" s="1102">
        <v>2500</v>
      </c>
      <c r="G7" s="378"/>
      <c r="H7" s="589"/>
      <c r="I7" s="589">
        <f t="shared" si="0"/>
        <v>0</v>
      </c>
      <c r="J7" s="1227"/>
      <c r="K7" s="292" t="s">
        <v>2430</v>
      </c>
      <c r="L7" s="1313" t="s">
        <v>2430</v>
      </c>
    </row>
    <row r="8" spans="1:12" s="1438" customFormat="1" ht="38.25">
      <c r="A8" s="547" t="s">
        <v>16</v>
      </c>
      <c r="B8" s="559"/>
      <c r="C8" s="587"/>
      <c r="D8" s="1388" t="s">
        <v>738</v>
      </c>
      <c r="E8" s="547" t="s">
        <v>11</v>
      </c>
      <c r="F8" s="1102">
        <v>365</v>
      </c>
      <c r="G8" s="378"/>
      <c r="H8" s="589"/>
      <c r="I8" s="589">
        <f t="shared" si="0"/>
        <v>0</v>
      </c>
      <c r="J8" s="1227"/>
      <c r="K8" s="292" t="s">
        <v>2430</v>
      </c>
      <c r="L8" s="1313" t="s">
        <v>2430</v>
      </c>
    </row>
    <row r="9" spans="1:12" s="1440" customFormat="1" ht="25.5">
      <c r="A9" s="547" t="s">
        <v>19</v>
      </c>
      <c r="B9" s="559"/>
      <c r="C9" s="587"/>
      <c r="D9" s="1388" t="s">
        <v>739</v>
      </c>
      <c r="E9" s="547" t="s">
        <v>11</v>
      </c>
      <c r="F9" s="1102">
        <v>585</v>
      </c>
      <c r="G9" s="378"/>
      <c r="H9" s="589"/>
      <c r="I9" s="589">
        <f t="shared" si="0"/>
        <v>0</v>
      </c>
      <c r="J9" s="1228"/>
      <c r="K9" s="292" t="s">
        <v>2430</v>
      </c>
      <c r="L9" s="1313" t="s">
        <v>2430</v>
      </c>
    </row>
    <row r="10" spans="1:12" s="1440" customFormat="1" ht="25.5">
      <c r="A10" s="547" t="s">
        <v>21</v>
      </c>
      <c r="B10" s="559"/>
      <c r="C10" s="587"/>
      <c r="D10" s="1388" t="s">
        <v>740</v>
      </c>
      <c r="E10" s="547" t="s">
        <v>11</v>
      </c>
      <c r="F10" s="1102">
        <v>525</v>
      </c>
      <c r="G10" s="378"/>
      <c r="H10" s="589"/>
      <c r="I10" s="589">
        <f t="shared" si="0"/>
        <v>0</v>
      </c>
      <c r="J10" s="1441"/>
      <c r="K10" s="292" t="s">
        <v>2430</v>
      </c>
      <c r="L10" s="1313" t="s">
        <v>2430</v>
      </c>
    </row>
    <row r="11" spans="1:12" s="1438" customFormat="1" ht="25.5">
      <c r="A11" s="547" t="s">
        <v>22</v>
      </c>
      <c r="B11" s="559"/>
      <c r="C11" s="579"/>
      <c r="D11" s="1388" t="s">
        <v>741</v>
      </c>
      <c r="E11" s="547" t="s">
        <v>11</v>
      </c>
      <c r="F11" s="1102">
        <v>2630</v>
      </c>
      <c r="G11" s="378"/>
      <c r="H11" s="589"/>
      <c r="I11" s="589">
        <f t="shared" si="0"/>
        <v>0</v>
      </c>
      <c r="J11" s="1227"/>
      <c r="K11" s="292" t="s">
        <v>2430</v>
      </c>
      <c r="L11" s="1313" t="s">
        <v>2430</v>
      </c>
    </row>
    <row r="12" spans="1:12" s="1438" customFormat="1" ht="51">
      <c r="A12" s="547" t="s">
        <v>24</v>
      </c>
      <c r="B12" s="559"/>
      <c r="C12" s="579"/>
      <c r="D12" s="1388" t="s">
        <v>2461</v>
      </c>
      <c r="E12" s="547" t="s">
        <v>11</v>
      </c>
      <c r="F12" s="1102">
        <v>5</v>
      </c>
      <c r="G12" s="378"/>
      <c r="H12" s="589"/>
      <c r="I12" s="589">
        <f t="shared" si="0"/>
        <v>0</v>
      </c>
      <c r="J12" s="1227"/>
      <c r="K12" s="292" t="s">
        <v>2430</v>
      </c>
      <c r="L12" s="1313" t="s">
        <v>2430</v>
      </c>
    </row>
    <row r="13" spans="1:12" s="1438" customFormat="1" ht="38.25">
      <c r="A13" s="547" t="s">
        <v>26</v>
      </c>
      <c r="B13" s="559"/>
      <c r="C13" s="579"/>
      <c r="D13" s="1388" t="s">
        <v>742</v>
      </c>
      <c r="E13" s="547" t="s">
        <v>11</v>
      </c>
      <c r="F13" s="1102">
        <v>45</v>
      </c>
      <c r="G13" s="378"/>
      <c r="H13" s="589"/>
      <c r="I13" s="589">
        <f t="shared" si="0"/>
        <v>0</v>
      </c>
      <c r="J13" s="1227"/>
      <c r="K13" s="292" t="s">
        <v>2430</v>
      </c>
      <c r="L13" s="1313" t="s">
        <v>2430</v>
      </c>
    </row>
    <row r="14" spans="1:12" s="1438" customFormat="1" ht="38.25">
      <c r="A14" s="547" t="s">
        <v>28</v>
      </c>
      <c r="B14" s="559"/>
      <c r="C14" s="587"/>
      <c r="D14" s="1388" t="s">
        <v>743</v>
      </c>
      <c r="E14" s="547" t="s">
        <v>11</v>
      </c>
      <c r="F14" s="1102">
        <v>280</v>
      </c>
      <c r="G14" s="378"/>
      <c r="H14" s="589"/>
      <c r="I14" s="589">
        <f t="shared" si="0"/>
        <v>0</v>
      </c>
      <c r="J14" s="1227"/>
      <c r="K14" s="292" t="s">
        <v>2430</v>
      </c>
      <c r="L14" s="1313" t="s">
        <v>2430</v>
      </c>
    </row>
    <row r="15" spans="1:12" s="1440" customFormat="1" ht="38.25">
      <c r="A15" s="547" t="s">
        <v>30</v>
      </c>
      <c r="B15" s="559"/>
      <c r="C15" s="587"/>
      <c r="D15" s="1388" t="s">
        <v>744</v>
      </c>
      <c r="E15" s="547" t="s">
        <v>11</v>
      </c>
      <c r="F15" s="1102">
        <v>650</v>
      </c>
      <c r="G15" s="378"/>
      <c r="H15" s="589"/>
      <c r="I15" s="589">
        <f t="shared" si="0"/>
        <v>0</v>
      </c>
      <c r="J15" s="1228"/>
      <c r="K15" s="292" t="s">
        <v>2430</v>
      </c>
      <c r="L15" s="1313" t="s">
        <v>2430</v>
      </c>
    </row>
    <row r="16" spans="1:12" s="1443" customFormat="1" ht="38.25">
      <c r="A16" s="547" t="s">
        <v>32</v>
      </c>
      <c r="B16" s="559"/>
      <c r="C16" s="587"/>
      <c r="D16" s="1388" t="s">
        <v>745</v>
      </c>
      <c r="E16" s="547" t="s">
        <v>11</v>
      </c>
      <c r="F16" s="1102">
        <v>20</v>
      </c>
      <c r="G16" s="378"/>
      <c r="H16" s="589"/>
      <c r="I16" s="589">
        <f t="shared" si="0"/>
        <v>0</v>
      </c>
      <c r="J16" s="1442"/>
      <c r="K16" s="292" t="s">
        <v>2430</v>
      </c>
      <c r="L16" s="1313" t="s">
        <v>2430</v>
      </c>
    </row>
    <row r="17" spans="1:12" s="1443" customFormat="1" ht="25.5">
      <c r="A17" s="547" t="s">
        <v>33</v>
      </c>
      <c r="B17" s="559"/>
      <c r="C17" s="587"/>
      <c r="D17" s="1388" t="s">
        <v>746</v>
      </c>
      <c r="E17" s="547" t="s">
        <v>11</v>
      </c>
      <c r="F17" s="1102">
        <v>2550</v>
      </c>
      <c r="G17" s="378"/>
      <c r="H17" s="589"/>
      <c r="I17" s="589">
        <f t="shared" si="0"/>
        <v>0</v>
      </c>
      <c r="J17" s="1442"/>
      <c r="K17" s="292" t="s">
        <v>2430</v>
      </c>
      <c r="L17" s="1313" t="s">
        <v>2430</v>
      </c>
    </row>
    <row r="18" spans="1:12" s="1443" customFormat="1" ht="25.5">
      <c r="A18" s="547" t="s">
        <v>35</v>
      </c>
      <c r="B18" s="559"/>
      <c r="C18" s="587"/>
      <c r="D18" s="1388" t="s">
        <v>747</v>
      </c>
      <c r="E18" s="547" t="s">
        <v>11</v>
      </c>
      <c r="F18" s="1102">
        <v>835</v>
      </c>
      <c r="G18" s="378"/>
      <c r="H18" s="589"/>
      <c r="I18" s="589">
        <f t="shared" si="0"/>
        <v>0</v>
      </c>
      <c r="J18" s="1442"/>
      <c r="K18" s="292" t="s">
        <v>2430</v>
      </c>
      <c r="L18" s="1313" t="s">
        <v>2430</v>
      </c>
    </row>
    <row r="19" spans="1:12" s="1445" customFormat="1" ht="25.5">
      <c r="A19" s="547" t="s">
        <v>37</v>
      </c>
      <c r="B19" s="559"/>
      <c r="C19" s="587"/>
      <c r="D19" s="1388" t="s">
        <v>748</v>
      </c>
      <c r="E19" s="547" t="s">
        <v>11</v>
      </c>
      <c r="F19" s="1102">
        <v>185</v>
      </c>
      <c r="G19" s="378"/>
      <c r="H19" s="589"/>
      <c r="I19" s="589">
        <f t="shared" si="0"/>
        <v>0</v>
      </c>
      <c r="J19" s="1444"/>
      <c r="K19" s="292" t="s">
        <v>2430</v>
      </c>
      <c r="L19" s="1313" t="s">
        <v>2430</v>
      </c>
    </row>
    <row r="20" spans="1:12" s="1443" customFormat="1" ht="25.5">
      <c r="A20" s="547" t="s">
        <v>39</v>
      </c>
      <c r="B20" s="559"/>
      <c r="C20" s="587"/>
      <c r="D20" s="1388" t="s">
        <v>749</v>
      </c>
      <c r="E20" s="547" t="s">
        <v>11</v>
      </c>
      <c r="F20" s="1102">
        <v>100</v>
      </c>
      <c r="G20" s="378"/>
      <c r="H20" s="589"/>
      <c r="I20" s="589">
        <f t="shared" si="0"/>
        <v>0</v>
      </c>
      <c r="J20" s="1442"/>
      <c r="K20" s="292" t="s">
        <v>2430</v>
      </c>
      <c r="L20" s="1313" t="s">
        <v>2430</v>
      </c>
    </row>
    <row r="21" spans="1:12" s="1445" customFormat="1" ht="38.25">
      <c r="A21" s="547" t="s">
        <v>41</v>
      </c>
      <c r="B21" s="559"/>
      <c r="C21" s="587"/>
      <c r="D21" s="1471" t="s">
        <v>750</v>
      </c>
      <c r="E21" s="547" t="s">
        <v>11</v>
      </c>
      <c r="F21" s="1102">
        <v>115</v>
      </c>
      <c r="G21" s="378"/>
      <c r="H21" s="589"/>
      <c r="I21" s="589">
        <f t="shared" si="0"/>
        <v>0</v>
      </c>
      <c r="J21" s="1444"/>
      <c r="K21" s="292" t="s">
        <v>2430</v>
      </c>
      <c r="L21" s="1313" t="s">
        <v>2430</v>
      </c>
    </row>
    <row r="22" spans="1:12" s="1443" customFormat="1" ht="25.5">
      <c r="A22" s="547" t="s">
        <v>43</v>
      </c>
      <c r="B22" s="559"/>
      <c r="C22" s="587"/>
      <c r="D22" s="1388" t="s">
        <v>751</v>
      </c>
      <c r="E22" s="547" t="s">
        <v>11</v>
      </c>
      <c r="F22" s="1102">
        <v>80</v>
      </c>
      <c r="G22" s="378"/>
      <c r="H22" s="589"/>
      <c r="I22" s="589">
        <f t="shared" si="0"/>
        <v>0</v>
      </c>
      <c r="J22" s="1442"/>
      <c r="K22" s="292" t="s">
        <v>2430</v>
      </c>
      <c r="L22" s="1313" t="s">
        <v>2430</v>
      </c>
    </row>
    <row r="23" spans="1:12" s="1445" customFormat="1" ht="25.5">
      <c r="A23" s="547" t="s">
        <v>45</v>
      </c>
      <c r="B23" s="559"/>
      <c r="C23" s="587"/>
      <c r="D23" s="1388" t="s">
        <v>752</v>
      </c>
      <c r="E23" s="547" t="s">
        <v>11</v>
      </c>
      <c r="F23" s="1102">
        <v>960</v>
      </c>
      <c r="G23" s="378"/>
      <c r="H23" s="589"/>
      <c r="I23" s="589">
        <f t="shared" si="0"/>
        <v>0</v>
      </c>
      <c r="J23" s="1444"/>
      <c r="K23" s="292" t="s">
        <v>2430</v>
      </c>
      <c r="L23" s="1313" t="s">
        <v>2430</v>
      </c>
    </row>
    <row r="24" spans="1:12" s="1439" customFormat="1" ht="25.5">
      <c r="A24" s="547" t="s">
        <v>46</v>
      </c>
      <c r="B24" s="559"/>
      <c r="C24" s="587"/>
      <c r="D24" s="1388" t="s">
        <v>753</v>
      </c>
      <c r="E24" s="547" t="s">
        <v>11</v>
      </c>
      <c r="F24" s="1102">
        <v>50</v>
      </c>
      <c r="G24" s="378"/>
      <c r="H24" s="589"/>
      <c r="I24" s="589">
        <f t="shared" si="0"/>
        <v>0</v>
      </c>
      <c r="J24" s="1053"/>
      <c r="K24" s="292" t="s">
        <v>2430</v>
      </c>
      <c r="L24" s="1313" t="s">
        <v>2430</v>
      </c>
    </row>
    <row r="25" spans="1:12" s="1439" customFormat="1" ht="51">
      <c r="A25" s="547" t="s">
        <v>48</v>
      </c>
      <c r="B25" s="559"/>
      <c r="C25" s="587"/>
      <c r="D25" s="1388" t="s">
        <v>754</v>
      </c>
      <c r="E25" s="547" t="s">
        <v>11</v>
      </c>
      <c r="F25" s="1102">
        <v>330</v>
      </c>
      <c r="G25" s="378"/>
      <c r="H25" s="589"/>
      <c r="I25" s="589">
        <f t="shared" si="0"/>
        <v>0</v>
      </c>
      <c r="J25" s="1053"/>
      <c r="K25" s="292" t="s">
        <v>2430</v>
      </c>
      <c r="L25" s="1313" t="s">
        <v>2430</v>
      </c>
    </row>
    <row r="26" spans="1:12" s="1440" customFormat="1" ht="38.25">
      <c r="A26" s="547" t="s">
        <v>50</v>
      </c>
      <c r="B26" s="559"/>
      <c r="C26" s="587"/>
      <c r="D26" s="1388" t="s">
        <v>755</v>
      </c>
      <c r="E26" s="547" t="s">
        <v>11</v>
      </c>
      <c r="F26" s="1102">
        <v>50</v>
      </c>
      <c r="G26" s="378"/>
      <c r="H26" s="589"/>
      <c r="I26" s="589">
        <f t="shared" si="0"/>
        <v>0</v>
      </c>
      <c r="J26" s="1228"/>
      <c r="K26" s="292" t="s">
        <v>2430</v>
      </c>
      <c r="L26" s="1313" t="s">
        <v>2430</v>
      </c>
    </row>
    <row r="27" spans="1:12" s="1440" customFormat="1" ht="51">
      <c r="A27" s="547" t="s">
        <v>52</v>
      </c>
      <c r="B27" s="559"/>
      <c r="C27" s="587"/>
      <c r="D27" s="1388" t="s">
        <v>756</v>
      </c>
      <c r="E27" s="547" t="s">
        <v>11</v>
      </c>
      <c r="F27" s="1102">
        <v>151</v>
      </c>
      <c r="G27" s="378"/>
      <c r="H27" s="589"/>
      <c r="I27" s="589">
        <f t="shared" si="0"/>
        <v>0</v>
      </c>
      <c r="J27" s="1228"/>
      <c r="K27" s="292" t="s">
        <v>2430</v>
      </c>
      <c r="L27" s="1313" t="s">
        <v>2430</v>
      </c>
    </row>
    <row r="28" spans="1:12" s="1445" customFormat="1" ht="38.25">
      <c r="A28" s="547" t="s">
        <v>54</v>
      </c>
      <c r="B28" s="559"/>
      <c r="C28" s="587"/>
      <c r="D28" s="1388" t="s">
        <v>757</v>
      </c>
      <c r="E28" s="547" t="s">
        <v>11</v>
      </c>
      <c r="F28" s="1102">
        <v>2270</v>
      </c>
      <c r="G28" s="378"/>
      <c r="H28" s="589"/>
      <c r="I28" s="589">
        <f t="shared" si="0"/>
        <v>0</v>
      </c>
      <c r="J28" s="1444"/>
      <c r="K28" s="292" t="s">
        <v>2430</v>
      </c>
      <c r="L28" s="1313" t="s">
        <v>2430</v>
      </c>
    </row>
    <row r="29" spans="1:12" s="1447" customFormat="1" ht="38.25">
      <c r="A29" s="547" t="s">
        <v>56</v>
      </c>
      <c r="B29" s="559"/>
      <c r="C29" s="587"/>
      <c r="D29" s="1388" t="s">
        <v>2005</v>
      </c>
      <c r="E29" s="1446" t="s">
        <v>11</v>
      </c>
      <c r="F29" s="1102">
        <v>705</v>
      </c>
      <c r="G29" s="378"/>
      <c r="H29" s="589"/>
      <c r="I29" s="589">
        <f t="shared" si="0"/>
        <v>0</v>
      </c>
      <c r="J29" s="1309"/>
      <c r="K29" s="292" t="s">
        <v>2430</v>
      </c>
      <c r="L29" s="1313" t="s">
        <v>2430</v>
      </c>
    </row>
    <row r="30" spans="1:12" s="1443" customFormat="1" ht="25.5">
      <c r="A30" s="547" t="s">
        <v>58</v>
      </c>
      <c r="B30" s="559"/>
      <c r="C30" s="579"/>
      <c r="D30" s="1388" t="s">
        <v>758</v>
      </c>
      <c r="E30" s="547" t="s">
        <v>11</v>
      </c>
      <c r="F30" s="1102">
        <v>720</v>
      </c>
      <c r="G30" s="378"/>
      <c r="H30" s="589"/>
      <c r="I30" s="589">
        <f t="shared" si="0"/>
        <v>0</v>
      </c>
      <c r="J30" s="1442"/>
      <c r="K30" s="292" t="s">
        <v>2430</v>
      </c>
      <c r="L30" s="1313" t="s">
        <v>2430</v>
      </c>
    </row>
    <row r="31" spans="1:12" s="1447" customFormat="1" ht="25.5">
      <c r="A31" s="547" t="s">
        <v>60</v>
      </c>
      <c r="B31" s="559"/>
      <c r="C31" s="579"/>
      <c r="D31" s="1388" t="s">
        <v>1026</v>
      </c>
      <c r="E31" s="547" t="s">
        <v>15</v>
      </c>
      <c r="F31" s="1102">
        <v>110</v>
      </c>
      <c r="G31" s="378"/>
      <c r="H31" s="589"/>
      <c r="I31" s="589">
        <f t="shared" si="0"/>
        <v>0</v>
      </c>
      <c r="J31" s="557"/>
      <c r="K31" s="292" t="s">
        <v>2430</v>
      </c>
      <c r="L31" s="1313" t="s">
        <v>2430</v>
      </c>
    </row>
    <row r="32" spans="1:12" s="1445" customFormat="1" ht="38.25">
      <c r="A32" s="547" t="s">
        <v>62</v>
      </c>
      <c r="B32" s="559"/>
      <c r="C32" s="579"/>
      <c r="D32" s="1388" t="s">
        <v>759</v>
      </c>
      <c r="E32" s="547" t="s">
        <v>11</v>
      </c>
      <c r="F32" s="1102">
        <v>15</v>
      </c>
      <c r="G32" s="378"/>
      <c r="H32" s="589"/>
      <c r="I32" s="589">
        <f t="shared" si="0"/>
        <v>0</v>
      </c>
      <c r="J32" s="1444"/>
      <c r="K32" s="292" t="s">
        <v>2430</v>
      </c>
      <c r="L32" s="1313" t="s">
        <v>2430</v>
      </c>
    </row>
    <row r="33" spans="1:12" s="1445" customFormat="1" ht="38.25">
      <c r="A33" s="547" t="s">
        <v>64</v>
      </c>
      <c r="B33" s="559"/>
      <c r="C33" s="579"/>
      <c r="D33" s="1388" t="s">
        <v>760</v>
      </c>
      <c r="E33" s="547" t="s">
        <v>11</v>
      </c>
      <c r="F33" s="1102">
        <v>10</v>
      </c>
      <c r="G33" s="378"/>
      <c r="H33" s="589"/>
      <c r="I33" s="589">
        <f t="shared" si="0"/>
        <v>0</v>
      </c>
      <c r="J33" s="1444"/>
      <c r="K33" s="292" t="s">
        <v>2430</v>
      </c>
      <c r="L33" s="1313" t="s">
        <v>2430</v>
      </c>
    </row>
    <row r="34" spans="1:12" s="1438" customFormat="1" ht="38.25">
      <c r="A34" s="547" t="s">
        <v>66</v>
      </c>
      <c r="B34" s="559"/>
      <c r="C34" s="587"/>
      <c r="D34" s="1388" t="s">
        <v>1095</v>
      </c>
      <c r="E34" s="547" t="s">
        <v>15</v>
      </c>
      <c r="F34" s="1102">
        <v>810</v>
      </c>
      <c r="G34" s="378"/>
      <c r="H34" s="589"/>
      <c r="I34" s="589">
        <f t="shared" si="0"/>
        <v>0</v>
      </c>
      <c r="J34" s="1227"/>
      <c r="K34" s="292" t="s">
        <v>2430</v>
      </c>
      <c r="L34" s="1313" t="s">
        <v>2430</v>
      </c>
    </row>
    <row r="35" spans="1:12" s="1443" customFormat="1" ht="25.5">
      <c r="A35" s="547" t="s">
        <v>68</v>
      </c>
      <c r="B35" s="559"/>
      <c r="C35" s="579"/>
      <c r="D35" s="1388" t="s">
        <v>1209</v>
      </c>
      <c r="E35" s="547" t="s">
        <v>18</v>
      </c>
      <c r="F35" s="1102">
        <v>5</v>
      </c>
      <c r="G35" s="378"/>
      <c r="H35" s="589"/>
      <c r="I35" s="589">
        <f t="shared" si="0"/>
        <v>0</v>
      </c>
      <c r="J35" s="1442"/>
      <c r="K35" s="292" t="s">
        <v>2430</v>
      </c>
      <c r="L35" s="1313" t="s">
        <v>2430</v>
      </c>
    </row>
    <row r="36" spans="1:12" s="1443" customFormat="1" ht="25.5">
      <c r="A36" s="547" t="s">
        <v>69</v>
      </c>
      <c r="B36" s="559"/>
      <c r="C36" s="587"/>
      <c r="D36" s="1388" t="s">
        <v>761</v>
      </c>
      <c r="E36" s="547" t="s">
        <v>11</v>
      </c>
      <c r="F36" s="1102">
        <v>155</v>
      </c>
      <c r="G36" s="378"/>
      <c r="H36" s="589"/>
      <c r="I36" s="589">
        <f t="shared" si="0"/>
        <v>0</v>
      </c>
      <c r="J36" s="1442"/>
      <c r="K36" s="292" t="s">
        <v>2430</v>
      </c>
      <c r="L36" s="1313" t="s">
        <v>2430</v>
      </c>
    </row>
    <row r="37" spans="1:12" s="1445" customFormat="1" ht="25.5">
      <c r="A37" s="547" t="s">
        <v>71</v>
      </c>
      <c r="B37" s="559"/>
      <c r="C37" s="587"/>
      <c r="D37" s="1388" t="s">
        <v>762</v>
      </c>
      <c r="E37" s="547" t="s">
        <v>11</v>
      </c>
      <c r="F37" s="1102">
        <v>920</v>
      </c>
      <c r="G37" s="378"/>
      <c r="H37" s="589"/>
      <c r="I37" s="589">
        <f t="shared" ref="I37:I54" si="1">SUM(F37*H37)</f>
        <v>0</v>
      </c>
      <c r="J37" s="1444"/>
      <c r="K37" s="292" t="s">
        <v>2430</v>
      </c>
      <c r="L37" s="1313" t="s">
        <v>2430</v>
      </c>
    </row>
    <row r="38" spans="1:12" s="1443" customFormat="1" ht="25.5">
      <c r="A38" s="547" t="s">
        <v>73</v>
      </c>
      <c r="B38" s="559"/>
      <c r="C38" s="587"/>
      <c r="D38" s="1388" t="s">
        <v>763</v>
      </c>
      <c r="E38" s="547" t="s">
        <v>18</v>
      </c>
      <c r="F38" s="1102">
        <v>5</v>
      </c>
      <c r="G38" s="378"/>
      <c r="H38" s="589"/>
      <c r="I38" s="589">
        <f t="shared" si="1"/>
        <v>0</v>
      </c>
      <c r="J38" s="1442"/>
      <c r="K38" s="292" t="s">
        <v>2430</v>
      </c>
      <c r="L38" s="1313" t="s">
        <v>2430</v>
      </c>
    </row>
    <row r="39" spans="1:12" s="1443" customFormat="1" ht="25.5">
      <c r="A39" s="547" t="s">
        <v>75</v>
      </c>
      <c r="B39" s="559"/>
      <c r="C39" s="579"/>
      <c r="D39" s="1388" t="s">
        <v>764</v>
      </c>
      <c r="E39" s="547" t="s">
        <v>11</v>
      </c>
      <c r="F39" s="1102">
        <v>485</v>
      </c>
      <c r="G39" s="378"/>
      <c r="H39" s="589"/>
      <c r="I39" s="589">
        <f t="shared" si="1"/>
        <v>0</v>
      </c>
      <c r="J39" s="1442"/>
      <c r="K39" s="292" t="s">
        <v>2430</v>
      </c>
      <c r="L39" s="1313" t="s">
        <v>2430</v>
      </c>
    </row>
    <row r="40" spans="1:12" s="1443" customFormat="1" ht="25.5">
      <c r="A40" s="547" t="s">
        <v>77</v>
      </c>
      <c r="B40" s="559"/>
      <c r="C40" s="579"/>
      <c r="D40" s="1388" t="s">
        <v>765</v>
      </c>
      <c r="E40" s="547" t="s">
        <v>11</v>
      </c>
      <c r="F40" s="1102">
        <v>60</v>
      </c>
      <c r="G40" s="378"/>
      <c r="H40" s="589"/>
      <c r="I40" s="589">
        <f t="shared" si="1"/>
        <v>0</v>
      </c>
      <c r="J40" s="1442"/>
      <c r="K40" s="292" t="s">
        <v>2430</v>
      </c>
      <c r="L40" s="1313" t="s">
        <v>2430</v>
      </c>
    </row>
    <row r="41" spans="1:12" s="1445" customFormat="1" ht="25.5">
      <c r="A41" s="547" t="s">
        <v>79</v>
      </c>
      <c r="B41" s="559"/>
      <c r="C41" s="579"/>
      <c r="D41" s="1388" t="s">
        <v>1957</v>
      </c>
      <c r="E41" s="547" t="s">
        <v>11</v>
      </c>
      <c r="F41" s="1102">
        <v>265</v>
      </c>
      <c r="G41" s="378"/>
      <c r="H41" s="589"/>
      <c r="I41" s="589">
        <f t="shared" si="1"/>
        <v>0</v>
      </c>
      <c r="J41" s="1444"/>
      <c r="K41" s="292" t="s">
        <v>2430</v>
      </c>
      <c r="L41" s="1313" t="s">
        <v>2430</v>
      </c>
    </row>
    <row r="42" spans="1:12" s="1443" customFormat="1" ht="38.25">
      <c r="A42" s="547" t="s">
        <v>81</v>
      </c>
      <c r="B42" s="559"/>
      <c r="C42" s="587"/>
      <c r="D42" s="1388" t="s">
        <v>766</v>
      </c>
      <c r="E42" s="547" t="s">
        <v>11</v>
      </c>
      <c r="F42" s="1102">
        <v>555</v>
      </c>
      <c r="G42" s="378"/>
      <c r="H42" s="589"/>
      <c r="I42" s="589">
        <f t="shared" si="1"/>
        <v>0</v>
      </c>
      <c r="J42" s="1442"/>
      <c r="K42" s="292" t="s">
        <v>2430</v>
      </c>
      <c r="L42" s="1313" t="s">
        <v>2430</v>
      </c>
    </row>
    <row r="43" spans="1:12" s="1445" customFormat="1" ht="25.5">
      <c r="A43" s="547" t="s">
        <v>83</v>
      </c>
      <c r="B43" s="559"/>
      <c r="C43" s="587"/>
      <c r="D43" s="1388" t="s">
        <v>767</v>
      </c>
      <c r="E43" s="547" t="s">
        <v>11</v>
      </c>
      <c r="F43" s="1102">
        <v>45</v>
      </c>
      <c r="G43" s="378"/>
      <c r="H43" s="589"/>
      <c r="I43" s="589">
        <f t="shared" si="1"/>
        <v>0</v>
      </c>
      <c r="J43" s="1444"/>
      <c r="K43" s="292" t="s">
        <v>2430</v>
      </c>
      <c r="L43" s="1313" t="s">
        <v>2430</v>
      </c>
    </row>
    <row r="44" spans="1:12" s="1443" customFormat="1" ht="25.5">
      <c r="A44" s="547" t="s">
        <v>85</v>
      </c>
      <c r="B44" s="559"/>
      <c r="C44" s="587"/>
      <c r="D44" s="1388" t="s">
        <v>768</v>
      </c>
      <c r="E44" s="547" t="s">
        <v>11</v>
      </c>
      <c r="F44" s="1102">
        <v>410</v>
      </c>
      <c r="G44" s="378"/>
      <c r="H44" s="589"/>
      <c r="I44" s="589">
        <f t="shared" si="1"/>
        <v>0</v>
      </c>
      <c r="J44" s="1442"/>
      <c r="K44" s="292" t="s">
        <v>2430</v>
      </c>
      <c r="L44" s="1313" t="s">
        <v>2430</v>
      </c>
    </row>
    <row r="45" spans="1:12" s="1443" customFormat="1" ht="25.5">
      <c r="A45" s="547" t="s">
        <v>87</v>
      </c>
      <c r="B45" s="559"/>
      <c r="C45" s="587"/>
      <c r="D45" s="1388" t="s">
        <v>769</v>
      </c>
      <c r="E45" s="547" t="s">
        <v>11</v>
      </c>
      <c r="F45" s="1102">
        <v>80</v>
      </c>
      <c r="G45" s="378"/>
      <c r="H45" s="589"/>
      <c r="I45" s="589">
        <f t="shared" si="1"/>
        <v>0</v>
      </c>
      <c r="J45" s="1442"/>
      <c r="K45" s="292" t="s">
        <v>2430</v>
      </c>
      <c r="L45" s="1313" t="s">
        <v>2430</v>
      </c>
    </row>
    <row r="46" spans="1:12" s="1443" customFormat="1" ht="25.5">
      <c r="A46" s="547" t="s">
        <v>89</v>
      </c>
      <c r="B46" s="559"/>
      <c r="C46" s="587"/>
      <c r="D46" s="1388" t="s">
        <v>770</v>
      </c>
      <c r="E46" s="547" t="s">
        <v>11</v>
      </c>
      <c r="F46" s="1102">
        <v>95</v>
      </c>
      <c r="G46" s="378"/>
      <c r="H46" s="589"/>
      <c r="I46" s="589">
        <f t="shared" si="1"/>
        <v>0</v>
      </c>
      <c r="J46" s="1442"/>
      <c r="K46" s="292" t="s">
        <v>2430</v>
      </c>
      <c r="L46" s="1313" t="s">
        <v>2430</v>
      </c>
    </row>
    <row r="47" spans="1:12" s="1443" customFormat="1" ht="25.5">
      <c r="A47" s="547" t="s">
        <v>91</v>
      </c>
      <c r="B47" s="559"/>
      <c r="C47" s="587"/>
      <c r="D47" s="1388" t="s">
        <v>771</v>
      </c>
      <c r="E47" s="547" t="s">
        <v>11</v>
      </c>
      <c r="F47" s="1102">
        <v>25</v>
      </c>
      <c r="G47" s="378"/>
      <c r="H47" s="589"/>
      <c r="I47" s="589">
        <f t="shared" si="1"/>
        <v>0</v>
      </c>
      <c r="J47" s="1442"/>
      <c r="K47" s="292" t="s">
        <v>2430</v>
      </c>
      <c r="L47" s="1313" t="s">
        <v>2430</v>
      </c>
    </row>
    <row r="48" spans="1:12" s="1445" customFormat="1" ht="25.5">
      <c r="A48" s="547" t="s">
        <v>93</v>
      </c>
      <c r="B48" s="559"/>
      <c r="C48" s="587"/>
      <c r="D48" s="1388" t="s">
        <v>772</v>
      </c>
      <c r="E48" s="547" t="s">
        <v>11</v>
      </c>
      <c r="F48" s="1102">
        <v>40</v>
      </c>
      <c r="G48" s="378"/>
      <c r="H48" s="589"/>
      <c r="I48" s="589">
        <f t="shared" si="1"/>
        <v>0</v>
      </c>
      <c r="J48" s="1444"/>
      <c r="K48" s="292" t="s">
        <v>2430</v>
      </c>
      <c r="L48" s="1313" t="s">
        <v>2430</v>
      </c>
    </row>
    <row r="49" spans="1:12" s="1445" customFormat="1" ht="25.5">
      <c r="A49" s="547" t="s">
        <v>95</v>
      </c>
      <c r="B49" s="559"/>
      <c r="C49" s="579"/>
      <c r="D49" s="1388" t="s">
        <v>773</v>
      </c>
      <c r="E49" s="547" t="s">
        <v>11</v>
      </c>
      <c r="F49" s="1102">
        <v>735</v>
      </c>
      <c r="G49" s="378"/>
      <c r="H49" s="589"/>
      <c r="I49" s="589">
        <f t="shared" si="1"/>
        <v>0</v>
      </c>
      <c r="J49" s="1444"/>
      <c r="K49" s="292" t="s">
        <v>2430</v>
      </c>
      <c r="L49" s="1313" t="s">
        <v>2430</v>
      </c>
    </row>
    <row r="50" spans="1:12" s="1443" customFormat="1" ht="25.5">
      <c r="A50" s="547" t="s">
        <v>96</v>
      </c>
      <c r="B50" s="559"/>
      <c r="C50" s="579"/>
      <c r="D50" s="1388" t="s">
        <v>1910</v>
      </c>
      <c r="E50" s="547" t="s">
        <v>11</v>
      </c>
      <c r="F50" s="1102">
        <v>5</v>
      </c>
      <c r="G50" s="378"/>
      <c r="H50" s="589"/>
      <c r="I50" s="589">
        <f t="shared" si="1"/>
        <v>0</v>
      </c>
      <c r="J50" s="1442"/>
      <c r="K50" s="292" t="s">
        <v>2430</v>
      </c>
      <c r="L50" s="1313" t="s">
        <v>2430</v>
      </c>
    </row>
    <row r="51" spans="1:12" s="1443" customFormat="1" ht="25.5">
      <c r="A51" s="547" t="s">
        <v>98</v>
      </c>
      <c r="B51" s="559"/>
      <c r="C51" s="579"/>
      <c r="D51" s="1388" t="s">
        <v>774</v>
      </c>
      <c r="E51" s="547" t="s">
        <v>11</v>
      </c>
      <c r="F51" s="1102">
        <v>5</v>
      </c>
      <c r="G51" s="378"/>
      <c r="H51" s="589"/>
      <c r="I51" s="589">
        <f t="shared" si="1"/>
        <v>0</v>
      </c>
      <c r="J51" s="1442"/>
      <c r="K51" s="292" t="s">
        <v>2430</v>
      </c>
      <c r="L51" s="1313" t="s">
        <v>2430</v>
      </c>
    </row>
    <row r="52" spans="1:12" s="1449" customFormat="1" ht="25.5">
      <c r="A52" s="547" t="s">
        <v>100</v>
      </c>
      <c r="B52" s="559"/>
      <c r="C52" s="579"/>
      <c r="D52" s="1388" t="s">
        <v>775</v>
      </c>
      <c r="E52" s="547" t="s">
        <v>11</v>
      </c>
      <c r="F52" s="1102">
        <v>175</v>
      </c>
      <c r="G52" s="378"/>
      <c r="H52" s="589"/>
      <c r="I52" s="589">
        <f t="shared" si="1"/>
        <v>0</v>
      </c>
      <c r="J52" s="1448"/>
      <c r="K52" s="292" t="s">
        <v>2430</v>
      </c>
      <c r="L52" s="1313" t="s">
        <v>2430</v>
      </c>
    </row>
    <row r="53" spans="1:12" s="1438" customFormat="1" ht="25.5">
      <c r="A53" s="547" t="s">
        <v>102</v>
      </c>
      <c r="B53" s="559"/>
      <c r="C53" s="587"/>
      <c r="D53" s="1388" t="s">
        <v>1909</v>
      </c>
      <c r="E53" s="547" t="s">
        <v>11</v>
      </c>
      <c r="F53" s="1102">
        <v>2460</v>
      </c>
      <c r="G53" s="378"/>
      <c r="H53" s="589"/>
      <c r="I53" s="589">
        <f t="shared" si="1"/>
        <v>0</v>
      </c>
      <c r="J53" s="1227"/>
      <c r="K53" s="292" t="s">
        <v>2430</v>
      </c>
      <c r="L53" s="1313" t="s">
        <v>2430</v>
      </c>
    </row>
    <row r="54" spans="1:12" s="1438" customFormat="1" ht="25.5">
      <c r="A54" s="547" t="s">
        <v>104</v>
      </c>
      <c r="B54" s="559"/>
      <c r="C54" s="587"/>
      <c r="D54" s="1388" t="s">
        <v>776</v>
      </c>
      <c r="E54" s="547" t="s">
        <v>11</v>
      </c>
      <c r="F54" s="1102">
        <v>1200</v>
      </c>
      <c r="G54" s="378"/>
      <c r="H54" s="589"/>
      <c r="I54" s="589">
        <f t="shared" si="1"/>
        <v>0</v>
      </c>
      <c r="J54" s="1227"/>
      <c r="K54" s="292" t="s">
        <v>2430</v>
      </c>
      <c r="L54" s="1313" t="s">
        <v>2430</v>
      </c>
    </row>
    <row r="55" spans="1:12" s="1438" customFormat="1" ht="51">
      <c r="A55" s="547" t="s">
        <v>106</v>
      </c>
      <c r="B55" s="640"/>
      <c r="C55" s="659"/>
      <c r="D55" s="786" t="s">
        <v>777</v>
      </c>
      <c r="E55" s="547" t="s">
        <v>11</v>
      </c>
      <c r="F55" s="384">
        <v>5</v>
      </c>
      <c r="G55" s="378"/>
      <c r="H55" s="589"/>
      <c r="I55" s="1450">
        <f>F55*H55</f>
        <v>0</v>
      </c>
      <c r="J55" s="1227"/>
      <c r="K55" s="292" t="s">
        <v>2430</v>
      </c>
      <c r="L55" s="1313" t="s">
        <v>2430</v>
      </c>
    </row>
    <row r="56" spans="1:12" s="1438" customFormat="1" ht="25.5">
      <c r="A56" s="547" t="s">
        <v>108</v>
      </c>
      <c r="B56" s="559"/>
      <c r="C56" s="587"/>
      <c r="D56" s="1388" t="s">
        <v>778</v>
      </c>
      <c r="E56" s="547" t="s">
        <v>11</v>
      </c>
      <c r="F56" s="1102">
        <v>10</v>
      </c>
      <c r="G56" s="378"/>
      <c r="H56" s="589"/>
      <c r="I56" s="589">
        <f t="shared" ref="I56:I87" si="2">SUM(F56*H56)</f>
        <v>0</v>
      </c>
      <c r="J56" s="1227"/>
      <c r="K56" s="292" t="s">
        <v>2430</v>
      </c>
      <c r="L56" s="1313" t="s">
        <v>2430</v>
      </c>
    </row>
    <row r="57" spans="1:12" s="1438" customFormat="1" ht="25.5">
      <c r="A57" s="547" t="s">
        <v>110</v>
      </c>
      <c r="B57" s="559"/>
      <c r="C57" s="587"/>
      <c r="D57" s="1388" t="s">
        <v>779</v>
      </c>
      <c r="E57" s="547" t="s">
        <v>11</v>
      </c>
      <c r="F57" s="1102">
        <v>20</v>
      </c>
      <c r="G57" s="378"/>
      <c r="H57" s="589"/>
      <c r="I57" s="589">
        <f t="shared" si="2"/>
        <v>0</v>
      </c>
      <c r="J57" s="1227"/>
      <c r="K57" s="292" t="s">
        <v>2430</v>
      </c>
      <c r="L57" s="1313" t="s">
        <v>2430</v>
      </c>
    </row>
    <row r="58" spans="1:12" s="1452" customFormat="1" ht="25.5">
      <c r="A58" s="547" t="s">
        <v>112</v>
      </c>
      <c r="B58" s="559"/>
      <c r="C58" s="587"/>
      <c r="D58" s="1388" t="s">
        <v>780</v>
      </c>
      <c r="E58" s="547" t="s">
        <v>11</v>
      </c>
      <c r="F58" s="1102">
        <v>10</v>
      </c>
      <c r="G58" s="378"/>
      <c r="H58" s="589"/>
      <c r="I58" s="589">
        <f t="shared" si="2"/>
        <v>0</v>
      </c>
      <c r="J58" s="1451"/>
      <c r="K58" s="292" t="s">
        <v>2430</v>
      </c>
      <c r="L58" s="1313" t="s">
        <v>2430</v>
      </c>
    </row>
    <row r="59" spans="1:12" s="1452" customFormat="1" ht="25.5">
      <c r="A59" s="547" t="s">
        <v>114</v>
      </c>
      <c r="B59" s="559"/>
      <c r="C59" s="587"/>
      <c r="D59" s="1388" t="s">
        <v>781</v>
      </c>
      <c r="E59" s="547" t="s">
        <v>11</v>
      </c>
      <c r="F59" s="1102">
        <v>25</v>
      </c>
      <c r="G59" s="378"/>
      <c r="H59" s="589"/>
      <c r="I59" s="589">
        <f t="shared" si="2"/>
        <v>0</v>
      </c>
      <c r="J59" s="1451"/>
      <c r="K59" s="292" t="s">
        <v>2430</v>
      </c>
      <c r="L59" s="1313" t="s">
        <v>2430</v>
      </c>
    </row>
    <row r="60" spans="1:12" s="1445" customFormat="1" ht="25.5">
      <c r="A60" s="547" t="s">
        <v>116</v>
      </c>
      <c r="B60" s="559"/>
      <c r="C60" s="587"/>
      <c r="D60" s="1388" t="s">
        <v>782</v>
      </c>
      <c r="E60" s="547" t="s">
        <v>11</v>
      </c>
      <c r="F60" s="1102">
        <v>5</v>
      </c>
      <c r="G60" s="378"/>
      <c r="H60" s="589"/>
      <c r="I60" s="589">
        <f t="shared" si="2"/>
        <v>0</v>
      </c>
      <c r="J60" s="1444"/>
      <c r="K60" s="292" t="s">
        <v>2430</v>
      </c>
      <c r="L60" s="1313" t="s">
        <v>2430</v>
      </c>
    </row>
    <row r="61" spans="1:12" s="1443" customFormat="1" ht="25.5">
      <c r="A61" s="547" t="s">
        <v>118</v>
      </c>
      <c r="B61" s="559"/>
      <c r="C61" s="579"/>
      <c r="D61" s="1388" t="s">
        <v>783</v>
      </c>
      <c r="E61" s="547" t="s">
        <v>11</v>
      </c>
      <c r="F61" s="1102">
        <v>45</v>
      </c>
      <c r="G61" s="378"/>
      <c r="H61" s="589"/>
      <c r="I61" s="589">
        <f t="shared" si="2"/>
        <v>0</v>
      </c>
      <c r="J61" s="1442"/>
      <c r="K61" s="292" t="s">
        <v>2430</v>
      </c>
      <c r="L61" s="1313" t="s">
        <v>2430</v>
      </c>
    </row>
    <row r="62" spans="1:12" s="1439" customFormat="1" ht="25.5">
      <c r="A62" s="547" t="s">
        <v>120</v>
      </c>
      <c r="B62" s="559"/>
      <c r="C62" s="579"/>
      <c r="D62" s="1388" t="s">
        <v>784</v>
      </c>
      <c r="E62" s="547" t="s">
        <v>11</v>
      </c>
      <c r="F62" s="1102">
        <v>15</v>
      </c>
      <c r="G62" s="378"/>
      <c r="H62" s="589"/>
      <c r="I62" s="589">
        <f t="shared" si="2"/>
        <v>0</v>
      </c>
      <c r="J62" s="1053"/>
      <c r="K62" s="292" t="s">
        <v>2430</v>
      </c>
      <c r="L62" s="1313" t="s">
        <v>2430</v>
      </c>
    </row>
    <row r="63" spans="1:12" s="1445" customFormat="1" ht="25.5">
      <c r="A63" s="547" t="s">
        <v>122</v>
      </c>
      <c r="B63" s="559"/>
      <c r="C63" s="579"/>
      <c r="D63" s="1388" t="s">
        <v>785</v>
      </c>
      <c r="E63" s="547" t="s">
        <v>11</v>
      </c>
      <c r="F63" s="1102">
        <v>60</v>
      </c>
      <c r="G63" s="378"/>
      <c r="H63" s="589"/>
      <c r="I63" s="589">
        <f t="shared" si="2"/>
        <v>0</v>
      </c>
      <c r="J63" s="1444"/>
      <c r="K63" s="292" t="s">
        <v>2430</v>
      </c>
      <c r="L63" s="1313" t="s">
        <v>2430</v>
      </c>
    </row>
    <row r="64" spans="1:12" s="1445" customFormat="1" ht="25.5">
      <c r="A64" s="547" t="s">
        <v>124</v>
      </c>
      <c r="B64" s="559"/>
      <c r="C64" s="579"/>
      <c r="D64" s="1388" t="s">
        <v>786</v>
      </c>
      <c r="E64" s="547" t="s">
        <v>787</v>
      </c>
      <c r="F64" s="1102">
        <v>190</v>
      </c>
      <c r="G64" s="378"/>
      <c r="H64" s="589"/>
      <c r="I64" s="589">
        <f t="shared" si="2"/>
        <v>0</v>
      </c>
      <c r="J64" s="1444"/>
      <c r="K64" s="292" t="s">
        <v>2430</v>
      </c>
      <c r="L64" s="1313" t="s">
        <v>2430</v>
      </c>
    </row>
    <row r="65" spans="1:12" s="1443" customFormat="1" ht="38.25">
      <c r="A65" s="547" t="s">
        <v>126</v>
      </c>
      <c r="B65" s="559"/>
      <c r="C65" s="587"/>
      <c r="D65" s="1388" t="s">
        <v>788</v>
      </c>
      <c r="E65" s="547" t="s">
        <v>11</v>
      </c>
      <c r="F65" s="1102">
        <v>4060</v>
      </c>
      <c r="G65" s="378"/>
      <c r="H65" s="589"/>
      <c r="I65" s="589">
        <f t="shared" si="2"/>
        <v>0</v>
      </c>
      <c r="J65" s="1442"/>
      <c r="K65" s="292" t="s">
        <v>2430</v>
      </c>
      <c r="L65" s="1313" t="s">
        <v>2430</v>
      </c>
    </row>
    <row r="66" spans="1:12" s="1443" customFormat="1" ht="25.5">
      <c r="A66" s="547" t="s">
        <v>128</v>
      </c>
      <c r="B66" s="559"/>
      <c r="C66" s="587"/>
      <c r="D66" s="1388" t="s">
        <v>789</v>
      </c>
      <c r="E66" s="547" t="s">
        <v>11</v>
      </c>
      <c r="F66" s="1102">
        <v>200</v>
      </c>
      <c r="G66" s="378"/>
      <c r="H66" s="589"/>
      <c r="I66" s="589">
        <f t="shared" si="2"/>
        <v>0</v>
      </c>
      <c r="J66" s="1442"/>
      <c r="K66" s="292" t="s">
        <v>2430</v>
      </c>
      <c r="L66" s="1313" t="s">
        <v>2430</v>
      </c>
    </row>
    <row r="67" spans="1:12" s="1443" customFormat="1" ht="25.5">
      <c r="A67" s="547" t="s">
        <v>130</v>
      </c>
      <c r="B67" s="559"/>
      <c r="C67" s="587"/>
      <c r="D67" s="1388" t="s">
        <v>790</v>
      </c>
      <c r="E67" s="547" t="s">
        <v>11</v>
      </c>
      <c r="F67" s="1102">
        <v>250</v>
      </c>
      <c r="G67" s="378"/>
      <c r="H67" s="589"/>
      <c r="I67" s="589">
        <f t="shared" si="2"/>
        <v>0</v>
      </c>
      <c r="J67" s="1442"/>
      <c r="K67" s="292" t="s">
        <v>2430</v>
      </c>
      <c r="L67" s="1313" t="s">
        <v>2430</v>
      </c>
    </row>
    <row r="68" spans="1:12" s="1443" customFormat="1" ht="51">
      <c r="A68" s="547" t="s">
        <v>132</v>
      </c>
      <c r="B68" s="559"/>
      <c r="C68" s="587"/>
      <c r="D68" s="1399" t="s">
        <v>2006</v>
      </c>
      <c r="E68" s="547" t="s">
        <v>11</v>
      </c>
      <c r="F68" s="1102">
        <v>7550</v>
      </c>
      <c r="G68" s="378"/>
      <c r="H68" s="589"/>
      <c r="I68" s="589">
        <f t="shared" si="2"/>
        <v>0</v>
      </c>
      <c r="J68" s="1442"/>
      <c r="K68" s="292" t="s">
        <v>2430</v>
      </c>
      <c r="L68" s="1313" t="s">
        <v>2430</v>
      </c>
    </row>
    <row r="69" spans="1:12" s="1445" customFormat="1" ht="25.5">
      <c r="A69" s="547" t="s">
        <v>134</v>
      </c>
      <c r="B69" s="559"/>
      <c r="C69" s="579"/>
      <c r="D69" s="1388" t="s">
        <v>791</v>
      </c>
      <c r="E69" s="547" t="s">
        <v>11</v>
      </c>
      <c r="F69" s="1102">
        <v>110</v>
      </c>
      <c r="G69" s="378"/>
      <c r="H69" s="589"/>
      <c r="I69" s="589">
        <f t="shared" si="2"/>
        <v>0</v>
      </c>
      <c r="J69" s="1444"/>
      <c r="K69" s="292" t="s">
        <v>2430</v>
      </c>
      <c r="L69" s="1313" t="s">
        <v>2430</v>
      </c>
    </row>
    <row r="70" spans="1:12" s="1443" customFormat="1" ht="51">
      <c r="A70" s="547" t="s">
        <v>408</v>
      </c>
      <c r="B70" s="559"/>
      <c r="C70" s="587"/>
      <c r="D70" s="1388" t="s">
        <v>792</v>
      </c>
      <c r="E70" s="547" t="s">
        <v>11</v>
      </c>
      <c r="F70" s="1102">
        <v>220</v>
      </c>
      <c r="G70" s="378"/>
      <c r="H70" s="589"/>
      <c r="I70" s="589">
        <f t="shared" si="2"/>
        <v>0</v>
      </c>
      <c r="J70" s="1442"/>
      <c r="K70" s="292" t="s">
        <v>2430</v>
      </c>
      <c r="L70" s="1313" t="s">
        <v>2430</v>
      </c>
    </row>
    <row r="71" spans="1:12" s="1445" customFormat="1" ht="25.5">
      <c r="A71" s="547" t="s">
        <v>410</v>
      </c>
      <c r="B71" s="559"/>
      <c r="C71" s="579"/>
      <c r="D71" s="1388" t="s">
        <v>793</v>
      </c>
      <c r="E71" s="547" t="s">
        <v>11</v>
      </c>
      <c r="F71" s="1102">
        <v>35</v>
      </c>
      <c r="G71" s="378"/>
      <c r="H71" s="589"/>
      <c r="I71" s="589">
        <f t="shared" si="2"/>
        <v>0</v>
      </c>
      <c r="J71" s="1444"/>
      <c r="K71" s="292" t="s">
        <v>2430</v>
      </c>
      <c r="L71" s="1313" t="s">
        <v>2430</v>
      </c>
    </row>
    <row r="72" spans="1:12" s="1445" customFormat="1" ht="51">
      <c r="A72" s="547" t="s">
        <v>412</v>
      </c>
      <c r="B72" s="559"/>
      <c r="C72" s="587"/>
      <c r="D72" s="1388" t="s">
        <v>794</v>
      </c>
      <c r="E72" s="547" t="s">
        <v>11</v>
      </c>
      <c r="F72" s="1102">
        <v>200</v>
      </c>
      <c r="G72" s="378"/>
      <c r="H72" s="589"/>
      <c r="I72" s="589">
        <f t="shared" si="2"/>
        <v>0</v>
      </c>
      <c r="J72" s="1444"/>
      <c r="K72" s="292" t="s">
        <v>2430</v>
      </c>
      <c r="L72" s="1313" t="s">
        <v>2430</v>
      </c>
    </row>
    <row r="73" spans="1:12" s="1443" customFormat="1" ht="63.75">
      <c r="A73" s="547" t="s">
        <v>414</v>
      </c>
      <c r="B73" s="559"/>
      <c r="C73" s="587"/>
      <c r="D73" s="1388" t="s">
        <v>795</v>
      </c>
      <c r="E73" s="547" t="s">
        <v>11</v>
      </c>
      <c r="F73" s="1102">
        <v>3600</v>
      </c>
      <c r="G73" s="378"/>
      <c r="H73" s="589"/>
      <c r="I73" s="589">
        <f t="shared" si="2"/>
        <v>0</v>
      </c>
      <c r="J73" s="1442"/>
      <c r="K73" s="292" t="s">
        <v>2430</v>
      </c>
      <c r="L73" s="1313" t="s">
        <v>2430</v>
      </c>
    </row>
    <row r="74" spans="1:12" s="1443" customFormat="1" ht="25.5">
      <c r="A74" s="547" t="s">
        <v>416</v>
      </c>
      <c r="B74" s="559"/>
      <c r="C74" s="579"/>
      <c r="D74" s="1388" t="s">
        <v>796</v>
      </c>
      <c r="E74" s="547" t="s">
        <v>11</v>
      </c>
      <c r="F74" s="1102">
        <v>5</v>
      </c>
      <c r="G74" s="378"/>
      <c r="H74" s="589"/>
      <c r="I74" s="589">
        <f t="shared" si="2"/>
        <v>0</v>
      </c>
      <c r="J74" s="1442"/>
      <c r="K74" s="292" t="s">
        <v>2430</v>
      </c>
      <c r="L74" s="1313" t="s">
        <v>2430</v>
      </c>
    </row>
    <row r="75" spans="1:12" s="1439" customFormat="1" ht="51">
      <c r="A75" s="547" t="s">
        <v>418</v>
      </c>
      <c r="B75" s="559"/>
      <c r="C75" s="587"/>
      <c r="D75" s="1388" t="s">
        <v>797</v>
      </c>
      <c r="E75" s="547" t="s">
        <v>11</v>
      </c>
      <c r="F75" s="1102">
        <v>1030</v>
      </c>
      <c r="G75" s="378"/>
      <c r="H75" s="589"/>
      <c r="I75" s="589">
        <f t="shared" si="2"/>
        <v>0</v>
      </c>
      <c r="J75" s="1053"/>
      <c r="K75" s="292" t="s">
        <v>2430</v>
      </c>
      <c r="L75" s="1313" t="s">
        <v>2430</v>
      </c>
    </row>
    <row r="76" spans="1:12" s="1439" customFormat="1" ht="51">
      <c r="A76" s="547" t="s">
        <v>420</v>
      </c>
      <c r="B76" s="559"/>
      <c r="C76" s="587"/>
      <c r="D76" s="1388" t="s">
        <v>798</v>
      </c>
      <c r="E76" s="547" t="s">
        <v>11</v>
      </c>
      <c r="F76" s="1102">
        <v>670</v>
      </c>
      <c r="G76" s="378"/>
      <c r="H76" s="589"/>
      <c r="I76" s="589">
        <f t="shared" si="2"/>
        <v>0</v>
      </c>
      <c r="J76" s="1053"/>
      <c r="K76" s="292" t="s">
        <v>2430</v>
      </c>
      <c r="L76" s="1313" t="s">
        <v>2430</v>
      </c>
    </row>
    <row r="77" spans="1:12" s="1452" customFormat="1" ht="63.75">
      <c r="A77" s="547" t="s">
        <v>422</v>
      </c>
      <c r="B77" s="559"/>
      <c r="C77" s="587"/>
      <c r="D77" s="1388" t="s">
        <v>799</v>
      </c>
      <c r="E77" s="547" t="s">
        <v>11</v>
      </c>
      <c r="F77" s="1102">
        <v>412</v>
      </c>
      <c r="G77" s="378"/>
      <c r="H77" s="589"/>
      <c r="I77" s="589">
        <f t="shared" si="2"/>
        <v>0</v>
      </c>
      <c r="J77" s="1451"/>
      <c r="K77" s="292" t="s">
        <v>2430</v>
      </c>
      <c r="L77" s="1313" t="s">
        <v>2430</v>
      </c>
    </row>
    <row r="78" spans="1:12" s="1438" customFormat="1" ht="51">
      <c r="A78" s="547" t="s">
        <v>424</v>
      </c>
      <c r="B78" s="559"/>
      <c r="C78" s="587"/>
      <c r="D78" s="1388" t="s">
        <v>800</v>
      </c>
      <c r="E78" s="547" t="s">
        <v>11</v>
      </c>
      <c r="F78" s="1102">
        <v>1825</v>
      </c>
      <c r="G78" s="378"/>
      <c r="H78" s="589"/>
      <c r="I78" s="589">
        <f t="shared" si="2"/>
        <v>0</v>
      </c>
      <c r="J78" s="1227"/>
      <c r="K78" s="292" t="s">
        <v>2430</v>
      </c>
      <c r="L78" s="1313" t="s">
        <v>2430</v>
      </c>
    </row>
    <row r="79" spans="1:12" s="1440" customFormat="1" ht="51">
      <c r="A79" s="547" t="s">
        <v>426</v>
      </c>
      <c r="B79" s="559"/>
      <c r="C79" s="587"/>
      <c r="D79" s="1388" t="s">
        <v>801</v>
      </c>
      <c r="E79" s="547" t="s">
        <v>11</v>
      </c>
      <c r="F79" s="1102">
        <v>5145</v>
      </c>
      <c r="G79" s="378"/>
      <c r="H79" s="589"/>
      <c r="I79" s="589">
        <f t="shared" si="2"/>
        <v>0</v>
      </c>
      <c r="J79" s="1228"/>
      <c r="K79" s="292" t="s">
        <v>2430</v>
      </c>
      <c r="L79" s="1313" t="s">
        <v>2430</v>
      </c>
    </row>
    <row r="80" spans="1:12" s="1439" customFormat="1" ht="38.25">
      <c r="A80" s="547" t="s">
        <v>805</v>
      </c>
      <c r="B80" s="559"/>
      <c r="C80" s="587"/>
      <c r="D80" s="1388" t="s">
        <v>802</v>
      </c>
      <c r="E80" s="547" t="s">
        <v>11</v>
      </c>
      <c r="F80" s="1102">
        <v>875</v>
      </c>
      <c r="G80" s="378"/>
      <c r="H80" s="589"/>
      <c r="I80" s="589">
        <f t="shared" si="2"/>
        <v>0</v>
      </c>
      <c r="J80" s="1053"/>
      <c r="K80" s="292" t="s">
        <v>2430</v>
      </c>
      <c r="L80" s="1313" t="s">
        <v>2430</v>
      </c>
    </row>
    <row r="81" spans="1:12" s="1447" customFormat="1" ht="25.5">
      <c r="A81" s="547" t="s">
        <v>807</v>
      </c>
      <c r="B81" s="559"/>
      <c r="C81" s="587"/>
      <c r="D81" s="1388" t="s">
        <v>803</v>
      </c>
      <c r="E81" s="547" t="s">
        <v>11</v>
      </c>
      <c r="F81" s="1102">
        <v>1535</v>
      </c>
      <c r="G81" s="378"/>
      <c r="H81" s="589"/>
      <c r="I81" s="589">
        <f t="shared" si="2"/>
        <v>0</v>
      </c>
      <c r="J81" s="1309"/>
      <c r="K81" s="292" t="s">
        <v>2430</v>
      </c>
      <c r="L81" s="1313" t="s">
        <v>2430</v>
      </c>
    </row>
    <row r="82" spans="1:12" s="1443" customFormat="1" ht="25.5">
      <c r="A82" s="547" t="s">
        <v>809</v>
      </c>
      <c r="B82" s="559"/>
      <c r="C82" s="587"/>
      <c r="D82" s="1388" t="s">
        <v>804</v>
      </c>
      <c r="E82" s="547" t="s">
        <v>11</v>
      </c>
      <c r="F82" s="1102">
        <v>20030</v>
      </c>
      <c r="G82" s="378"/>
      <c r="H82" s="589"/>
      <c r="I82" s="589">
        <f t="shared" si="2"/>
        <v>0</v>
      </c>
      <c r="J82" s="1442"/>
      <c r="K82" s="292" t="s">
        <v>2430</v>
      </c>
      <c r="L82" s="1313" t="s">
        <v>2430</v>
      </c>
    </row>
    <row r="83" spans="1:12" s="1445" customFormat="1" ht="25.5">
      <c r="A83" s="547" t="s">
        <v>811</v>
      </c>
      <c r="B83" s="559"/>
      <c r="C83" s="587"/>
      <c r="D83" s="1388" t="s">
        <v>806</v>
      </c>
      <c r="E83" s="547" t="s">
        <v>11</v>
      </c>
      <c r="F83" s="1102">
        <v>15100</v>
      </c>
      <c r="G83" s="378"/>
      <c r="H83" s="589"/>
      <c r="I83" s="589">
        <f t="shared" si="2"/>
        <v>0</v>
      </c>
      <c r="J83" s="1444"/>
      <c r="K83" s="292" t="s">
        <v>2430</v>
      </c>
      <c r="L83" s="1313" t="s">
        <v>2430</v>
      </c>
    </row>
    <row r="84" spans="1:12" s="1443" customFormat="1" ht="25.5">
      <c r="A84" s="547" t="s">
        <v>813</v>
      </c>
      <c r="B84" s="559"/>
      <c r="C84" s="587"/>
      <c r="D84" s="1388" t="s">
        <v>808</v>
      </c>
      <c r="E84" s="547" t="s">
        <v>11</v>
      </c>
      <c r="F84" s="1102">
        <v>2360</v>
      </c>
      <c r="G84" s="378"/>
      <c r="H84" s="589"/>
      <c r="I84" s="589">
        <f t="shared" si="2"/>
        <v>0</v>
      </c>
      <c r="J84" s="1442"/>
      <c r="K84" s="292" t="s">
        <v>2430</v>
      </c>
      <c r="L84" s="1313" t="s">
        <v>2430</v>
      </c>
    </row>
    <row r="85" spans="1:12" s="1443" customFormat="1" ht="51">
      <c r="A85" s="547" t="s">
        <v>815</v>
      </c>
      <c r="B85" s="559"/>
      <c r="C85" s="587"/>
      <c r="D85" s="1388" t="s">
        <v>810</v>
      </c>
      <c r="E85" s="547" t="s">
        <v>11</v>
      </c>
      <c r="F85" s="1102">
        <v>25</v>
      </c>
      <c r="G85" s="378"/>
      <c r="H85" s="589"/>
      <c r="I85" s="589">
        <f t="shared" si="2"/>
        <v>0</v>
      </c>
      <c r="J85" s="1442"/>
      <c r="K85" s="292" t="s">
        <v>2430</v>
      </c>
      <c r="L85" s="1313" t="s">
        <v>2430</v>
      </c>
    </row>
    <row r="86" spans="1:12" s="1443" customFormat="1" ht="51">
      <c r="A86" s="547" t="s">
        <v>817</v>
      </c>
      <c r="B86" s="559"/>
      <c r="C86" s="587"/>
      <c r="D86" s="1472" t="s">
        <v>812</v>
      </c>
      <c r="E86" s="547" t="s">
        <v>11</v>
      </c>
      <c r="F86" s="1102">
        <v>5</v>
      </c>
      <c r="G86" s="378"/>
      <c r="H86" s="589"/>
      <c r="I86" s="589">
        <f t="shared" si="2"/>
        <v>0</v>
      </c>
      <c r="J86" s="1442"/>
      <c r="K86" s="292" t="s">
        <v>2430</v>
      </c>
      <c r="L86" s="1313" t="s">
        <v>2430</v>
      </c>
    </row>
    <row r="87" spans="1:12" s="1445" customFormat="1" ht="25.5">
      <c r="A87" s="547" t="s">
        <v>819</v>
      </c>
      <c r="B87" s="559"/>
      <c r="C87" s="587"/>
      <c r="D87" s="1388" t="s">
        <v>814</v>
      </c>
      <c r="E87" s="547" t="s">
        <v>11</v>
      </c>
      <c r="F87" s="1102">
        <v>470</v>
      </c>
      <c r="G87" s="378"/>
      <c r="H87" s="589"/>
      <c r="I87" s="589">
        <f t="shared" si="2"/>
        <v>0</v>
      </c>
      <c r="J87" s="1444"/>
      <c r="K87" s="292" t="s">
        <v>2430</v>
      </c>
      <c r="L87" s="1313" t="s">
        <v>2430</v>
      </c>
    </row>
    <row r="88" spans="1:12" s="1445" customFormat="1" ht="25.5">
      <c r="A88" s="547" t="s">
        <v>821</v>
      </c>
      <c r="B88" s="559"/>
      <c r="C88" s="587"/>
      <c r="D88" s="1388" t="s">
        <v>816</v>
      </c>
      <c r="E88" s="547" t="s">
        <v>11</v>
      </c>
      <c r="F88" s="1102">
        <v>595</v>
      </c>
      <c r="G88" s="378"/>
      <c r="H88" s="589"/>
      <c r="I88" s="589">
        <f t="shared" ref="I88:I119" si="3">SUM(F88*H88)</f>
        <v>0</v>
      </c>
      <c r="J88" s="1444"/>
      <c r="K88" s="292" t="s">
        <v>2430</v>
      </c>
      <c r="L88" s="1313" t="s">
        <v>2430</v>
      </c>
    </row>
    <row r="89" spans="1:12" s="1454" customFormat="1" ht="25.5">
      <c r="A89" s="547" t="s">
        <v>823</v>
      </c>
      <c r="B89" s="559"/>
      <c r="C89" s="587"/>
      <c r="D89" s="1388" t="s">
        <v>818</v>
      </c>
      <c r="E89" s="547" t="s">
        <v>11</v>
      </c>
      <c r="F89" s="1102">
        <v>355</v>
      </c>
      <c r="G89" s="378"/>
      <c r="H89" s="589"/>
      <c r="I89" s="589">
        <f t="shared" si="3"/>
        <v>0</v>
      </c>
      <c r="J89" s="1453"/>
      <c r="K89" s="292" t="s">
        <v>2430</v>
      </c>
      <c r="L89" s="1313" t="s">
        <v>2430</v>
      </c>
    </row>
    <row r="90" spans="1:12" s="1443" customFormat="1" ht="38.25">
      <c r="A90" s="547" t="s">
        <v>825</v>
      </c>
      <c r="B90" s="559"/>
      <c r="C90" s="587"/>
      <c r="D90" s="1388" t="s">
        <v>820</v>
      </c>
      <c r="E90" s="547" t="s">
        <v>11</v>
      </c>
      <c r="F90" s="1102">
        <v>120</v>
      </c>
      <c r="G90" s="378"/>
      <c r="H90" s="589"/>
      <c r="I90" s="589">
        <f t="shared" si="3"/>
        <v>0</v>
      </c>
      <c r="J90" s="1442"/>
      <c r="K90" s="292" t="s">
        <v>2430</v>
      </c>
      <c r="L90" s="1313" t="s">
        <v>2430</v>
      </c>
    </row>
    <row r="91" spans="1:12" s="1438" customFormat="1" ht="25.5">
      <c r="A91" s="547" t="s">
        <v>827</v>
      </c>
      <c r="B91" s="559"/>
      <c r="C91" s="587"/>
      <c r="D91" s="1388" t="s">
        <v>822</v>
      </c>
      <c r="E91" s="547" t="s">
        <v>11</v>
      </c>
      <c r="F91" s="1102">
        <v>5050</v>
      </c>
      <c r="G91" s="378"/>
      <c r="H91" s="589"/>
      <c r="I91" s="589">
        <f t="shared" si="3"/>
        <v>0</v>
      </c>
      <c r="J91" s="1227"/>
      <c r="K91" s="292" t="s">
        <v>2430</v>
      </c>
      <c r="L91" s="1313" t="s">
        <v>2430</v>
      </c>
    </row>
    <row r="92" spans="1:12" s="1438" customFormat="1" ht="25.5">
      <c r="A92" s="547" t="s">
        <v>829</v>
      </c>
      <c r="B92" s="559"/>
      <c r="C92" s="587"/>
      <c r="D92" s="1388" t="s">
        <v>824</v>
      </c>
      <c r="E92" s="547" t="s">
        <v>11</v>
      </c>
      <c r="F92" s="1102">
        <v>415</v>
      </c>
      <c r="G92" s="378"/>
      <c r="H92" s="589"/>
      <c r="I92" s="589">
        <f t="shared" si="3"/>
        <v>0</v>
      </c>
      <c r="J92" s="1227"/>
      <c r="K92" s="292" t="s">
        <v>2430</v>
      </c>
      <c r="L92" s="1313" t="s">
        <v>2430</v>
      </c>
    </row>
    <row r="93" spans="1:12" s="1452" customFormat="1" ht="25.5">
      <c r="A93" s="547" t="s">
        <v>831</v>
      </c>
      <c r="B93" s="559"/>
      <c r="C93" s="579"/>
      <c r="D93" s="1388" t="s">
        <v>826</v>
      </c>
      <c r="E93" s="547" t="s">
        <v>11</v>
      </c>
      <c r="F93" s="1102">
        <v>35</v>
      </c>
      <c r="G93" s="378"/>
      <c r="H93" s="589"/>
      <c r="I93" s="589">
        <f t="shared" si="3"/>
        <v>0</v>
      </c>
      <c r="J93" s="1451"/>
      <c r="K93" s="292" t="s">
        <v>2430</v>
      </c>
      <c r="L93" s="1313" t="s">
        <v>2430</v>
      </c>
    </row>
    <row r="94" spans="1:12" s="1456" customFormat="1" ht="25.5">
      <c r="A94" s="547" t="s">
        <v>833</v>
      </c>
      <c r="B94" s="559"/>
      <c r="C94" s="579"/>
      <c r="D94" s="1388" t="s">
        <v>828</v>
      </c>
      <c r="E94" s="547" t="s">
        <v>11</v>
      </c>
      <c r="F94" s="1102">
        <v>300</v>
      </c>
      <c r="G94" s="378"/>
      <c r="H94" s="589"/>
      <c r="I94" s="589">
        <f t="shared" si="3"/>
        <v>0</v>
      </c>
      <c r="J94" s="1455"/>
      <c r="K94" s="292" t="s">
        <v>2430</v>
      </c>
      <c r="L94" s="1313" t="s">
        <v>2430</v>
      </c>
    </row>
    <row r="95" spans="1:12" s="1445" customFormat="1" ht="25.5">
      <c r="A95" s="547" t="s">
        <v>835</v>
      </c>
      <c r="B95" s="559"/>
      <c r="C95" s="579"/>
      <c r="D95" s="1388" t="s">
        <v>830</v>
      </c>
      <c r="E95" s="547" t="s">
        <v>11</v>
      </c>
      <c r="F95" s="1102">
        <v>10</v>
      </c>
      <c r="G95" s="378"/>
      <c r="H95" s="589"/>
      <c r="I95" s="589">
        <f t="shared" si="3"/>
        <v>0</v>
      </c>
      <c r="J95" s="1444"/>
      <c r="K95" s="292" t="s">
        <v>2430</v>
      </c>
      <c r="L95" s="1313" t="s">
        <v>2430</v>
      </c>
    </row>
    <row r="96" spans="1:12" s="1445" customFormat="1" ht="25.5">
      <c r="A96" s="547" t="s">
        <v>837</v>
      </c>
      <c r="B96" s="559"/>
      <c r="C96" s="579"/>
      <c r="D96" s="1388" t="s">
        <v>832</v>
      </c>
      <c r="E96" s="547" t="s">
        <v>11</v>
      </c>
      <c r="F96" s="1102">
        <v>45</v>
      </c>
      <c r="G96" s="378"/>
      <c r="H96" s="589"/>
      <c r="I96" s="589">
        <f t="shared" si="3"/>
        <v>0</v>
      </c>
      <c r="J96" s="1444"/>
      <c r="K96" s="292" t="s">
        <v>2430</v>
      </c>
      <c r="L96" s="1313" t="s">
        <v>2430</v>
      </c>
    </row>
    <row r="97" spans="1:12" s="1443" customFormat="1" ht="25.5">
      <c r="A97" s="547" t="s">
        <v>839</v>
      </c>
      <c r="B97" s="559"/>
      <c r="C97" s="587"/>
      <c r="D97" s="1388" t="s">
        <v>834</v>
      </c>
      <c r="E97" s="547" t="s">
        <v>11</v>
      </c>
      <c r="F97" s="1102">
        <v>40</v>
      </c>
      <c r="G97" s="378"/>
      <c r="H97" s="589"/>
      <c r="I97" s="589">
        <f t="shared" si="3"/>
        <v>0</v>
      </c>
      <c r="J97" s="1442"/>
      <c r="K97" s="292" t="s">
        <v>2430</v>
      </c>
      <c r="L97" s="1313" t="s">
        <v>2430</v>
      </c>
    </row>
    <row r="98" spans="1:12" s="1452" customFormat="1" ht="25.5">
      <c r="A98" s="547" t="s">
        <v>841</v>
      </c>
      <c r="B98" s="559"/>
      <c r="C98" s="587"/>
      <c r="D98" s="1388" t="s">
        <v>836</v>
      </c>
      <c r="E98" s="547" t="s">
        <v>11</v>
      </c>
      <c r="F98" s="1102">
        <v>45</v>
      </c>
      <c r="G98" s="378"/>
      <c r="H98" s="589"/>
      <c r="I98" s="589">
        <f t="shared" si="3"/>
        <v>0</v>
      </c>
      <c r="J98" s="1451"/>
      <c r="K98" s="292" t="s">
        <v>2430</v>
      </c>
      <c r="L98" s="1313" t="s">
        <v>2430</v>
      </c>
    </row>
    <row r="99" spans="1:12" s="1452" customFormat="1" ht="25.5">
      <c r="A99" s="547" t="s">
        <v>843</v>
      </c>
      <c r="B99" s="559"/>
      <c r="C99" s="579"/>
      <c r="D99" s="1388" t="s">
        <v>838</v>
      </c>
      <c r="E99" s="547" t="s">
        <v>11</v>
      </c>
      <c r="F99" s="1102">
        <v>245</v>
      </c>
      <c r="G99" s="378"/>
      <c r="H99" s="589"/>
      <c r="I99" s="589">
        <f t="shared" si="3"/>
        <v>0</v>
      </c>
      <c r="J99" s="1451"/>
      <c r="K99" s="292" t="s">
        <v>2430</v>
      </c>
      <c r="L99" s="1313" t="s">
        <v>2430</v>
      </c>
    </row>
    <row r="100" spans="1:12" s="1440" customFormat="1" ht="38.25">
      <c r="A100" s="547" t="s">
        <v>845</v>
      </c>
      <c r="B100" s="559"/>
      <c r="C100" s="579"/>
      <c r="D100" s="1388" t="s">
        <v>840</v>
      </c>
      <c r="E100" s="547" t="s">
        <v>11</v>
      </c>
      <c r="F100" s="1102">
        <v>175</v>
      </c>
      <c r="G100" s="378"/>
      <c r="H100" s="589"/>
      <c r="I100" s="589">
        <f t="shared" si="3"/>
        <v>0</v>
      </c>
      <c r="J100" s="1228"/>
      <c r="K100" s="292" t="s">
        <v>2430</v>
      </c>
      <c r="L100" s="1313" t="s">
        <v>2430</v>
      </c>
    </row>
    <row r="101" spans="1:12" s="1457" customFormat="1" ht="38.25">
      <c r="A101" s="547" t="s">
        <v>847</v>
      </c>
      <c r="B101" s="586"/>
      <c r="C101" s="587"/>
      <c r="D101" s="1473" t="s">
        <v>842</v>
      </c>
      <c r="E101" s="547" t="s">
        <v>11</v>
      </c>
      <c r="F101" s="1102">
        <v>2115</v>
      </c>
      <c r="G101" s="378"/>
      <c r="H101" s="589"/>
      <c r="I101" s="589">
        <f t="shared" si="3"/>
        <v>0</v>
      </c>
      <c r="J101" s="1198"/>
      <c r="K101" s="292" t="s">
        <v>2430</v>
      </c>
      <c r="L101" s="1313" t="s">
        <v>2430</v>
      </c>
    </row>
    <row r="102" spans="1:12" s="1457" customFormat="1" ht="25.5">
      <c r="A102" s="547" t="s">
        <v>850</v>
      </c>
      <c r="B102" s="586"/>
      <c r="C102" s="587"/>
      <c r="D102" s="1473" t="s">
        <v>844</v>
      </c>
      <c r="E102" s="547" t="s">
        <v>11</v>
      </c>
      <c r="F102" s="1102">
        <v>190</v>
      </c>
      <c r="G102" s="378"/>
      <c r="H102" s="589"/>
      <c r="I102" s="589">
        <f t="shared" si="3"/>
        <v>0</v>
      </c>
      <c r="J102" s="1198"/>
      <c r="K102" s="292" t="s">
        <v>2430</v>
      </c>
      <c r="L102" s="1313" t="s">
        <v>2430</v>
      </c>
    </row>
    <row r="103" spans="1:12" s="1457" customFormat="1" ht="25.5">
      <c r="A103" s="547" t="s">
        <v>852</v>
      </c>
      <c r="B103" s="586"/>
      <c r="C103" s="587"/>
      <c r="D103" s="1473" t="s">
        <v>846</v>
      </c>
      <c r="E103" s="547" t="s">
        <v>11</v>
      </c>
      <c r="F103" s="1102">
        <v>8500</v>
      </c>
      <c r="G103" s="378"/>
      <c r="H103" s="589"/>
      <c r="I103" s="589">
        <f t="shared" si="3"/>
        <v>0</v>
      </c>
      <c r="J103" s="1198"/>
      <c r="K103" s="292" t="s">
        <v>2430</v>
      </c>
      <c r="L103" s="1313" t="s">
        <v>2430</v>
      </c>
    </row>
    <row r="104" spans="1:12" s="1440" customFormat="1" ht="76.5">
      <c r="A104" s="547" t="s">
        <v>854</v>
      </c>
      <c r="B104" s="559"/>
      <c r="C104" s="579"/>
      <c r="D104" s="1388" t="s">
        <v>848</v>
      </c>
      <c r="E104" s="547" t="s">
        <v>849</v>
      </c>
      <c r="F104" s="1102">
        <v>6115</v>
      </c>
      <c r="G104" s="378"/>
      <c r="H104" s="589"/>
      <c r="I104" s="589">
        <f t="shared" si="3"/>
        <v>0</v>
      </c>
      <c r="J104" s="1228"/>
      <c r="K104" s="292" t="s">
        <v>2430</v>
      </c>
      <c r="L104" s="1313" t="s">
        <v>2430</v>
      </c>
    </row>
    <row r="105" spans="1:12" s="1440" customFormat="1" ht="38.25">
      <c r="A105" s="547" t="s">
        <v>856</v>
      </c>
      <c r="B105" s="559"/>
      <c r="C105" s="579"/>
      <c r="D105" s="1388" t="s">
        <v>851</v>
      </c>
      <c r="E105" s="547" t="s">
        <v>11</v>
      </c>
      <c r="F105" s="1102">
        <v>1320</v>
      </c>
      <c r="G105" s="378"/>
      <c r="H105" s="589"/>
      <c r="I105" s="589">
        <f t="shared" si="3"/>
        <v>0</v>
      </c>
      <c r="J105" s="1228"/>
      <c r="K105" s="292" t="s">
        <v>2430</v>
      </c>
      <c r="L105" s="1313" t="s">
        <v>2430</v>
      </c>
    </row>
    <row r="106" spans="1:12" s="1452" customFormat="1" ht="25.5">
      <c r="A106" s="547" t="s">
        <v>858</v>
      </c>
      <c r="B106" s="559"/>
      <c r="C106" s="579"/>
      <c r="D106" s="1388" t="s">
        <v>853</v>
      </c>
      <c r="E106" s="547" t="s">
        <v>11</v>
      </c>
      <c r="F106" s="1102">
        <v>695</v>
      </c>
      <c r="G106" s="378"/>
      <c r="H106" s="589"/>
      <c r="I106" s="589">
        <f t="shared" si="3"/>
        <v>0</v>
      </c>
      <c r="J106" s="1451"/>
      <c r="K106" s="292" t="s">
        <v>2430</v>
      </c>
      <c r="L106" s="1313" t="s">
        <v>2430</v>
      </c>
    </row>
    <row r="107" spans="1:12" s="1445" customFormat="1" ht="25.5">
      <c r="A107" s="547" t="s">
        <v>860</v>
      </c>
      <c r="B107" s="559"/>
      <c r="C107" s="579"/>
      <c r="D107" s="1388" t="s">
        <v>1217</v>
      </c>
      <c r="E107" s="547" t="s">
        <v>15</v>
      </c>
      <c r="F107" s="1102">
        <v>540</v>
      </c>
      <c r="G107" s="378"/>
      <c r="H107" s="589"/>
      <c r="I107" s="589">
        <f t="shared" si="3"/>
        <v>0</v>
      </c>
      <c r="J107" s="1444"/>
      <c r="K107" s="292" t="s">
        <v>2430</v>
      </c>
      <c r="L107" s="1313" t="s">
        <v>2430</v>
      </c>
    </row>
    <row r="108" spans="1:12" s="1457" customFormat="1" ht="25.5">
      <c r="A108" s="547" t="s">
        <v>862</v>
      </c>
      <c r="B108" s="586"/>
      <c r="C108" s="587"/>
      <c r="D108" s="1473" t="s">
        <v>855</v>
      </c>
      <c r="E108" s="547" t="s">
        <v>787</v>
      </c>
      <c r="F108" s="1102">
        <v>285</v>
      </c>
      <c r="G108" s="378"/>
      <c r="H108" s="589"/>
      <c r="I108" s="589">
        <f t="shared" si="3"/>
        <v>0</v>
      </c>
      <c r="J108" s="1198"/>
      <c r="K108" s="292" t="s">
        <v>2430</v>
      </c>
      <c r="L108" s="1313" t="s">
        <v>2430</v>
      </c>
    </row>
    <row r="109" spans="1:12" s="1452" customFormat="1" ht="25.5">
      <c r="A109" s="547" t="s">
        <v>864</v>
      </c>
      <c r="B109" s="559"/>
      <c r="C109" s="587"/>
      <c r="D109" s="1388" t="s">
        <v>857</v>
      </c>
      <c r="E109" s="547" t="s">
        <v>11</v>
      </c>
      <c r="F109" s="1102">
        <v>35</v>
      </c>
      <c r="G109" s="378"/>
      <c r="H109" s="589"/>
      <c r="I109" s="589">
        <f t="shared" si="3"/>
        <v>0</v>
      </c>
      <c r="J109" s="1451"/>
      <c r="K109" s="292" t="s">
        <v>2430</v>
      </c>
      <c r="L109" s="1313" t="s">
        <v>2430</v>
      </c>
    </row>
    <row r="110" spans="1:12" s="1439" customFormat="1" ht="25.5">
      <c r="A110" s="547" t="s">
        <v>866</v>
      </c>
      <c r="B110" s="559"/>
      <c r="C110" s="587"/>
      <c r="D110" s="1388" t="s">
        <v>859</v>
      </c>
      <c r="E110" s="547" t="s">
        <v>11</v>
      </c>
      <c r="F110" s="1102">
        <v>25</v>
      </c>
      <c r="G110" s="378"/>
      <c r="H110" s="589"/>
      <c r="I110" s="589">
        <f t="shared" si="3"/>
        <v>0</v>
      </c>
      <c r="J110" s="1053"/>
      <c r="K110" s="292" t="s">
        <v>2430</v>
      </c>
      <c r="L110" s="1313" t="s">
        <v>2430</v>
      </c>
    </row>
    <row r="111" spans="1:12" s="1439" customFormat="1" ht="38.25">
      <c r="A111" s="547" t="s">
        <v>868</v>
      </c>
      <c r="B111" s="559"/>
      <c r="C111" s="587"/>
      <c r="D111" s="1388" t="s">
        <v>861</v>
      </c>
      <c r="E111" s="547" t="s">
        <v>11</v>
      </c>
      <c r="F111" s="1102">
        <v>155</v>
      </c>
      <c r="G111" s="378"/>
      <c r="H111" s="589"/>
      <c r="I111" s="589">
        <f t="shared" si="3"/>
        <v>0</v>
      </c>
      <c r="J111" s="1053"/>
      <c r="K111" s="292" t="s">
        <v>2430</v>
      </c>
      <c r="L111" s="1313" t="s">
        <v>2430</v>
      </c>
    </row>
    <row r="112" spans="1:12" s="1439" customFormat="1" ht="25.5">
      <c r="A112" s="547" t="s">
        <v>870</v>
      </c>
      <c r="B112" s="559"/>
      <c r="C112" s="579"/>
      <c r="D112" s="1388" t="s">
        <v>863</v>
      </c>
      <c r="E112" s="547" t="s">
        <v>11</v>
      </c>
      <c r="F112" s="1102">
        <v>5</v>
      </c>
      <c r="G112" s="378"/>
      <c r="H112" s="589"/>
      <c r="I112" s="589">
        <f t="shared" si="3"/>
        <v>0</v>
      </c>
      <c r="J112" s="1053"/>
      <c r="K112" s="292" t="s">
        <v>2430</v>
      </c>
      <c r="L112" s="1313" t="s">
        <v>2430</v>
      </c>
    </row>
    <row r="113" spans="1:12" s="1439" customFormat="1" ht="25.5">
      <c r="A113" s="547" t="s">
        <v>872</v>
      </c>
      <c r="B113" s="559"/>
      <c r="C113" s="587"/>
      <c r="D113" s="1388" t="s">
        <v>865</v>
      </c>
      <c r="E113" s="547" t="s">
        <v>11</v>
      </c>
      <c r="F113" s="1102">
        <v>800</v>
      </c>
      <c r="G113" s="378"/>
      <c r="H113" s="589"/>
      <c r="I113" s="589">
        <f t="shared" si="3"/>
        <v>0</v>
      </c>
      <c r="J113" s="1228"/>
      <c r="K113" s="292" t="s">
        <v>2430</v>
      </c>
      <c r="L113" s="1313" t="s">
        <v>2430</v>
      </c>
    </row>
    <row r="114" spans="1:12" s="1439" customFormat="1" ht="25.5">
      <c r="A114" s="547" t="s">
        <v>873</v>
      </c>
      <c r="B114" s="559"/>
      <c r="C114" s="587"/>
      <c r="D114" s="1388" t="s">
        <v>867</v>
      </c>
      <c r="E114" s="547" t="s">
        <v>11</v>
      </c>
      <c r="F114" s="1102">
        <v>50</v>
      </c>
      <c r="G114" s="378"/>
      <c r="H114" s="589"/>
      <c r="I114" s="589">
        <f t="shared" si="3"/>
        <v>0</v>
      </c>
      <c r="J114" s="1053"/>
      <c r="K114" s="292" t="s">
        <v>2430</v>
      </c>
      <c r="L114" s="1313" t="s">
        <v>2430</v>
      </c>
    </row>
    <row r="115" spans="1:12" s="1439" customFormat="1" ht="25.5">
      <c r="A115" s="547" t="s">
        <v>875</v>
      </c>
      <c r="B115" s="559"/>
      <c r="C115" s="587"/>
      <c r="D115" s="1388" t="s">
        <v>869</v>
      </c>
      <c r="E115" s="547" t="s">
        <v>11</v>
      </c>
      <c r="F115" s="1102">
        <v>15</v>
      </c>
      <c r="G115" s="378"/>
      <c r="H115" s="589"/>
      <c r="I115" s="589">
        <f t="shared" si="3"/>
        <v>0</v>
      </c>
      <c r="J115" s="1053"/>
      <c r="K115" s="292" t="s">
        <v>2430</v>
      </c>
      <c r="L115" s="1313" t="s">
        <v>2430</v>
      </c>
    </row>
    <row r="116" spans="1:12" s="1439" customFormat="1" ht="25.5">
      <c r="A116" s="547" t="s">
        <v>877</v>
      </c>
      <c r="B116" s="559"/>
      <c r="C116" s="587"/>
      <c r="D116" s="1388" t="s">
        <v>871</v>
      </c>
      <c r="E116" s="547" t="s">
        <v>11</v>
      </c>
      <c r="F116" s="1102">
        <v>1305</v>
      </c>
      <c r="G116" s="378"/>
      <c r="H116" s="589"/>
      <c r="I116" s="589">
        <f t="shared" si="3"/>
        <v>0</v>
      </c>
      <c r="J116" s="1053"/>
      <c r="K116" s="292" t="s">
        <v>2430</v>
      </c>
      <c r="L116" s="1313" t="s">
        <v>2430</v>
      </c>
    </row>
    <row r="117" spans="1:12" s="1439" customFormat="1" ht="25.5">
      <c r="A117" s="547" t="s">
        <v>879</v>
      </c>
      <c r="B117" s="559"/>
      <c r="C117" s="587"/>
      <c r="D117" s="1388" t="s">
        <v>1911</v>
      </c>
      <c r="E117" s="547" t="s">
        <v>11</v>
      </c>
      <c r="F117" s="1102">
        <v>75</v>
      </c>
      <c r="G117" s="378"/>
      <c r="H117" s="589"/>
      <c r="I117" s="589">
        <f t="shared" si="3"/>
        <v>0</v>
      </c>
      <c r="J117" s="1053"/>
      <c r="K117" s="292" t="s">
        <v>2430</v>
      </c>
      <c r="L117" s="1313" t="s">
        <v>2430</v>
      </c>
    </row>
    <row r="118" spans="1:12" s="1439" customFormat="1" ht="25.5">
      <c r="A118" s="547" t="s">
        <v>881</v>
      </c>
      <c r="B118" s="559"/>
      <c r="C118" s="587"/>
      <c r="D118" s="1388" t="s">
        <v>874</v>
      </c>
      <c r="E118" s="547" t="s">
        <v>11</v>
      </c>
      <c r="F118" s="1102">
        <v>330</v>
      </c>
      <c r="G118" s="378"/>
      <c r="H118" s="589"/>
      <c r="I118" s="589">
        <f t="shared" si="3"/>
        <v>0</v>
      </c>
      <c r="J118" s="1053"/>
      <c r="K118" s="292" t="s">
        <v>2430</v>
      </c>
      <c r="L118" s="1313" t="s">
        <v>2430</v>
      </c>
    </row>
    <row r="119" spans="1:12" s="1439" customFormat="1" ht="25.5">
      <c r="A119" s="547" t="s">
        <v>883</v>
      </c>
      <c r="B119" s="559"/>
      <c r="C119" s="587"/>
      <c r="D119" s="1388" t="s">
        <v>876</v>
      </c>
      <c r="E119" s="547" t="s">
        <v>11</v>
      </c>
      <c r="F119" s="1102">
        <v>65</v>
      </c>
      <c r="G119" s="378"/>
      <c r="H119" s="589"/>
      <c r="I119" s="589">
        <f t="shared" si="3"/>
        <v>0</v>
      </c>
      <c r="J119" s="1053"/>
      <c r="K119" s="292" t="s">
        <v>2430</v>
      </c>
      <c r="L119" s="1313" t="s">
        <v>2430</v>
      </c>
    </row>
    <row r="120" spans="1:12" s="1439" customFormat="1" ht="25.5">
      <c r="A120" s="547" t="s">
        <v>885</v>
      </c>
      <c r="B120" s="586"/>
      <c r="C120" s="587"/>
      <c r="D120" s="1473" t="s">
        <v>878</v>
      </c>
      <c r="E120" s="547" t="s">
        <v>11</v>
      </c>
      <c r="F120" s="1102">
        <v>20</v>
      </c>
      <c r="G120" s="378"/>
      <c r="H120" s="589"/>
      <c r="I120" s="589">
        <f t="shared" ref="I120:I146" si="4">SUM(F120*H120)</f>
        <v>0</v>
      </c>
      <c r="J120" s="1053"/>
      <c r="K120" s="292" t="s">
        <v>2430</v>
      </c>
      <c r="L120" s="1313" t="s">
        <v>2430</v>
      </c>
    </row>
    <row r="121" spans="1:12" s="1439" customFormat="1" ht="38.25">
      <c r="A121" s="547" t="s">
        <v>887</v>
      </c>
      <c r="B121" s="586"/>
      <c r="C121" s="587"/>
      <c r="D121" s="1473" t="s">
        <v>880</v>
      </c>
      <c r="E121" s="547" t="s">
        <v>11</v>
      </c>
      <c r="F121" s="1102">
        <v>400</v>
      </c>
      <c r="G121" s="378"/>
      <c r="H121" s="589"/>
      <c r="I121" s="589">
        <f t="shared" si="4"/>
        <v>0</v>
      </c>
      <c r="J121" s="1053"/>
      <c r="K121" s="292" t="s">
        <v>2430</v>
      </c>
      <c r="L121" s="1313" t="s">
        <v>2430</v>
      </c>
    </row>
    <row r="122" spans="1:12" s="1439" customFormat="1" ht="38.25">
      <c r="A122" s="547" t="s">
        <v>889</v>
      </c>
      <c r="B122" s="586"/>
      <c r="C122" s="587"/>
      <c r="D122" s="1473" t="s">
        <v>882</v>
      </c>
      <c r="E122" s="547" t="s">
        <v>11</v>
      </c>
      <c r="F122" s="1102">
        <v>215</v>
      </c>
      <c r="G122" s="378"/>
      <c r="H122" s="589"/>
      <c r="I122" s="589">
        <f t="shared" si="4"/>
        <v>0</v>
      </c>
      <c r="J122" s="1053"/>
      <c r="K122" s="292" t="s">
        <v>2430</v>
      </c>
      <c r="L122" s="1313" t="s">
        <v>2430</v>
      </c>
    </row>
    <row r="123" spans="1:12" s="1439" customFormat="1" ht="38.25">
      <c r="A123" s="547" t="s">
        <v>891</v>
      </c>
      <c r="B123" s="559"/>
      <c r="C123" s="587"/>
      <c r="D123" s="1388" t="s">
        <v>884</v>
      </c>
      <c r="E123" s="547" t="s">
        <v>11</v>
      </c>
      <c r="F123" s="1102">
        <v>45</v>
      </c>
      <c r="G123" s="378"/>
      <c r="H123" s="589"/>
      <c r="I123" s="589">
        <f t="shared" si="4"/>
        <v>0</v>
      </c>
      <c r="J123" s="1053"/>
      <c r="K123" s="292" t="s">
        <v>2430</v>
      </c>
      <c r="L123" s="1313" t="s">
        <v>2430</v>
      </c>
    </row>
    <row r="124" spans="1:12" s="1439" customFormat="1" ht="25.5">
      <c r="A124" s="547" t="s">
        <v>893</v>
      </c>
      <c r="B124" s="559"/>
      <c r="C124" s="587"/>
      <c r="D124" s="1388" t="s">
        <v>886</v>
      </c>
      <c r="E124" s="547" t="s">
        <v>11</v>
      </c>
      <c r="F124" s="1102">
        <v>5</v>
      </c>
      <c r="G124" s="378"/>
      <c r="H124" s="589"/>
      <c r="I124" s="589">
        <f t="shared" si="4"/>
        <v>0</v>
      </c>
      <c r="J124" s="1053"/>
      <c r="K124" s="292" t="s">
        <v>2430</v>
      </c>
      <c r="L124" s="1313" t="s">
        <v>2430</v>
      </c>
    </row>
    <row r="125" spans="1:12" s="1440" customFormat="1" ht="38.25">
      <c r="A125" s="547" t="s">
        <v>895</v>
      </c>
      <c r="B125" s="559"/>
      <c r="C125" s="587"/>
      <c r="D125" s="1388" t="s">
        <v>985</v>
      </c>
      <c r="E125" s="547" t="s">
        <v>11</v>
      </c>
      <c r="F125" s="1102">
        <v>5</v>
      </c>
      <c r="G125" s="378"/>
      <c r="H125" s="589"/>
      <c r="I125" s="589">
        <f t="shared" si="4"/>
        <v>0</v>
      </c>
      <c r="J125" s="1228"/>
      <c r="K125" s="292" t="s">
        <v>2430</v>
      </c>
      <c r="L125" s="1313" t="s">
        <v>2430</v>
      </c>
    </row>
    <row r="126" spans="1:12" s="1439" customFormat="1" ht="25.5">
      <c r="A126" s="547" t="s">
        <v>897</v>
      </c>
      <c r="B126" s="559"/>
      <c r="C126" s="587"/>
      <c r="D126" s="1471" t="s">
        <v>888</v>
      </c>
      <c r="E126" s="547" t="s">
        <v>11</v>
      </c>
      <c r="F126" s="1102">
        <v>310</v>
      </c>
      <c r="G126" s="378"/>
      <c r="H126" s="589"/>
      <c r="I126" s="589">
        <f t="shared" si="4"/>
        <v>0</v>
      </c>
      <c r="J126" s="1053"/>
      <c r="K126" s="292" t="s">
        <v>2430</v>
      </c>
      <c r="L126" s="1313" t="s">
        <v>2430</v>
      </c>
    </row>
    <row r="127" spans="1:12" s="1439" customFormat="1" ht="25.5">
      <c r="A127" s="547" t="s">
        <v>899</v>
      </c>
      <c r="B127" s="559"/>
      <c r="C127" s="579"/>
      <c r="D127" s="1388" t="s">
        <v>890</v>
      </c>
      <c r="E127" s="547" t="s">
        <v>11</v>
      </c>
      <c r="F127" s="1102">
        <v>5</v>
      </c>
      <c r="G127" s="378"/>
      <c r="H127" s="589"/>
      <c r="I127" s="589">
        <f t="shared" si="4"/>
        <v>0</v>
      </c>
      <c r="J127" s="1053"/>
      <c r="K127" s="292" t="s">
        <v>2430</v>
      </c>
      <c r="L127" s="1313" t="s">
        <v>2430</v>
      </c>
    </row>
    <row r="128" spans="1:12" s="1439" customFormat="1" ht="25.5">
      <c r="A128" s="547" t="s">
        <v>901</v>
      </c>
      <c r="B128" s="559"/>
      <c r="C128" s="587"/>
      <c r="D128" s="1388" t="s">
        <v>892</v>
      </c>
      <c r="E128" s="547" t="s">
        <v>11</v>
      </c>
      <c r="F128" s="1102">
        <v>350</v>
      </c>
      <c r="G128" s="378"/>
      <c r="H128" s="589"/>
      <c r="I128" s="589">
        <f t="shared" si="4"/>
        <v>0</v>
      </c>
      <c r="J128" s="1053"/>
      <c r="K128" s="292" t="s">
        <v>2430</v>
      </c>
      <c r="L128" s="1313" t="s">
        <v>2430</v>
      </c>
    </row>
    <row r="129" spans="1:12" s="1439" customFormat="1" ht="25.5">
      <c r="A129" s="547" t="s">
        <v>903</v>
      </c>
      <c r="B129" s="559"/>
      <c r="C129" s="587"/>
      <c r="D129" s="1388" t="s">
        <v>894</v>
      </c>
      <c r="E129" s="547" t="s">
        <v>11</v>
      </c>
      <c r="F129" s="1102">
        <v>800</v>
      </c>
      <c r="G129" s="378"/>
      <c r="H129" s="589"/>
      <c r="I129" s="589">
        <f t="shared" si="4"/>
        <v>0</v>
      </c>
      <c r="J129" s="1053"/>
      <c r="K129" s="292" t="s">
        <v>2430</v>
      </c>
      <c r="L129" s="1313" t="s">
        <v>2430</v>
      </c>
    </row>
    <row r="130" spans="1:12" s="1439" customFormat="1" ht="25.5">
      <c r="A130" s="547" t="s">
        <v>905</v>
      </c>
      <c r="B130" s="559"/>
      <c r="C130" s="587"/>
      <c r="D130" s="1388" t="s">
        <v>896</v>
      </c>
      <c r="E130" s="547" t="s">
        <v>11</v>
      </c>
      <c r="F130" s="1102">
        <v>270</v>
      </c>
      <c r="G130" s="378"/>
      <c r="H130" s="589"/>
      <c r="I130" s="589">
        <f t="shared" si="4"/>
        <v>0</v>
      </c>
      <c r="J130" s="1053"/>
      <c r="K130" s="292" t="s">
        <v>2430</v>
      </c>
      <c r="L130" s="1313" t="s">
        <v>2430</v>
      </c>
    </row>
    <row r="131" spans="1:12" s="1458" customFormat="1" ht="38.25">
      <c r="A131" s="547" t="s">
        <v>907</v>
      </c>
      <c r="B131" s="559"/>
      <c r="C131" s="579"/>
      <c r="D131" s="1388" t="s">
        <v>1048</v>
      </c>
      <c r="E131" s="547" t="s">
        <v>18</v>
      </c>
      <c r="F131" s="1102">
        <v>400</v>
      </c>
      <c r="G131" s="378"/>
      <c r="H131" s="589"/>
      <c r="I131" s="589">
        <f t="shared" si="4"/>
        <v>0</v>
      </c>
      <c r="J131" s="557"/>
      <c r="K131" s="292" t="s">
        <v>2430</v>
      </c>
      <c r="L131" s="1313" t="s">
        <v>2430</v>
      </c>
    </row>
    <row r="132" spans="1:12" s="1439" customFormat="1" ht="25.5">
      <c r="A132" s="547" t="s">
        <v>909</v>
      </c>
      <c r="B132" s="559"/>
      <c r="C132" s="587"/>
      <c r="D132" s="1388" t="s">
        <v>898</v>
      </c>
      <c r="E132" s="547" t="s">
        <v>11</v>
      </c>
      <c r="F132" s="1102">
        <v>400</v>
      </c>
      <c r="G132" s="378"/>
      <c r="H132" s="589"/>
      <c r="I132" s="589">
        <f t="shared" si="4"/>
        <v>0</v>
      </c>
      <c r="J132" s="1053"/>
      <c r="K132" s="292" t="s">
        <v>2430</v>
      </c>
      <c r="L132" s="1313" t="s">
        <v>2430</v>
      </c>
    </row>
    <row r="133" spans="1:12" s="1439" customFormat="1" ht="25.5">
      <c r="A133" s="547" t="s">
        <v>911</v>
      </c>
      <c r="B133" s="559"/>
      <c r="C133" s="587"/>
      <c r="D133" s="1388" t="s">
        <v>900</v>
      </c>
      <c r="E133" s="547" t="s">
        <v>11</v>
      </c>
      <c r="F133" s="1102">
        <v>430</v>
      </c>
      <c r="G133" s="378"/>
      <c r="H133" s="589"/>
      <c r="I133" s="589">
        <f t="shared" si="4"/>
        <v>0</v>
      </c>
      <c r="J133" s="1053"/>
      <c r="K133" s="292" t="s">
        <v>2430</v>
      </c>
      <c r="L133" s="1313" t="s">
        <v>2430</v>
      </c>
    </row>
    <row r="134" spans="1:12" s="1445" customFormat="1" ht="25.5">
      <c r="A134" s="547" t="s">
        <v>913</v>
      </c>
      <c r="B134" s="559"/>
      <c r="C134" s="579"/>
      <c r="D134" s="1471" t="s">
        <v>1220</v>
      </c>
      <c r="E134" s="547" t="s">
        <v>15</v>
      </c>
      <c r="F134" s="1102">
        <v>405</v>
      </c>
      <c r="G134" s="378"/>
      <c r="H134" s="589"/>
      <c r="I134" s="589">
        <f t="shared" si="4"/>
        <v>0</v>
      </c>
      <c r="J134" s="1444"/>
      <c r="K134" s="292" t="s">
        <v>2430</v>
      </c>
      <c r="L134" s="1313" t="s">
        <v>2430</v>
      </c>
    </row>
    <row r="135" spans="1:12" s="1439" customFormat="1" ht="51">
      <c r="A135" s="547" t="s">
        <v>915</v>
      </c>
      <c r="B135" s="559"/>
      <c r="C135" s="587"/>
      <c r="D135" s="1388" t="s">
        <v>902</v>
      </c>
      <c r="E135" s="547" t="s">
        <v>11</v>
      </c>
      <c r="F135" s="1102">
        <v>425</v>
      </c>
      <c r="G135" s="378"/>
      <c r="H135" s="589"/>
      <c r="I135" s="589">
        <f t="shared" si="4"/>
        <v>0</v>
      </c>
      <c r="J135" s="1053"/>
      <c r="K135" s="292" t="s">
        <v>2430</v>
      </c>
      <c r="L135" s="1313" t="s">
        <v>2430</v>
      </c>
    </row>
    <row r="136" spans="1:12" s="1439" customFormat="1" ht="38.25">
      <c r="A136" s="547" t="s">
        <v>917</v>
      </c>
      <c r="B136" s="559"/>
      <c r="C136" s="587"/>
      <c r="D136" s="1388" t="s">
        <v>904</v>
      </c>
      <c r="E136" s="547" t="s">
        <v>18</v>
      </c>
      <c r="F136" s="1102">
        <v>40</v>
      </c>
      <c r="G136" s="378"/>
      <c r="H136" s="589"/>
      <c r="I136" s="589">
        <f t="shared" si="4"/>
        <v>0</v>
      </c>
      <c r="J136" s="1053"/>
      <c r="K136" s="292" t="s">
        <v>2430</v>
      </c>
      <c r="L136" s="1313" t="s">
        <v>2430</v>
      </c>
    </row>
    <row r="137" spans="1:12" s="1439" customFormat="1" ht="25.5">
      <c r="A137" s="547" t="s">
        <v>919</v>
      </c>
      <c r="B137" s="559"/>
      <c r="C137" s="587"/>
      <c r="D137" s="1388" t="s">
        <v>906</v>
      </c>
      <c r="E137" s="547" t="s">
        <v>11</v>
      </c>
      <c r="F137" s="1102">
        <v>3335</v>
      </c>
      <c r="G137" s="378"/>
      <c r="H137" s="589"/>
      <c r="I137" s="589">
        <f t="shared" si="4"/>
        <v>0</v>
      </c>
      <c r="J137" s="1053"/>
      <c r="K137" s="292" t="s">
        <v>2430</v>
      </c>
      <c r="L137" s="1313" t="s">
        <v>2430</v>
      </c>
    </row>
    <row r="138" spans="1:12" s="1439" customFormat="1" ht="25.5">
      <c r="A138" s="547" t="s">
        <v>921</v>
      </c>
      <c r="B138" s="559"/>
      <c r="C138" s="587"/>
      <c r="D138" s="1388" t="s">
        <v>908</v>
      </c>
      <c r="E138" s="547" t="s">
        <v>11</v>
      </c>
      <c r="F138" s="1102">
        <v>3345</v>
      </c>
      <c r="G138" s="378"/>
      <c r="H138" s="589"/>
      <c r="I138" s="589">
        <f t="shared" si="4"/>
        <v>0</v>
      </c>
      <c r="J138" s="1053"/>
      <c r="K138" s="292" t="s">
        <v>2430</v>
      </c>
      <c r="L138" s="1313" t="s">
        <v>2430</v>
      </c>
    </row>
    <row r="139" spans="1:12" s="1439" customFormat="1" ht="25.5">
      <c r="A139" s="547" t="s">
        <v>923</v>
      </c>
      <c r="B139" s="559"/>
      <c r="C139" s="587"/>
      <c r="D139" s="1388" t="s">
        <v>910</v>
      </c>
      <c r="E139" s="547" t="s">
        <v>11</v>
      </c>
      <c r="F139" s="1102">
        <v>180</v>
      </c>
      <c r="G139" s="378"/>
      <c r="H139" s="589"/>
      <c r="I139" s="589">
        <f t="shared" si="4"/>
        <v>0</v>
      </c>
      <c r="J139" s="1053"/>
      <c r="K139" s="292" t="s">
        <v>2430</v>
      </c>
      <c r="L139" s="1313" t="s">
        <v>2430</v>
      </c>
    </row>
    <row r="140" spans="1:12" s="1439" customFormat="1" ht="25.5">
      <c r="A140" s="547" t="s">
        <v>1792</v>
      </c>
      <c r="B140" s="559"/>
      <c r="C140" s="587"/>
      <c r="D140" s="1388" t="s">
        <v>912</v>
      </c>
      <c r="E140" s="547" t="s">
        <v>11</v>
      </c>
      <c r="F140" s="1102">
        <v>510</v>
      </c>
      <c r="G140" s="378"/>
      <c r="H140" s="589"/>
      <c r="I140" s="589">
        <f t="shared" si="4"/>
        <v>0</v>
      </c>
      <c r="J140" s="1053"/>
      <c r="K140" s="292" t="s">
        <v>2430</v>
      </c>
      <c r="L140" s="1313" t="s">
        <v>2430</v>
      </c>
    </row>
    <row r="141" spans="1:12" s="1439" customFormat="1" ht="25.5">
      <c r="A141" s="547" t="s">
        <v>2001</v>
      </c>
      <c r="B141" s="559"/>
      <c r="C141" s="587"/>
      <c r="D141" s="1388" t="s">
        <v>914</v>
      </c>
      <c r="E141" s="547" t="s">
        <v>11</v>
      </c>
      <c r="F141" s="1102">
        <v>40</v>
      </c>
      <c r="G141" s="378"/>
      <c r="H141" s="589"/>
      <c r="I141" s="589">
        <f t="shared" si="4"/>
        <v>0</v>
      </c>
      <c r="J141" s="1053"/>
      <c r="K141" s="292" t="s">
        <v>2430</v>
      </c>
      <c r="L141" s="1313" t="s">
        <v>2430</v>
      </c>
    </row>
    <row r="142" spans="1:12" s="1439" customFormat="1" ht="25.5">
      <c r="A142" s="547" t="s">
        <v>2002</v>
      </c>
      <c r="B142" s="559"/>
      <c r="C142" s="587"/>
      <c r="D142" s="1388" t="s">
        <v>916</v>
      </c>
      <c r="E142" s="547" t="s">
        <v>11</v>
      </c>
      <c r="F142" s="1102">
        <v>10</v>
      </c>
      <c r="G142" s="378"/>
      <c r="H142" s="589"/>
      <c r="I142" s="589">
        <f t="shared" si="4"/>
        <v>0</v>
      </c>
      <c r="J142" s="1053"/>
      <c r="K142" s="292" t="s">
        <v>2430</v>
      </c>
      <c r="L142" s="1313" t="s">
        <v>2430</v>
      </c>
    </row>
    <row r="143" spans="1:12" s="1439" customFormat="1" ht="25.5">
      <c r="A143" s="547" t="s">
        <v>2003</v>
      </c>
      <c r="B143" s="559"/>
      <c r="C143" s="587"/>
      <c r="D143" s="1388" t="s">
        <v>918</v>
      </c>
      <c r="E143" s="547" t="s">
        <v>11</v>
      </c>
      <c r="F143" s="1102">
        <v>10</v>
      </c>
      <c r="G143" s="378"/>
      <c r="H143" s="589"/>
      <c r="I143" s="589">
        <f t="shared" si="4"/>
        <v>0</v>
      </c>
      <c r="J143" s="1053"/>
      <c r="K143" s="292" t="s">
        <v>2430</v>
      </c>
      <c r="L143" s="1313" t="s">
        <v>2430</v>
      </c>
    </row>
    <row r="144" spans="1:12" s="1445" customFormat="1" ht="38.25">
      <c r="A144" s="547" t="s">
        <v>2004</v>
      </c>
      <c r="B144" s="931"/>
      <c r="C144" s="579"/>
      <c r="D144" s="1388" t="s">
        <v>920</v>
      </c>
      <c r="E144" s="547" t="s">
        <v>11</v>
      </c>
      <c r="F144" s="1102">
        <v>255</v>
      </c>
      <c r="G144" s="378"/>
      <c r="H144" s="589"/>
      <c r="I144" s="589">
        <f t="shared" si="4"/>
        <v>0</v>
      </c>
      <c r="J144" s="1444"/>
      <c r="K144" s="292" t="s">
        <v>2430</v>
      </c>
      <c r="L144" s="1313" t="s">
        <v>2430</v>
      </c>
    </row>
    <row r="145" spans="1:12" s="1439" customFormat="1" ht="51">
      <c r="A145" s="547" t="s">
        <v>2007</v>
      </c>
      <c r="B145" s="559"/>
      <c r="C145" s="579"/>
      <c r="D145" s="1471" t="s">
        <v>922</v>
      </c>
      <c r="E145" s="547" t="s">
        <v>18</v>
      </c>
      <c r="F145" s="1102">
        <v>230</v>
      </c>
      <c r="G145" s="378"/>
      <c r="H145" s="589"/>
      <c r="I145" s="589">
        <f t="shared" si="4"/>
        <v>0</v>
      </c>
      <c r="J145" s="1053"/>
      <c r="K145" s="292" t="s">
        <v>2430</v>
      </c>
      <c r="L145" s="1313" t="s">
        <v>2430</v>
      </c>
    </row>
    <row r="146" spans="1:12" s="1439" customFormat="1" ht="51">
      <c r="A146" s="547" t="s">
        <v>2176</v>
      </c>
      <c r="B146" s="559"/>
      <c r="C146" s="579"/>
      <c r="D146" s="1388" t="s">
        <v>924</v>
      </c>
      <c r="E146" s="547" t="s">
        <v>18</v>
      </c>
      <c r="F146" s="1102">
        <v>2110</v>
      </c>
      <c r="G146" s="378"/>
      <c r="H146" s="589"/>
      <c r="I146" s="589">
        <f t="shared" si="4"/>
        <v>0</v>
      </c>
      <c r="J146" s="1053"/>
      <c r="K146" s="292" t="s">
        <v>2430</v>
      </c>
      <c r="L146" s="1313" t="s">
        <v>2430</v>
      </c>
    </row>
    <row r="147" spans="1:12" s="738" customFormat="1">
      <c r="A147" s="609"/>
      <c r="B147" s="627"/>
      <c r="C147" s="1459"/>
      <c r="D147" s="1474" t="s">
        <v>136</v>
      </c>
      <c r="E147" s="1460"/>
      <c r="F147" s="1461"/>
      <c r="G147" s="1332"/>
      <c r="H147" s="1462"/>
      <c r="I147" s="1331">
        <f>SUM(I5:I146)</f>
        <v>0</v>
      </c>
      <c r="J147" s="1463"/>
    </row>
    <row r="148" spans="1:12" s="738" customFormat="1">
      <c r="D148" s="1475"/>
      <c r="G148" s="464"/>
      <c r="H148" s="462"/>
      <c r="I148" s="462"/>
      <c r="J148" s="1463"/>
    </row>
    <row r="149" spans="1:12" s="738" customFormat="1">
      <c r="D149" s="1475"/>
      <c r="G149" s="1464"/>
      <c r="H149" s="609"/>
      <c r="I149" s="609"/>
      <c r="J149" s="1463"/>
    </row>
    <row r="150" spans="1:12" s="738" customFormat="1">
      <c r="A150" s="1862" t="s">
        <v>195</v>
      </c>
      <c r="B150" s="1862"/>
      <c r="C150" s="608"/>
      <c r="D150" s="1476"/>
      <c r="F150" s="1330"/>
      <c r="G150" s="1464"/>
      <c r="H150" s="609"/>
      <c r="I150" s="609"/>
      <c r="J150" s="1463"/>
    </row>
    <row r="151" spans="1:12" s="738" customFormat="1">
      <c r="A151" s="605" t="s">
        <v>1008</v>
      </c>
      <c r="B151" s="564"/>
      <c r="C151" s="1466"/>
      <c r="D151" s="1476"/>
      <c r="E151" s="609"/>
      <c r="F151" s="1467"/>
      <c r="G151" s="1464"/>
      <c r="H151" s="609"/>
      <c r="I151" s="609"/>
      <c r="J151" s="1463"/>
    </row>
    <row r="152" spans="1:12" s="738" customFormat="1">
      <c r="A152" s="605" t="s">
        <v>247</v>
      </c>
      <c r="B152" s="564"/>
      <c r="C152" s="1466"/>
      <c r="D152" s="1476"/>
      <c r="E152" s="609"/>
      <c r="F152" s="1467"/>
      <c r="G152" s="1464"/>
      <c r="H152" s="609"/>
      <c r="I152" s="609"/>
      <c r="J152" s="1463"/>
    </row>
    <row r="153" spans="1:12" s="738" customFormat="1">
      <c r="A153" s="564" t="s">
        <v>248</v>
      </c>
      <c r="B153" s="1464"/>
      <c r="C153" s="608"/>
      <c r="D153" s="1477"/>
      <c r="E153" s="609"/>
      <c r="F153" s="1467"/>
      <c r="G153" s="1464"/>
      <c r="H153" s="609"/>
      <c r="I153" s="609"/>
      <c r="J153" s="1463"/>
    </row>
    <row r="154" spans="1:12" s="738" customFormat="1">
      <c r="A154" s="605" t="s">
        <v>228</v>
      </c>
      <c r="B154" s="606"/>
      <c r="C154" s="605"/>
      <c r="D154" s="1478"/>
      <c r="E154" s="609"/>
      <c r="F154" s="1467"/>
      <c r="G154" s="1464"/>
      <c r="H154" s="609"/>
      <c r="I154" s="609"/>
      <c r="J154" s="1463"/>
    </row>
    <row r="155" spans="1:12" s="738" customFormat="1">
      <c r="A155" s="609"/>
      <c r="B155" s="627"/>
      <c r="C155" s="1459"/>
      <c r="D155" s="1476"/>
      <c r="E155" s="609"/>
      <c r="F155" s="1467"/>
      <c r="G155" s="1464"/>
      <c r="H155" s="609"/>
      <c r="I155" s="609"/>
      <c r="J155" s="1463"/>
    </row>
  </sheetData>
  <mergeCells count="1">
    <mergeCell ref="A150:B150"/>
  </mergeCells>
  <phoneticPr fontId="101" type="noConversion"/>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Normal="100" workbookViewId="0">
      <selection activeCell="L3" sqref="L3"/>
    </sheetView>
  </sheetViews>
  <sheetFormatPr defaultRowHeight="15"/>
  <cols>
    <col min="1" max="1" width="4.5703125" customWidth="1"/>
    <col min="2" max="2" width="25.42578125" customWidth="1"/>
    <col min="3" max="3" width="16.140625" customWidth="1"/>
    <col min="4" max="4" width="23.85546875" customWidth="1"/>
    <col min="5" max="5" width="5" customWidth="1"/>
    <col min="6" max="6" width="7.140625" customWidth="1"/>
    <col min="7" max="7" width="7.42578125" customWidth="1"/>
    <col min="8" max="8" width="13.85546875" customWidth="1"/>
    <col min="9" max="9" width="14.28515625" customWidth="1"/>
    <col min="10" max="10" width="28.28515625" customWidth="1"/>
    <col min="11" max="11" width="21" customWidth="1"/>
    <col min="12" max="12" width="26.7109375" customWidth="1"/>
    <col min="13" max="14" width="8.5703125" customWidth="1"/>
  </cols>
  <sheetData>
    <row r="1" spans="1:14">
      <c r="A1" s="399"/>
      <c r="B1" s="402"/>
      <c r="C1" s="401"/>
      <c r="D1" s="430"/>
      <c r="E1" s="399"/>
      <c r="F1" s="429"/>
      <c r="G1" s="429"/>
      <c r="H1" s="429"/>
      <c r="I1" s="429"/>
      <c r="J1" s="399"/>
      <c r="K1" s="399"/>
      <c r="L1" s="399"/>
      <c r="M1" s="399"/>
      <c r="N1" s="399"/>
    </row>
    <row r="2" spans="1:14" ht="15.75">
      <c r="A2" s="488"/>
      <c r="B2" s="1146"/>
      <c r="C2" s="488"/>
      <c r="D2" s="430"/>
      <c r="E2" s="399"/>
      <c r="F2" s="429"/>
      <c r="G2" s="429"/>
      <c r="H2" s="429"/>
      <c r="I2" s="429"/>
      <c r="J2" s="399"/>
      <c r="K2" s="399"/>
      <c r="L2" s="399"/>
      <c r="M2" s="399"/>
      <c r="N2" s="399"/>
    </row>
    <row r="3" spans="1:14" ht="31.5" customHeight="1">
      <c r="A3" s="470"/>
      <c r="B3" s="1864" t="s">
        <v>2306</v>
      </c>
      <c r="C3" s="1864"/>
      <c r="D3" s="1864"/>
      <c r="E3" s="470"/>
      <c r="F3" s="470"/>
      <c r="G3" s="470"/>
      <c r="H3" s="470"/>
      <c r="I3" s="470"/>
      <c r="J3" s="470"/>
      <c r="K3" s="470"/>
      <c r="L3" s="470"/>
      <c r="M3" s="470"/>
      <c r="N3" s="470"/>
    </row>
    <row r="4" spans="1:14">
      <c r="A4" s="399"/>
      <c r="B4" s="361"/>
      <c r="C4" s="399"/>
      <c r="D4" s="430"/>
      <c r="E4" s="399"/>
      <c r="F4" s="429"/>
      <c r="G4" s="429"/>
      <c r="H4" s="429"/>
      <c r="I4" s="429"/>
      <c r="J4" s="399"/>
      <c r="K4" s="399"/>
      <c r="L4" s="399"/>
      <c r="M4" s="399"/>
      <c r="N4" s="399"/>
    </row>
    <row r="5" spans="1:14" ht="285" customHeight="1">
      <c r="A5" s="1314" t="s">
        <v>0</v>
      </c>
      <c r="B5" s="1315" t="s">
        <v>1</v>
      </c>
      <c r="C5" s="1314" t="s">
        <v>2</v>
      </c>
      <c r="D5" s="1315" t="s">
        <v>3</v>
      </c>
      <c r="E5" s="1314" t="s">
        <v>4</v>
      </c>
      <c r="F5" s="1314" t="s">
        <v>140</v>
      </c>
      <c r="G5" s="1316" t="s">
        <v>1890</v>
      </c>
      <c r="H5" s="1316" t="s">
        <v>1889</v>
      </c>
      <c r="I5" s="1317" t="s">
        <v>1891</v>
      </c>
      <c r="J5" s="1176" t="s">
        <v>2473</v>
      </c>
      <c r="K5" s="1176" t="s">
        <v>2429</v>
      </c>
      <c r="L5" s="1176" t="s">
        <v>2431</v>
      </c>
      <c r="M5" s="442"/>
      <c r="N5" s="442"/>
    </row>
    <row r="6" spans="1:14" s="453" customFormat="1" ht="38.25">
      <c r="A6" s="547" t="s">
        <v>9</v>
      </c>
      <c r="B6" s="559"/>
      <c r="C6" s="579"/>
      <c r="D6" s="551" t="s">
        <v>1551</v>
      </c>
      <c r="E6" s="377" t="s">
        <v>11</v>
      </c>
      <c r="F6" s="1097">
        <v>30</v>
      </c>
      <c r="G6" s="378"/>
      <c r="H6" s="589"/>
      <c r="I6" s="589">
        <f t="shared" ref="I6:I18" si="0">SUM(F6*H6)</f>
        <v>0</v>
      </c>
      <c r="J6" s="1028"/>
      <c r="K6" s="292" t="s">
        <v>2430</v>
      </c>
      <c r="L6" s="1313" t="s">
        <v>2430</v>
      </c>
    </row>
    <row r="7" spans="1:14" s="457" customFormat="1" ht="38.25">
      <c r="A7" s="547" t="s">
        <v>12</v>
      </c>
      <c r="B7" s="559"/>
      <c r="C7" s="579"/>
      <c r="D7" s="551" t="s">
        <v>1559</v>
      </c>
      <c r="E7" s="377" t="s">
        <v>11</v>
      </c>
      <c r="F7" s="1097">
        <v>5</v>
      </c>
      <c r="G7" s="378"/>
      <c r="H7" s="589"/>
      <c r="I7" s="589">
        <f t="shared" si="0"/>
        <v>0</v>
      </c>
      <c r="J7" s="1321"/>
      <c r="K7" s="292" t="s">
        <v>2430</v>
      </c>
      <c r="L7" s="1313" t="s">
        <v>2430</v>
      </c>
    </row>
    <row r="8" spans="1:14" s="453" customFormat="1" ht="25.5">
      <c r="A8" s="547" t="s">
        <v>13</v>
      </c>
      <c r="B8" s="559"/>
      <c r="C8" s="587"/>
      <c r="D8" s="551" t="s">
        <v>1109</v>
      </c>
      <c r="E8" s="547" t="s">
        <v>11</v>
      </c>
      <c r="F8" s="1097">
        <v>390</v>
      </c>
      <c r="G8" s="378"/>
      <c r="H8" s="589"/>
      <c r="I8" s="589">
        <f t="shared" si="0"/>
        <v>0</v>
      </c>
      <c r="J8" s="661"/>
      <c r="K8" s="292" t="s">
        <v>2430</v>
      </c>
      <c r="L8" s="1313" t="s">
        <v>2430</v>
      </c>
    </row>
    <row r="9" spans="1:14" s="457" customFormat="1" ht="25.5">
      <c r="A9" s="547" t="s">
        <v>16</v>
      </c>
      <c r="B9" s="559"/>
      <c r="C9" s="587"/>
      <c r="D9" s="551" t="s">
        <v>1110</v>
      </c>
      <c r="E9" s="547" t="s">
        <v>11</v>
      </c>
      <c r="F9" s="1097">
        <v>960</v>
      </c>
      <c r="G9" s="378"/>
      <c r="H9" s="589"/>
      <c r="I9" s="589">
        <f t="shared" si="0"/>
        <v>0</v>
      </c>
      <c r="J9" s="661"/>
      <c r="K9" s="292" t="s">
        <v>2430</v>
      </c>
      <c r="L9" s="1313" t="s">
        <v>2430</v>
      </c>
    </row>
    <row r="10" spans="1:14" s="459" customFormat="1" ht="25.5">
      <c r="A10" s="547" t="s">
        <v>19</v>
      </c>
      <c r="B10" s="1322"/>
      <c r="C10" s="582"/>
      <c r="D10" s="1323" t="s">
        <v>1626</v>
      </c>
      <c r="E10" s="374" t="s">
        <v>11</v>
      </c>
      <c r="F10" s="548">
        <v>10</v>
      </c>
      <c r="G10" s="378"/>
      <c r="H10" s="589"/>
      <c r="I10" s="589">
        <f t="shared" si="0"/>
        <v>0</v>
      </c>
      <c r="J10" s="583"/>
      <c r="K10" s="292" t="s">
        <v>2430</v>
      </c>
      <c r="L10" s="1313" t="s">
        <v>2430</v>
      </c>
    </row>
    <row r="11" spans="1:14" s="459" customFormat="1" ht="25.5">
      <c r="A11" s="547" t="s">
        <v>21</v>
      </c>
      <c r="B11" s="1324"/>
      <c r="C11" s="186"/>
      <c r="D11" s="1325" t="s">
        <v>2193</v>
      </c>
      <c r="E11" s="274" t="s">
        <v>18</v>
      </c>
      <c r="F11" s="193">
        <v>6</v>
      </c>
      <c r="G11" s="1041"/>
      <c r="H11" s="589"/>
      <c r="I11" s="589">
        <f t="shared" si="0"/>
        <v>0</v>
      </c>
      <c r="J11" s="277"/>
      <c r="K11" s="292" t="s">
        <v>2430</v>
      </c>
      <c r="L11" s="1313" t="s">
        <v>2430</v>
      </c>
    </row>
    <row r="12" spans="1:14" s="556" customFormat="1" ht="25.5">
      <c r="A12" s="547" t="s">
        <v>22</v>
      </c>
      <c r="B12" s="559"/>
      <c r="C12" s="587"/>
      <c r="D12" s="551" t="s">
        <v>969</v>
      </c>
      <c r="E12" s="547" t="s">
        <v>11</v>
      </c>
      <c r="F12" s="1097">
        <v>165</v>
      </c>
      <c r="G12" s="378"/>
      <c r="H12" s="589"/>
      <c r="I12" s="589">
        <f t="shared" si="0"/>
        <v>0</v>
      </c>
      <c r="J12" s="1321"/>
      <c r="K12" s="292" t="s">
        <v>2430</v>
      </c>
      <c r="L12" s="1313" t="s">
        <v>2430</v>
      </c>
    </row>
    <row r="13" spans="1:14" s="453" customFormat="1" ht="25.5">
      <c r="A13" s="547" t="s">
        <v>24</v>
      </c>
      <c r="B13" s="559"/>
      <c r="C13" s="587"/>
      <c r="D13" s="1134" t="s">
        <v>970</v>
      </c>
      <c r="E13" s="547" t="s">
        <v>11</v>
      </c>
      <c r="F13" s="1097">
        <v>220</v>
      </c>
      <c r="G13" s="378"/>
      <c r="H13" s="589"/>
      <c r="I13" s="589">
        <f t="shared" si="0"/>
        <v>0</v>
      </c>
      <c r="J13" s="395"/>
      <c r="K13" s="292" t="s">
        <v>2430</v>
      </c>
      <c r="L13" s="1313" t="s">
        <v>2430</v>
      </c>
    </row>
    <row r="14" spans="1:14" s="453" customFormat="1" ht="25.5">
      <c r="A14" s="547" t="s">
        <v>26</v>
      </c>
      <c r="B14" s="559"/>
      <c r="C14" s="587"/>
      <c r="D14" s="1134" t="s">
        <v>971</v>
      </c>
      <c r="E14" s="547" t="s">
        <v>11</v>
      </c>
      <c r="F14" s="1097">
        <v>45</v>
      </c>
      <c r="G14" s="378"/>
      <c r="H14" s="589"/>
      <c r="I14" s="589">
        <f t="shared" si="0"/>
        <v>0</v>
      </c>
      <c r="J14" s="1321"/>
      <c r="K14" s="292" t="s">
        <v>2430</v>
      </c>
      <c r="L14" s="1313" t="s">
        <v>2430</v>
      </c>
    </row>
    <row r="15" spans="1:14" s="453" customFormat="1" ht="25.5">
      <c r="A15" s="547" t="s">
        <v>28</v>
      </c>
      <c r="B15" s="559"/>
      <c r="C15" s="587"/>
      <c r="D15" s="1134" t="s">
        <v>972</v>
      </c>
      <c r="E15" s="547" t="s">
        <v>11</v>
      </c>
      <c r="F15" s="1097">
        <v>70</v>
      </c>
      <c r="G15" s="378"/>
      <c r="H15" s="589"/>
      <c r="I15" s="589">
        <f t="shared" si="0"/>
        <v>0</v>
      </c>
      <c r="J15" s="395"/>
      <c r="K15" s="292" t="s">
        <v>2430</v>
      </c>
      <c r="L15" s="1313" t="s">
        <v>2430</v>
      </c>
    </row>
    <row r="16" spans="1:14" s="187" customFormat="1">
      <c r="A16" s="547" t="s">
        <v>30</v>
      </c>
      <c r="B16" s="271"/>
      <c r="C16" s="186"/>
      <c r="D16" s="278" t="s">
        <v>2194</v>
      </c>
      <c r="E16" s="274" t="s">
        <v>18</v>
      </c>
      <c r="F16" s="193">
        <v>320</v>
      </c>
      <c r="G16" s="1041"/>
      <c r="H16" s="589"/>
      <c r="I16" s="589">
        <f t="shared" si="0"/>
        <v>0</v>
      </c>
      <c r="J16" s="277"/>
      <c r="K16" s="292" t="s">
        <v>2430</v>
      </c>
      <c r="L16" s="1313" t="s">
        <v>2430</v>
      </c>
    </row>
    <row r="17" spans="1:12" s="187" customFormat="1" ht="51">
      <c r="A17" s="547" t="s">
        <v>32</v>
      </c>
      <c r="B17" s="559"/>
      <c r="C17" s="587"/>
      <c r="D17" s="551" t="s">
        <v>996</v>
      </c>
      <c r="E17" s="547" t="s">
        <v>11</v>
      </c>
      <c r="F17" s="1097">
        <v>10</v>
      </c>
      <c r="G17" s="378"/>
      <c r="H17" s="589"/>
      <c r="I17" s="589">
        <f t="shared" si="0"/>
        <v>0</v>
      </c>
      <c r="J17" s="1321"/>
      <c r="K17" s="292" t="s">
        <v>2430</v>
      </c>
      <c r="L17" s="1313" t="s">
        <v>2430</v>
      </c>
    </row>
    <row r="18" spans="1:12" s="454" customFormat="1" ht="25.5">
      <c r="A18" s="547" t="s">
        <v>33</v>
      </c>
      <c r="B18" s="559"/>
      <c r="C18" s="579"/>
      <c r="D18" s="551" t="s">
        <v>1961</v>
      </c>
      <c r="E18" s="547" t="s">
        <v>11</v>
      </c>
      <c r="F18" s="1097">
        <v>5</v>
      </c>
      <c r="G18" s="378"/>
      <c r="H18" s="589"/>
      <c r="I18" s="589">
        <f t="shared" si="0"/>
        <v>0</v>
      </c>
      <c r="J18" s="1326"/>
      <c r="K18" s="292" t="s">
        <v>2430</v>
      </c>
      <c r="L18" s="1313" t="s">
        <v>2430</v>
      </c>
    </row>
    <row r="19" spans="1:12">
      <c r="A19" s="1327"/>
      <c r="B19" s="1130"/>
      <c r="C19" s="603"/>
      <c r="D19" s="1320" t="s">
        <v>136</v>
      </c>
      <c r="E19" s="1328"/>
      <c r="F19" s="1328"/>
      <c r="G19" s="1319"/>
      <c r="H19" s="1329"/>
      <c r="I19" s="1318">
        <f>SUM(I6:I18)</f>
        <v>0</v>
      </c>
      <c r="J19" s="1330"/>
      <c r="K19" s="609"/>
      <c r="L19" s="609"/>
    </row>
    <row r="20" spans="1:12">
      <c r="A20" s="401"/>
      <c r="B20" s="402"/>
      <c r="C20" s="461"/>
      <c r="D20" s="469"/>
      <c r="E20" s="399"/>
      <c r="F20" s="429"/>
      <c r="G20" s="429"/>
      <c r="H20" s="429"/>
      <c r="I20" s="429"/>
      <c r="J20" s="399"/>
      <c r="K20" s="401"/>
      <c r="L20" s="401"/>
    </row>
    <row r="21" spans="1:12">
      <c r="A21" s="1863" t="s">
        <v>195</v>
      </c>
      <c r="B21" s="1863"/>
      <c r="C21" s="469"/>
      <c r="D21" s="469"/>
      <c r="E21" s="399"/>
      <c r="F21" s="463"/>
      <c r="G21" s="406"/>
      <c r="H21" s="401"/>
      <c r="I21" s="401"/>
      <c r="J21" s="362"/>
      <c r="K21" s="399"/>
      <c r="L21" s="399"/>
    </row>
    <row r="22" spans="1:12">
      <c r="A22" s="477" t="s">
        <v>1008</v>
      </c>
      <c r="B22" s="478"/>
      <c r="C22" s="479"/>
      <c r="D22" s="469"/>
      <c r="E22" s="401"/>
      <c r="F22" s="463"/>
      <c r="G22" s="406"/>
      <c r="H22" s="401"/>
      <c r="I22" s="401"/>
      <c r="J22" s="362"/>
      <c r="K22" s="399"/>
      <c r="L22" s="399"/>
    </row>
    <row r="23" spans="1:12">
      <c r="A23" s="477" t="s">
        <v>247</v>
      </c>
      <c r="B23" s="478"/>
      <c r="C23" s="479"/>
      <c r="D23" s="469"/>
      <c r="E23" s="401"/>
      <c r="F23" s="463"/>
      <c r="G23" s="406"/>
      <c r="H23" s="401"/>
      <c r="I23" s="401"/>
      <c r="J23" s="362"/>
      <c r="K23" s="399"/>
      <c r="L23" s="399"/>
    </row>
    <row r="24" spans="1:12">
      <c r="A24" s="478" t="s">
        <v>248</v>
      </c>
      <c r="B24" s="406"/>
      <c r="C24" s="469"/>
      <c r="D24" s="401"/>
      <c r="E24" s="401"/>
      <c r="F24" s="463"/>
      <c r="G24" s="406"/>
      <c r="H24" s="401"/>
      <c r="I24" s="401"/>
      <c r="J24" s="362"/>
      <c r="K24" s="399"/>
      <c r="L24" s="399"/>
    </row>
    <row r="25" spans="1:12">
      <c r="A25" s="477" t="s">
        <v>228</v>
      </c>
      <c r="B25" s="480"/>
      <c r="C25" s="477"/>
      <c r="D25" s="468"/>
      <c r="E25" s="401"/>
      <c r="F25" s="463"/>
      <c r="G25" s="406"/>
      <c r="H25" s="401"/>
      <c r="I25" s="401"/>
      <c r="J25" s="362"/>
      <c r="K25" s="399"/>
      <c r="L25" s="399"/>
    </row>
  </sheetData>
  <sortState ref="B6:O17">
    <sortCondition ref="D6:D17"/>
  </sortState>
  <mergeCells count="2">
    <mergeCell ref="A21:B21"/>
    <mergeCell ref="B3:D3"/>
  </mergeCells>
  <phoneticPr fontId="101" type="noConversion"/>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opLeftCell="A67" zoomScaleNormal="100" workbookViewId="0">
      <selection activeCell="A67" sqref="A1:XFD1048576"/>
    </sheetView>
  </sheetViews>
  <sheetFormatPr defaultColWidth="8.5703125" defaultRowHeight="12.75"/>
  <cols>
    <col min="1" max="1" width="6.5703125" style="401" customWidth="1"/>
    <col min="2" max="2" width="18.42578125" style="402" customWidth="1"/>
    <col min="3" max="3" width="13.85546875" style="461" customWidth="1"/>
    <col min="4" max="4" width="34.5703125" style="1479" customWidth="1"/>
    <col min="5" max="5" width="5.42578125" style="401" customWidth="1"/>
    <col min="6" max="6" width="8.42578125" style="463" customWidth="1"/>
    <col min="7" max="7" width="7.42578125" style="406" customWidth="1"/>
    <col min="8" max="8" width="13.85546875" style="401" customWidth="1"/>
    <col min="9" max="9" width="15.42578125" style="401" customWidth="1"/>
    <col min="10" max="10" width="26.28515625" style="362" customWidth="1"/>
    <col min="11" max="11" width="23" style="399" customWidth="1"/>
    <col min="12" max="12" width="26.28515625" style="399" customWidth="1"/>
    <col min="13" max="199" width="8.5703125" style="399" customWidth="1"/>
    <col min="200" max="200" width="6.5703125" style="399" customWidth="1"/>
    <col min="201" max="201" width="28.5703125" style="399" customWidth="1"/>
    <col min="202" max="202" width="36" style="399" customWidth="1"/>
    <col min="203" max="203" width="5.42578125" style="399" customWidth="1"/>
    <col min="204" max="204" width="6.5703125" style="399" customWidth="1"/>
    <col min="205" max="205" width="8.85546875" style="399" customWidth="1"/>
    <col min="206" max="206" width="12.5703125" style="399" customWidth="1"/>
    <col min="207" max="207" width="15.85546875" style="399" customWidth="1"/>
    <col min="208" max="210" width="0" style="399" hidden="1" customWidth="1"/>
    <col min="211" max="211" width="11.5703125" style="399" customWidth="1"/>
    <col min="212" max="251" width="8.5703125" style="399"/>
    <col min="252" max="252" width="6.5703125" style="399" customWidth="1"/>
    <col min="253" max="253" width="27.5703125" style="399" customWidth="1"/>
    <col min="254" max="254" width="17.5703125" style="399" customWidth="1"/>
    <col min="255" max="255" width="34.5703125" style="399" customWidth="1"/>
    <col min="256" max="256" width="5.42578125" style="399" customWidth="1"/>
    <col min="257" max="257" width="8.42578125" style="399" customWidth="1"/>
    <col min="258" max="258" width="11" style="399" customWidth="1"/>
    <col min="259" max="259" width="5.85546875" style="399" customWidth="1"/>
    <col min="260" max="260" width="14.42578125" style="399" customWidth="1"/>
    <col min="261" max="261" width="14" style="399" customWidth="1"/>
    <col min="262" max="263" width="0" style="399" hidden="1" customWidth="1"/>
    <col min="264" max="264" width="27" style="399" bestFit="1" customWidth="1"/>
    <col min="265" max="455" width="8.5703125" style="399" customWidth="1"/>
    <col min="456" max="456" width="6.5703125" style="399" customWidth="1"/>
    <col min="457" max="457" width="28.5703125" style="399" customWidth="1"/>
    <col min="458" max="458" width="36" style="399" customWidth="1"/>
    <col min="459" max="459" width="5.42578125" style="399" customWidth="1"/>
    <col min="460" max="460" width="6.5703125" style="399" customWidth="1"/>
    <col min="461" max="461" width="8.85546875" style="399" customWidth="1"/>
    <col min="462" max="462" width="12.5703125" style="399" customWidth="1"/>
    <col min="463" max="463" width="15.85546875" style="399" customWidth="1"/>
    <col min="464" max="466" width="0" style="399" hidden="1" customWidth="1"/>
    <col min="467" max="467" width="11.5703125" style="399" customWidth="1"/>
    <col min="468" max="507" width="8.5703125" style="399"/>
    <col min="508" max="508" width="6.5703125" style="399" customWidth="1"/>
    <col min="509" max="509" width="27.5703125" style="399" customWidth="1"/>
    <col min="510" max="510" width="17.5703125" style="399" customWidth="1"/>
    <col min="511" max="511" width="34.5703125" style="399" customWidth="1"/>
    <col min="512" max="512" width="5.42578125" style="399" customWidth="1"/>
    <col min="513" max="513" width="8.42578125" style="399" customWidth="1"/>
    <col min="514" max="514" width="11" style="399" customWidth="1"/>
    <col min="515" max="515" width="5.85546875" style="399" customWidth="1"/>
    <col min="516" max="516" width="14.42578125" style="399" customWidth="1"/>
    <col min="517" max="517" width="14" style="399" customWidth="1"/>
    <col min="518" max="519" width="0" style="399" hidden="1" customWidth="1"/>
    <col min="520" max="520" width="27" style="399" bestFit="1" customWidth="1"/>
    <col min="521" max="711" width="8.5703125" style="399" customWidth="1"/>
    <col min="712" max="712" width="6.5703125" style="399" customWidth="1"/>
    <col min="713" max="713" width="28.5703125" style="399" customWidth="1"/>
    <col min="714" max="714" width="36" style="399" customWidth="1"/>
    <col min="715" max="715" width="5.42578125" style="399" customWidth="1"/>
    <col min="716" max="716" width="6.5703125" style="399" customWidth="1"/>
    <col min="717" max="717" width="8.85546875" style="399" customWidth="1"/>
    <col min="718" max="718" width="12.5703125" style="399" customWidth="1"/>
    <col min="719" max="719" width="15.85546875" style="399" customWidth="1"/>
    <col min="720" max="722" width="0" style="399" hidden="1" customWidth="1"/>
    <col min="723" max="723" width="11.5703125" style="399" customWidth="1"/>
    <col min="724" max="763" width="8.5703125" style="399"/>
    <col min="764" max="764" width="6.5703125" style="399" customWidth="1"/>
    <col min="765" max="765" width="27.5703125" style="399" customWidth="1"/>
    <col min="766" max="766" width="17.5703125" style="399" customWidth="1"/>
    <col min="767" max="767" width="34.5703125" style="399" customWidth="1"/>
    <col min="768" max="768" width="5.42578125" style="399" customWidth="1"/>
    <col min="769" max="769" width="8.42578125" style="399" customWidth="1"/>
    <col min="770" max="770" width="11" style="399" customWidth="1"/>
    <col min="771" max="771" width="5.85546875" style="399" customWidth="1"/>
    <col min="772" max="772" width="14.42578125" style="399" customWidth="1"/>
    <col min="773" max="773" width="14" style="399" customWidth="1"/>
    <col min="774" max="775" width="0" style="399" hidden="1" customWidth="1"/>
    <col min="776" max="776" width="27" style="399" bestFit="1" customWidth="1"/>
    <col min="777" max="967" width="8.5703125" style="399" customWidth="1"/>
    <col min="968" max="968" width="6.5703125" style="399" customWidth="1"/>
    <col min="969" max="969" width="28.5703125" style="399" customWidth="1"/>
    <col min="970" max="970" width="36" style="399" customWidth="1"/>
    <col min="971" max="971" width="5.42578125" style="399" customWidth="1"/>
    <col min="972" max="972" width="6.5703125" style="399" customWidth="1"/>
    <col min="973" max="973" width="8.85546875" style="399" customWidth="1"/>
    <col min="974" max="974" width="12.5703125" style="399" customWidth="1"/>
    <col min="975" max="975" width="15.85546875" style="399" customWidth="1"/>
    <col min="976" max="978" width="0" style="399" hidden="1" customWidth="1"/>
    <col min="979" max="979" width="11.5703125" style="399" customWidth="1"/>
    <col min="980" max="1019" width="8.5703125" style="399"/>
    <col min="1020" max="1020" width="6.5703125" style="399" customWidth="1"/>
    <col min="1021" max="1021" width="27.5703125" style="399" customWidth="1"/>
    <col min="1022" max="1022" width="17.5703125" style="399" customWidth="1"/>
    <col min="1023" max="1023" width="34.5703125" style="399" customWidth="1"/>
    <col min="1024" max="1024" width="5.42578125" style="399" customWidth="1"/>
    <col min="1025" max="1025" width="8.42578125" style="399" customWidth="1"/>
    <col min="1026" max="1026" width="11" style="399" customWidth="1"/>
    <col min="1027" max="1027" width="5.85546875" style="399" customWidth="1"/>
    <col min="1028" max="1028" width="14.42578125" style="399" customWidth="1"/>
    <col min="1029" max="1029" width="14" style="399" customWidth="1"/>
    <col min="1030" max="1031" width="0" style="399" hidden="1" customWidth="1"/>
    <col min="1032" max="1032" width="27" style="399" bestFit="1" customWidth="1"/>
    <col min="1033" max="1223" width="8.5703125" style="399" customWidth="1"/>
    <col min="1224" max="1224" width="6.5703125" style="399" customWidth="1"/>
    <col min="1225" max="1225" width="28.5703125" style="399" customWidth="1"/>
    <col min="1226" max="1226" width="36" style="399" customWidth="1"/>
    <col min="1227" max="1227" width="5.42578125" style="399" customWidth="1"/>
    <col min="1228" max="1228" width="6.5703125" style="399" customWidth="1"/>
    <col min="1229" max="1229" width="8.85546875" style="399" customWidth="1"/>
    <col min="1230" max="1230" width="12.5703125" style="399" customWidth="1"/>
    <col min="1231" max="1231" width="15.85546875" style="399" customWidth="1"/>
    <col min="1232" max="1234" width="0" style="399" hidden="1" customWidth="1"/>
    <col min="1235" max="1235" width="11.5703125" style="399" customWidth="1"/>
    <col min="1236" max="1275" width="8.5703125" style="399"/>
    <col min="1276" max="1276" width="6.5703125" style="399" customWidth="1"/>
    <col min="1277" max="1277" width="27.5703125" style="399" customWidth="1"/>
    <col min="1278" max="1278" width="17.5703125" style="399" customWidth="1"/>
    <col min="1279" max="1279" width="34.5703125" style="399" customWidth="1"/>
    <col min="1280" max="1280" width="5.42578125" style="399" customWidth="1"/>
    <col min="1281" max="1281" width="8.42578125" style="399" customWidth="1"/>
    <col min="1282" max="1282" width="11" style="399" customWidth="1"/>
    <col min="1283" max="1283" width="5.85546875" style="399" customWidth="1"/>
    <col min="1284" max="1284" width="14.42578125" style="399" customWidth="1"/>
    <col min="1285" max="1285" width="14" style="399" customWidth="1"/>
    <col min="1286" max="1287" width="0" style="399" hidden="1" customWidth="1"/>
    <col min="1288" max="1288" width="27" style="399" bestFit="1" customWidth="1"/>
    <col min="1289" max="1479" width="8.5703125" style="399" customWidth="1"/>
    <col min="1480" max="1480" width="6.5703125" style="399" customWidth="1"/>
    <col min="1481" max="1481" width="28.5703125" style="399" customWidth="1"/>
    <col min="1482" max="1482" width="36" style="399" customWidth="1"/>
    <col min="1483" max="1483" width="5.42578125" style="399" customWidth="1"/>
    <col min="1484" max="1484" width="6.5703125" style="399" customWidth="1"/>
    <col min="1485" max="1485" width="8.85546875" style="399" customWidth="1"/>
    <col min="1486" max="1486" width="12.5703125" style="399" customWidth="1"/>
    <col min="1487" max="1487" width="15.85546875" style="399" customWidth="1"/>
    <col min="1488" max="1490" width="0" style="399" hidden="1" customWidth="1"/>
    <col min="1491" max="1491" width="11.5703125" style="399" customWidth="1"/>
    <col min="1492" max="1531" width="8.5703125" style="399"/>
    <col min="1532" max="1532" width="6.5703125" style="399" customWidth="1"/>
    <col min="1533" max="1533" width="27.5703125" style="399" customWidth="1"/>
    <col min="1534" max="1534" width="17.5703125" style="399" customWidth="1"/>
    <col min="1535" max="1535" width="34.5703125" style="399" customWidth="1"/>
    <col min="1536" max="1536" width="5.42578125" style="399" customWidth="1"/>
    <col min="1537" max="1537" width="8.42578125" style="399" customWidth="1"/>
    <col min="1538" max="1538" width="11" style="399" customWidth="1"/>
    <col min="1539" max="1539" width="5.85546875" style="399" customWidth="1"/>
    <col min="1540" max="1540" width="14.42578125" style="399" customWidth="1"/>
    <col min="1541" max="1541" width="14" style="399" customWidth="1"/>
    <col min="1542" max="1543" width="0" style="399" hidden="1" customWidth="1"/>
    <col min="1544" max="1544" width="27" style="399" bestFit="1" customWidth="1"/>
    <col min="1545" max="1735" width="8.5703125" style="399" customWidth="1"/>
    <col min="1736" max="1736" width="6.5703125" style="399" customWidth="1"/>
    <col min="1737" max="1737" width="28.5703125" style="399" customWidth="1"/>
    <col min="1738" max="1738" width="36" style="399" customWidth="1"/>
    <col min="1739" max="1739" width="5.42578125" style="399" customWidth="1"/>
    <col min="1740" max="1740" width="6.5703125" style="399" customWidth="1"/>
    <col min="1741" max="1741" width="8.85546875" style="399" customWidth="1"/>
    <col min="1742" max="1742" width="12.5703125" style="399" customWidth="1"/>
    <col min="1743" max="1743" width="15.85546875" style="399" customWidth="1"/>
    <col min="1744" max="1746" width="0" style="399" hidden="1" customWidth="1"/>
    <col min="1747" max="1747" width="11.5703125" style="399" customWidth="1"/>
    <col min="1748" max="1787" width="8.5703125" style="399"/>
    <col min="1788" max="1788" width="6.5703125" style="399" customWidth="1"/>
    <col min="1789" max="1789" width="27.5703125" style="399" customWidth="1"/>
    <col min="1790" max="1790" width="17.5703125" style="399" customWidth="1"/>
    <col min="1791" max="1791" width="34.5703125" style="399" customWidth="1"/>
    <col min="1792" max="1792" width="5.42578125" style="399" customWidth="1"/>
    <col min="1793" max="1793" width="8.42578125" style="399" customWidth="1"/>
    <col min="1794" max="1794" width="11" style="399" customWidth="1"/>
    <col min="1795" max="1795" width="5.85546875" style="399" customWidth="1"/>
    <col min="1796" max="1796" width="14.42578125" style="399" customWidth="1"/>
    <col min="1797" max="1797" width="14" style="399" customWidth="1"/>
    <col min="1798" max="1799" width="0" style="399" hidden="1" customWidth="1"/>
    <col min="1800" max="1800" width="27" style="399" bestFit="1" customWidth="1"/>
    <col min="1801" max="1991" width="8.5703125" style="399" customWidth="1"/>
    <col min="1992" max="1992" width="6.5703125" style="399" customWidth="1"/>
    <col min="1993" max="1993" width="28.5703125" style="399" customWidth="1"/>
    <col min="1994" max="1994" width="36" style="399" customWidth="1"/>
    <col min="1995" max="1995" width="5.42578125" style="399" customWidth="1"/>
    <col min="1996" max="1996" width="6.5703125" style="399" customWidth="1"/>
    <col min="1997" max="1997" width="8.85546875" style="399" customWidth="1"/>
    <col min="1998" max="1998" width="12.5703125" style="399" customWidth="1"/>
    <col min="1999" max="1999" width="15.85546875" style="399" customWidth="1"/>
    <col min="2000" max="2002" width="0" style="399" hidden="1" customWidth="1"/>
    <col min="2003" max="2003" width="11.5703125" style="399" customWidth="1"/>
    <col min="2004" max="2043" width="8.5703125" style="399"/>
    <col min="2044" max="2044" width="6.5703125" style="399" customWidth="1"/>
    <col min="2045" max="2045" width="27.5703125" style="399" customWidth="1"/>
    <col min="2046" max="2046" width="17.5703125" style="399" customWidth="1"/>
    <col min="2047" max="2047" width="34.5703125" style="399" customWidth="1"/>
    <col min="2048" max="2048" width="5.42578125" style="399" customWidth="1"/>
    <col min="2049" max="2049" width="8.42578125" style="399" customWidth="1"/>
    <col min="2050" max="2050" width="11" style="399" customWidth="1"/>
    <col min="2051" max="2051" width="5.85546875" style="399" customWidth="1"/>
    <col min="2052" max="2052" width="14.42578125" style="399" customWidth="1"/>
    <col min="2053" max="2053" width="14" style="399" customWidth="1"/>
    <col min="2054" max="2055" width="0" style="399" hidden="1" customWidth="1"/>
    <col min="2056" max="2056" width="27" style="399" bestFit="1" customWidth="1"/>
    <col min="2057" max="2247" width="8.5703125" style="399" customWidth="1"/>
    <col min="2248" max="2248" width="6.5703125" style="399" customWidth="1"/>
    <col min="2249" max="2249" width="28.5703125" style="399" customWidth="1"/>
    <col min="2250" max="2250" width="36" style="399" customWidth="1"/>
    <col min="2251" max="2251" width="5.42578125" style="399" customWidth="1"/>
    <col min="2252" max="2252" width="6.5703125" style="399" customWidth="1"/>
    <col min="2253" max="2253" width="8.85546875" style="399" customWidth="1"/>
    <col min="2254" max="2254" width="12.5703125" style="399" customWidth="1"/>
    <col min="2255" max="2255" width="15.85546875" style="399" customWidth="1"/>
    <col min="2256" max="2258" width="0" style="399" hidden="1" customWidth="1"/>
    <col min="2259" max="2259" width="11.5703125" style="399" customWidth="1"/>
    <col min="2260" max="2299" width="8.5703125" style="399"/>
    <col min="2300" max="2300" width="6.5703125" style="399" customWidth="1"/>
    <col min="2301" max="2301" width="27.5703125" style="399" customWidth="1"/>
    <col min="2302" max="2302" width="17.5703125" style="399" customWidth="1"/>
    <col min="2303" max="2303" width="34.5703125" style="399" customWidth="1"/>
    <col min="2304" max="2304" width="5.42578125" style="399" customWidth="1"/>
    <col min="2305" max="2305" width="8.42578125" style="399" customWidth="1"/>
    <col min="2306" max="2306" width="11" style="399" customWidth="1"/>
    <col min="2307" max="2307" width="5.85546875" style="399" customWidth="1"/>
    <col min="2308" max="2308" width="14.42578125" style="399" customWidth="1"/>
    <col min="2309" max="2309" width="14" style="399" customWidth="1"/>
    <col min="2310" max="2311" width="0" style="399" hidden="1" customWidth="1"/>
    <col min="2312" max="2312" width="27" style="399" bestFit="1" customWidth="1"/>
    <col min="2313" max="2503" width="8.5703125" style="399" customWidth="1"/>
    <col min="2504" max="2504" width="6.5703125" style="399" customWidth="1"/>
    <col min="2505" max="2505" width="28.5703125" style="399" customWidth="1"/>
    <col min="2506" max="2506" width="36" style="399" customWidth="1"/>
    <col min="2507" max="2507" width="5.42578125" style="399" customWidth="1"/>
    <col min="2508" max="2508" width="6.5703125" style="399" customWidth="1"/>
    <col min="2509" max="2509" width="8.85546875" style="399" customWidth="1"/>
    <col min="2510" max="2510" width="12.5703125" style="399" customWidth="1"/>
    <col min="2511" max="2511" width="15.85546875" style="399" customWidth="1"/>
    <col min="2512" max="2514" width="0" style="399" hidden="1" customWidth="1"/>
    <col min="2515" max="2515" width="11.5703125" style="399" customWidth="1"/>
    <col min="2516" max="2555" width="8.5703125" style="399"/>
    <col min="2556" max="2556" width="6.5703125" style="399" customWidth="1"/>
    <col min="2557" max="2557" width="27.5703125" style="399" customWidth="1"/>
    <col min="2558" max="2558" width="17.5703125" style="399" customWidth="1"/>
    <col min="2559" max="2559" width="34.5703125" style="399" customWidth="1"/>
    <col min="2560" max="2560" width="5.42578125" style="399" customWidth="1"/>
    <col min="2561" max="2561" width="8.42578125" style="399" customWidth="1"/>
    <col min="2562" max="2562" width="11" style="399" customWidth="1"/>
    <col min="2563" max="2563" width="5.85546875" style="399" customWidth="1"/>
    <col min="2564" max="2564" width="14.42578125" style="399" customWidth="1"/>
    <col min="2565" max="2565" width="14" style="399" customWidth="1"/>
    <col min="2566" max="2567" width="0" style="399" hidden="1" customWidth="1"/>
    <col min="2568" max="2568" width="27" style="399" bestFit="1" customWidth="1"/>
    <col min="2569" max="2759" width="8.5703125" style="399" customWidth="1"/>
    <col min="2760" max="2760" width="6.5703125" style="399" customWidth="1"/>
    <col min="2761" max="2761" width="28.5703125" style="399" customWidth="1"/>
    <col min="2762" max="2762" width="36" style="399" customWidth="1"/>
    <col min="2763" max="2763" width="5.42578125" style="399" customWidth="1"/>
    <col min="2764" max="2764" width="6.5703125" style="399" customWidth="1"/>
    <col min="2765" max="2765" width="8.85546875" style="399" customWidth="1"/>
    <col min="2766" max="2766" width="12.5703125" style="399" customWidth="1"/>
    <col min="2767" max="2767" width="15.85546875" style="399" customWidth="1"/>
    <col min="2768" max="2770" width="0" style="399" hidden="1" customWidth="1"/>
    <col min="2771" max="2771" width="11.5703125" style="399" customWidth="1"/>
    <col min="2772" max="2811" width="8.5703125" style="399"/>
    <col min="2812" max="2812" width="6.5703125" style="399" customWidth="1"/>
    <col min="2813" max="2813" width="27.5703125" style="399" customWidth="1"/>
    <col min="2814" max="2814" width="17.5703125" style="399" customWidth="1"/>
    <col min="2815" max="2815" width="34.5703125" style="399" customWidth="1"/>
    <col min="2816" max="2816" width="5.42578125" style="399" customWidth="1"/>
    <col min="2817" max="2817" width="8.42578125" style="399" customWidth="1"/>
    <col min="2818" max="2818" width="11" style="399" customWidth="1"/>
    <col min="2819" max="2819" width="5.85546875" style="399" customWidth="1"/>
    <col min="2820" max="2820" width="14.42578125" style="399" customWidth="1"/>
    <col min="2821" max="2821" width="14" style="399" customWidth="1"/>
    <col min="2822" max="2823" width="0" style="399" hidden="1" customWidth="1"/>
    <col min="2824" max="2824" width="27" style="399" bestFit="1" customWidth="1"/>
    <col min="2825" max="3015" width="8.5703125" style="399" customWidth="1"/>
    <col min="3016" max="3016" width="6.5703125" style="399" customWidth="1"/>
    <col min="3017" max="3017" width="28.5703125" style="399" customWidth="1"/>
    <col min="3018" max="3018" width="36" style="399" customWidth="1"/>
    <col min="3019" max="3019" width="5.42578125" style="399" customWidth="1"/>
    <col min="3020" max="3020" width="6.5703125" style="399" customWidth="1"/>
    <col min="3021" max="3021" width="8.85546875" style="399" customWidth="1"/>
    <col min="3022" max="3022" width="12.5703125" style="399" customWidth="1"/>
    <col min="3023" max="3023" width="15.85546875" style="399" customWidth="1"/>
    <col min="3024" max="3026" width="0" style="399" hidden="1" customWidth="1"/>
    <col min="3027" max="3027" width="11.5703125" style="399" customWidth="1"/>
    <col min="3028" max="3067" width="8.5703125" style="399"/>
    <col min="3068" max="3068" width="6.5703125" style="399" customWidth="1"/>
    <col min="3069" max="3069" width="27.5703125" style="399" customWidth="1"/>
    <col min="3070" max="3070" width="17.5703125" style="399" customWidth="1"/>
    <col min="3071" max="3071" width="34.5703125" style="399" customWidth="1"/>
    <col min="3072" max="3072" width="5.42578125" style="399" customWidth="1"/>
    <col min="3073" max="3073" width="8.42578125" style="399" customWidth="1"/>
    <col min="3074" max="3074" width="11" style="399" customWidth="1"/>
    <col min="3075" max="3075" width="5.85546875" style="399" customWidth="1"/>
    <col min="3076" max="3076" width="14.42578125" style="399" customWidth="1"/>
    <col min="3077" max="3077" width="14" style="399" customWidth="1"/>
    <col min="3078" max="3079" width="0" style="399" hidden="1" customWidth="1"/>
    <col min="3080" max="3080" width="27" style="399" bestFit="1" customWidth="1"/>
    <col min="3081" max="3271" width="8.5703125" style="399" customWidth="1"/>
    <col min="3272" max="3272" width="6.5703125" style="399" customWidth="1"/>
    <col min="3273" max="3273" width="28.5703125" style="399" customWidth="1"/>
    <col min="3274" max="3274" width="36" style="399" customWidth="1"/>
    <col min="3275" max="3275" width="5.42578125" style="399" customWidth="1"/>
    <col min="3276" max="3276" width="6.5703125" style="399" customWidth="1"/>
    <col min="3277" max="3277" width="8.85546875" style="399" customWidth="1"/>
    <col min="3278" max="3278" width="12.5703125" style="399" customWidth="1"/>
    <col min="3279" max="3279" width="15.85546875" style="399" customWidth="1"/>
    <col min="3280" max="3282" width="0" style="399" hidden="1" customWidth="1"/>
    <col min="3283" max="3283" width="11.5703125" style="399" customWidth="1"/>
    <col min="3284" max="3323" width="8.5703125" style="399"/>
    <col min="3324" max="3324" width="6.5703125" style="399" customWidth="1"/>
    <col min="3325" max="3325" width="27.5703125" style="399" customWidth="1"/>
    <col min="3326" max="3326" width="17.5703125" style="399" customWidth="1"/>
    <col min="3327" max="3327" width="34.5703125" style="399" customWidth="1"/>
    <col min="3328" max="3328" width="5.42578125" style="399" customWidth="1"/>
    <col min="3329" max="3329" width="8.42578125" style="399" customWidth="1"/>
    <col min="3330" max="3330" width="11" style="399" customWidth="1"/>
    <col min="3331" max="3331" width="5.85546875" style="399" customWidth="1"/>
    <col min="3332" max="3332" width="14.42578125" style="399" customWidth="1"/>
    <col min="3333" max="3333" width="14" style="399" customWidth="1"/>
    <col min="3334" max="3335" width="0" style="399" hidden="1" customWidth="1"/>
    <col min="3336" max="3336" width="27" style="399" bestFit="1" customWidth="1"/>
    <col min="3337" max="3527" width="8.5703125" style="399" customWidth="1"/>
    <col min="3528" max="3528" width="6.5703125" style="399" customWidth="1"/>
    <col min="3529" max="3529" width="28.5703125" style="399" customWidth="1"/>
    <col min="3530" max="3530" width="36" style="399" customWidth="1"/>
    <col min="3531" max="3531" width="5.42578125" style="399" customWidth="1"/>
    <col min="3532" max="3532" width="6.5703125" style="399" customWidth="1"/>
    <col min="3533" max="3533" width="8.85546875" style="399" customWidth="1"/>
    <col min="3534" max="3534" width="12.5703125" style="399" customWidth="1"/>
    <col min="3535" max="3535" width="15.85546875" style="399" customWidth="1"/>
    <col min="3536" max="3538" width="0" style="399" hidden="1" customWidth="1"/>
    <col min="3539" max="3539" width="11.5703125" style="399" customWidth="1"/>
    <col min="3540" max="3579" width="8.5703125" style="399"/>
    <col min="3580" max="3580" width="6.5703125" style="399" customWidth="1"/>
    <col min="3581" max="3581" width="27.5703125" style="399" customWidth="1"/>
    <col min="3582" max="3582" width="17.5703125" style="399" customWidth="1"/>
    <col min="3583" max="3583" width="34.5703125" style="399" customWidth="1"/>
    <col min="3584" max="3584" width="5.42578125" style="399" customWidth="1"/>
    <col min="3585" max="3585" width="8.42578125" style="399" customWidth="1"/>
    <col min="3586" max="3586" width="11" style="399" customWidth="1"/>
    <col min="3587" max="3587" width="5.85546875" style="399" customWidth="1"/>
    <col min="3588" max="3588" width="14.42578125" style="399" customWidth="1"/>
    <col min="3589" max="3589" width="14" style="399" customWidth="1"/>
    <col min="3590" max="3591" width="0" style="399" hidden="1" customWidth="1"/>
    <col min="3592" max="3592" width="27" style="399" bestFit="1" customWidth="1"/>
    <col min="3593" max="3783" width="8.5703125" style="399" customWidth="1"/>
    <col min="3784" max="3784" width="6.5703125" style="399" customWidth="1"/>
    <col min="3785" max="3785" width="28.5703125" style="399" customWidth="1"/>
    <col min="3786" max="3786" width="36" style="399" customWidth="1"/>
    <col min="3787" max="3787" width="5.42578125" style="399" customWidth="1"/>
    <col min="3788" max="3788" width="6.5703125" style="399" customWidth="1"/>
    <col min="3789" max="3789" width="8.85546875" style="399" customWidth="1"/>
    <col min="3790" max="3790" width="12.5703125" style="399" customWidth="1"/>
    <col min="3791" max="3791" width="15.85546875" style="399" customWidth="1"/>
    <col min="3792" max="3794" width="0" style="399" hidden="1" customWidth="1"/>
    <col min="3795" max="3795" width="11.5703125" style="399" customWidth="1"/>
    <col min="3796" max="3835" width="8.5703125" style="399"/>
    <col min="3836" max="3836" width="6.5703125" style="399" customWidth="1"/>
    <col min="3837" max="3837" width="27.5703125" style="399" customWidth="1"/>
    <col min="3838" max="3838" width="17.5703125" style="399" customWidth="1"/>
    <col min="3839" max="3839" width="34.5703125" style="399" customWidth="1"/>
    <col min="3840" max="3840" width="5.42578125" style="399" customWidth="1"/>
    <col min="3841" max="3841" width="8.42578125" style="399" customWidth="1"/>
    <col min="3842" max="3842" width="11" style="399" customWidth="1"/>
    <col min="3843" max="3843" width="5.85546875" style="399" customWidth="1"/>
    <col min="3844" max="3844" width="14.42578125" style="399" customWidth="1"/>
    <col min="3845" max="3845" width="14" style="399" customWidth="1"/>
    <col min="3846" max="3847" width="0" style="399" hidden="1" customWidth="1"/>
    <col min="3848" max="3848" width="27" style="399" bestFit="1" customWidth="1"/>
    <col min="3849" max="4039" width="8.5703125" style="399" customWidth="1"/>
    <col min="4040" max="4040" width="6.5703125" style="399" customWidth="1"/>
    <col min="4041" max="4041" width="28.5703125" style="399" customWidth="1"/>
    <col min="4042" max="4042" width="36" style="399" customWidth="1"/>
    <col min="4043" max="4043" width="5.42578125" style="399" customWidth="1"/>
    <col min="4044" max="4044" width="6.5703125" style="399" customWidth="1"/>
    <col min="4045" max="4045" width="8.85546875" style="399" customWidth="1"/>
    <col min="4046" max="4046" width="12.5703125" style="399" customWidth="1"/>
    <col min="4047" max="4047" width="15.85546875" style="399" customWidth="1"/>
    <col min="4048" max="4050" width="0" style="399" hidden="1" customWidth="1"/>
    <col min="4051" max="4051" width="11.5703125" style="399" customWidth="1"/>
    <col min="4052" max="4091" width="8.5703125" style="399"/>
    <col min="4092" max="4092" width="6.5703125" style="399" customWidth="1"/>
    <col min="4093" max="4093" width="27.5703125" style="399" customWidth="1"/>
    <col min="4094" max="4094" width="17.5703125" style="399" customWidth="1"/>
    <col min="4095" max="4095" width="34.5703125" style="399" customWidth="1"/>
    <col min="4096" max="4096" width="5.42578125" style="399" customWidth="1"/>
    <col min="4097" max="4097" width="8.42578125" style="399" customWidth="1"/>
    <col min="4098" max="4098" width="11" style="399" customWidth="1"/>
    <col min="4099" max="4099" width="5.85546875" style="399" customWidth="1"/>
    <col min="4100" max="4100" width="14.42578125" style="399" customWidth="1"/>
    <col min="4101" max="4101" width="14" style="399" customWidth="1"/>
    <col min="4102" max="4103" width="0" style="399" hidden="1" customWidth="1"/>
    <col min="4104" max="4104" width="27" style="399" bestFit="1" customWidth="1"/>
    <col min="4105" max="4295" width="8.5703125" style="399" customWidth="1"/>
    <col min="4296" max="4296" width="6.5703125" style="399" customWidth="1"/>
    <col min="4297" max="4297" width="28.5703125" style="399" customWidth="1"/>
    <col min="4298" max="4298" width="36" style="399" customWidth="1"/>
    <col min="4299" max="4299" width="5.42578125" style="399" customWidth="1"/>
    <col min="4300" max="4300" width="6.5703125" style="399" customWidth="1"/>
    <col min="4301" max="4301" width="8.85546875" style="399" customWidth="1"/>
    <col min="4302" max="4302" width="12.5703125" style="399" customWidth="1"/>
    <col min="4303" max="4303" width="15.85546875" style="399" customWidth="1"/>
    <col min="4304" max="4306" width="0" style="399" hidden="1" customWidth="1"/>
    <col min="4307" max="4307" width="11.5703125" style="399" customWidth="1"/>
    <col min="4308" max="4347" width="8.5703125" style="399"/>
    <col min="4348" max="4348" width="6.5703125" style="399" customWidth="1"/>
    <col min="4349" max="4349" width="27.5703125" style="399" customWidth="1"/>
    <col min="4350" max="4350" width="17.5703125" style="399" customWidth="1"/>
    <col min="4351" max="4351" width="34.5703125" style="399" customWidth="1"/>
    <col min="4352" max="4352" width="5.42578125" style="399" customWidth="1"/>
    <col min="4353" max="4353" width="8.42578125" style="399" customWidth="1"/>
    <col min="4354" max="4354" width="11" style="399" customWidth="1"/>
    <col min="4355" max="4355" width="5.85546875" style="399" customWidth="1"/>
    <col min="4356" max="4356" width="14.42578125" style="399" customWidth="1"/>
    <col min="4357" max="4357" width="14" style="399" customWidth="1"/>
    <col min="4358" max="4359" width="0" style="399" hidden="1" customWidth="1"/>
    <col min="4360" max="4360" width="27" style="399" bestFit="1" customWidth="1"/>
    <col min="4361" max="4551" width="8.5703125" style="399" customWidth="1"/>
    <col min="4552" max="4552" width="6.5703125" style="399" customWidth="1"/>
    <col min="4553" max="4553" width="28.5703125" style="399" customWidth="1"/>
    <col min="4554" max="4554" width="36" style="399" customWidth="1"/>
    <col min="4555" max="4555" width="5.42578125" style="399" customWidth="1"/>
    <col min="4556" max="4556" width="6.5703125" style="399" customWidth="1"/>
    <col min="4557" max="4557" width="8.85546875" style="399" customWidth="1"/>
    <col min="4558" max="4558" width="12.5703125" style="399" customWidth="1"/>
    <col min="4559" max="4559" width="15.85546875" style="399" customWidth="1"/>
    <col min="4560" max="4562" width="0" style="399" hidden="1" customWidth="1"/>
    <col min="4563" max="4563" width="11.5703125" style="399" customWidth="1"/>
    <col min="4564" max="4603" width="8.5703125" style="399"/>
    <col min="4604" max="4604" width="6.5703125" style="399" customWidth="1"/>
    <col min="4605" max="4605" width="27.5703125" style="399" customWidth="1"/>
    <col min="4606" max="4606" width="17.5703125" style="399" customWidth="1"/>
    <col min="4607" max="4607" width="34.5703125" style="399" customWidth="1"/>
    <col min="4608" max="4608" width="5.42578125" style="399" customWidth="1"/>
    <col min="4609" max="4609" width="8.42578125" style="399" customWidth="1"/>
    <col min="4610" max="4610" width="11" style="399" customWidth="1"/>
    <col min="4611" max="4611" width="5.85546875" style="399" customWidth="1"/>
    <col min="4612" max="4612" width="14.42578125" style="399" customWidth="1"/>
    <col min="4613" max="4613" width="14" style="399" customWidth="1"/>
    <col min="4614" max="4615" width="0" style="399" hidden="1" customWidth="1"/>
    <col min="4616" max="4616" width="27" style="399" bestFit="1" customWidth="1"/>
    <col min="4617" max="4807" width="8.5703125" style="399" customWidth="1"/>
    <col min="4808" max="4808" width="6.5703125" style="399" customWidth="1"/>
    <col min="4809" max="4809" width="28.5703125" style="399" customWidth="1"/>
    <col min="4810" max="4810" width="36" style="399" customWidth="1"/>
    <col min="4811" max="4811" width="5.42578125" style="399" customWidth="1"/>
    <col min="4812" max="4812" width="6.5703125" style="399" customWidth="1"/>
    <col min="4813" max="4813" width="8.85546875" style="399" customWidth="1"/>
    <col min="4814" max="4814" width="12.5703125" style="399" customWidth="1"/>
    <col min="4815" max="4815" width="15.85546875" style="399" customWidth="1"/>
    <col min="4816" max="4818" width="0" style="399" hidden="1" customWidth="1"/>
    <col min="4819" max="4819" width="11.5703125" style="399" customWidth="1"/>
    <col min="4820" max="4859" width="8.5703125" style="399"/>
    <col min="4860" max="4860" width="6.5703125" style="399" customWidth="1"/>
    <col min="4861" max="4861" width="27.5703125" style="399" customWidth="1"/>
    <col min="4862" max="4862" width="17.5703125" style="399" customWidth="1"/>
    <col min="4863" max="4863" width="34.5703125" style="399" customWidth="1"/>
    <col min="4864" max="4864" width="5.42578125" style="399" customWidth="1"/>
    <col min="4865" max="4865" width="8.42578125" style="399" customWidth="1"/>
    <col min="4866" max="4866" width="11" style="399" customWidth="1"/>
    <col min="4867" max="4867" width="5.85546875" style="399" customWidth="1"/>
    <col min="4868" max="4868" width="14.42578125" style="399" customWidth="1"/>
    <col min="4869" max="4869" width="14" style="399" customWidth="1"/>
    <col min="4870" max="4871" width="0" style="399" hidden="1" customWidth="1"/>
    <col min="4872" max="4872" width="27" style="399" bestFit="1" customWidth="1"/>
    <col min="4873" max="5063" width="8.5703125" style="399" customWidth="1"/>
    <col min="5064" max="5064" width="6.5703125" style="399" customWidth="1"/>
    <col min="5065" max="5065" width="28.5703125" style="399" customWidth="1"/>
    <col min="5066" max="5066" width="36" style="399" customWidth="1"/>
    <col min="5067" max="5067" width="5.42578125" style="399" customWidth="1"/>
    <col min="5068" max="5068" width="6.5703125" style="399" customWidth="1"/>
    <col min="5069" max="5069" width="8.85546875" style="399" customWidth="1"/>
    <col min="5070" max="5070" width="12.5703125" style="399" customWidth="1"/>
    <col min="5071" max="5071" width="15.85546875" style="399" customWidth="1"/>
    <col min="5072" max="5074" width="0" style="399" hidden="1" customWidth="1"/>
    <col min="5075" max="5075" width="11.5703125" style="399" customWidth="1"/>
    <col min="5076" max="5115" width="8.5703125" style="399"/>
    <col min="5116" max="5116" width="6.5703125" style="399" customWidth="1"/>
    <col min="5117" max="5117" width="27.5703125" style="399" customWidth="1"/>
    <col min="5118" max="5118" width="17.5703125" style="399" customWidth="1"/>
    <col min="5119" max="5119" width="34.5703125" style="399" customWidth="1"/>
    <col min="5120" max="5120" width="5.42578125" style="399" customWidth="1"/>
    <col min="5121" max="5121" width="8.42578125" style="399" customWidth="1"/>
    <col min="5122" max="5122" width="11" style="399" customWidth="1"/>
    <col min="5123" max="5123" width="5.85546875" style="399" customWidth="1"/>
    <col min="5124" max="5124" width="14.42578125" style="399" customWidth="1"/>
    <col min="5125" max="5125" width="14" style="399" customWidth="1"/>
    <col min="5126" max="5127" width="0" style="399" hidden="1" customWidth="1"/>
    <col min="5128" max="5128" width="27" style="399" bestFit="1" customWidth="1"/>
    <col min="5129" max="5319" width="8.5703125" style="399" customWidth="1"/>
    <col min="5320" max="5320" width="6.5703125" style="399" customWidth="1"/>
    <col min="5321" max="5321" width="28.5703125" style="399" customWidth="1"/>
    <col min="5322" max="5322" width="36" style="399" customWidth="1"/>
    <col min="5323" max="5323" width="5.42578125" style="399" customWidth="1"/>
    <col min="5324" max="5324" width="6.5703125" style="399" customWidth="1"/>
    <col min="5325" max="5325" width="8.85546875" style="399" customWidth="1"/>
    <col min="5326" max="5326" width="12.5703125" style="399" customWidth="1"/>
    <col min="5327" max="5327" width="15.85546875" style="399" customWidth="1"/>
    <col min="5328" max="5330" width="0" style="399" hidden="1" customWidth="1"/>
    <col min="5331" max="5331" width="11.5703125" style="399" customWidth="1"/>
    <col min="5332" max="5371" width="8.5703125" style="399"/>
    <col min="5372" max="5372" width="6.5703125" style="399" customWidth="1"/>
    <col min="5373" max="5373" width="27.5703125" style="399" customWidth="1"/>
    <col min="5374" max="5374" width="17.5703125" style="399" customWidth="1"/>
    <col min="5375" max="5375" width="34.5703125" style="399" customWidth="1"/>
    <col min="5376" max="5376" width="5.42578125" style="399" customWidth="1"/>
    <col min="5377" max="5377" width="8.42578125" style="399" customWidth="1"/>
    <col min="5378" max="5378" width="11" style="399" customWidth="1"/>
    <col min="5379" max="5379" width="5.85546875" style="399" customWidth="1"/>
    <col min="5380" max="5380" width="14.42578125" style="399" customWidth="1"/>
    <col min="5381" max="5381" width="14" style="399" customWidth="1"/>
    <col min="5382" max="5383" width="0" style="399" hidden="1" customWidth="1"/>
    <col min="5384" max="5384" width="27" style="399" bestFit="1" customWidth="1"/>
    <col min="5385" max="5575" width="8.5703125" style="399" customWidth="1"/>
    <col min="5576" max="5576" width="6.5703125" style="399" customWidth="1"/>
    <col min="5577" max="5577" width="28.5703125" style="399" customWidth="1"/>
    <col min="5578" max="5578" width="36" style="399" customWidth="1"/>
    <col min="5579" max="5579" width="5.42578125" style="399" customWidth="1"/>
    <col min="5580" max="5580" width="6.5703125" style="399" customWidth="1"/>
    <col min="5581" max="5581" width="8.85546875" style="399" customWidth="1"/>
    <col min="5582" max="5582" width="12.5703125" style="399" customWidth="1"/>
    <col min="5583" max="5583" width="15.85546875" style="399" customWidth="1"/>
    <col min="5584" max="5586" width="0" style="399" hidden="1" customWidth="1"/>
    <col min="5587" max="5587" width="11.5703125" style="399" customWidth="1"/>
    <col min="5588" max="5627" width="8.5703125" style="399"/>
    <col min="5628" max="5628" width="6.5703125" style="399" customWidth="1"/>
    <col min="5629" max="5629" width="27.5703125" style="399" customWidth="1"/>
    <col min="5630" max="5630" width="17.5703125" style="399" customWidth="1"/>
    <col min="5631" max="5631" width="34.5703125" style="399" customWidth="1"/>
    <col min="5632" max="5632" width="5.42578125" style="399" customWidth="1"/>
    <col min="5633" max="5633" width="8.42578125" style="399" customWidth="1"/>
    <col min="5634" max="5634" width="11" style="399" customWidth="1"/>
    <col min="5635" max="5635" width="5.85546875" style="399" customWidth="1"/>
    <col min="5636" max="5636" width="14.42578125" style="399" customWidth="1"/>
    <col min="5637" max="5637" width="14" style="399" customWidth="1"/>
    <col min="5638" max="5639" width="0" style="399" hidden="1" customWidth="1"/>
    <col min="5640" max="5640" width="27" style="399" bestFit="1" customWidth="1"/>
    <col min="5641" max="5831" width="8.5703125" style="399" customWidth="1"/>
    <col min="5832" max="5832" width="6.5703125" style="399" customWidth="1"/>
    <col min="5833" max="5833" width="28.5703125" style="399" customWidth="1"/>
    <col min="5834" max="5834" width="36" style="399" customWidth="1"/>
    <col min="5835" max="5835" width="5.42578125" style="399" customWidth="1"/>
    <col min="5836" max="5836" width="6.5703125" style="399" customWidth="1"/>
    <col min="5837" max="5837" width="8.85546875" style="399" customWidth="1"/>
    <col min="5838" max="5838" width="12.5703125" style="399" customWidth="1"/>
    <col min="5839" max="5839" width="15.85546875" style="399" customWidth="1"/>
    <col min="5840" max="5842" width="0" style="399" hidden="1" customWidth="1"/>
    <col min="5843" max="5843" width="11.5703125" style="399" customWidth="1"/>
    <col min="5844" max="5883" width="8.5703125" style="399"/>
    <col min="5884" max="5884" width="6.5703125" style="399" customWidth="1"/>
    <col min="5885" max="5885" width="27.5703125" style="399" customWidth="1"/>
    <col min="5886" max="5886" width="17.5703125" style="399" customWidth="1"/>
    <col min="5887" max="5887" width="34.5703125" style="399" customWidth="1"/>
    <col min="5888" max="5888" width="5.42578125" style="399" customWidth="1"/>
    <col min="5889" max="5889" width="8.42578125" style="399" customWidth="1"/>
    <col min="5890" max="5890" width="11" style="399" customWidth="1"/>
    <col min="5891" max="5891" width="5.85546875" style="399" customWidth="1"/>
    <col min="5892" max="5892" width="14.42578125" style="399" customWidth="1"/>
    <col min="5893" max="5893" width="14" style="399" customWidth="1"/>
    <col min="5894" max="5895" width="0" style="399" hidden="1" customWidth="1"/>
    <col min="5896" max="5896" width="27" style="399" bestFit="1" customWidth="1"/>
    <col min="5897" max="6087" width="8.5703125" style="399" customWidth="1"/>
    <col min="6088" max="6088" width="6.5703125" style="399" customWidth="1"/>
    <col min="6089" max="6089" width="28.5703125" style="399" customWidth="1"/>
    <col min="6090" max="6090" width="36" style="399" customWidth="1"/>
    <col min="6091" max="6091" width="5.42578125" style="399" customWidth="1"/>
    <col min="6092" max="6092" width="6.5703125" style="399" customWidth="1"/>
    <col min="6093" max="6093" width="8.85546875" style="399" customWidth="1"/>
    <col min="6094" max="6094" width="12.5703125" style="399" customWidth="1"/>
    <col min="6095" max="6095" width="15.85546875" style="399" customWidth="1"/>
    <col min="6096" max="6098" width="0" style="399" hidden="1" customWidth="1"/>
    <col min="6099" max="6099" width="11.5703125" style="399" customWidth="1"/>
    <col min="6100" max="6139" width="8.5703125" style="399"/>
    <col min="6140" max="6140" width="6.5703125" style="399" customWidth="1"/>
    <col min="6141" max="6141" width="27.5703125" style="399" customWidth="1"/>
    <col min="6142" max="6142" width="17.5703125" style="399" customWidth="1"/>
    <col min="6143" max="6143" width="34.5703125" style="399" customWidth="1"/>
    <col min="6144" max="6144" width="5.42578125" style="399" customWidth="1"/>
    <col min="6145" max="6145" width="8.42578125" style="399" customWidth="1"/>
    <col min="6146" max="6146" width="11" style="399" customWidth="1"/>
    <col min="6147" max="6147" width="5.85546875" style="399" customWidth="1"/>
    <col min="6148" max="6148" width="14.42578125" style="399" customWidth="1"/>
    <col min="6149" max="6149" width="14" style="399" customWidth="1"/>
    <col min="6150" max="6151" width="0" style="399" hidden="1" customWidth="1"/>
    <col min="6152" max="6152" width="27" style="399" bestFit="1" customWidth="1"/>
    <col min="6153" max="6343" width="8.5703125" style="399" customWidth="1"/>
    <col min="6344" max="6344" width="6.5703125" style="399" customWidth="1"/>
    <col min="6345" max="6345" width="28.5703125" style="399" customWidth="1"/>
    <col min="6346" max="6346" width="36" style="399" customWidth="1"/>
    <col min="6347" max="6347" width="5.42578125" style="399" customWidth="1"/>
    <col min="6348" max="6348" width="6.5703125" style="399" customWidth="1"/>
    <col min="6349" max="6349" width="8.85546875" style="399" customWidth="1"/>
    <col min="6350" max="6350" width="12.5703125" style="399" customWidth="1"/>
    <col min="6351" max="6351" width="15.85546875" style="399" customWidth="1"/>
    <col min="6352" max="6354" width="0" style="399" hidden="1" customWidth="1"/>
    <col min="6355" max="6355" width="11.5703125" style="399" customWidth="1"/>
    <col min="6356" max="6395" width="8.5703125" style="399"/>
    <col min="6396" max="6396" width="6.5703125" style="399" customWidth="1"/>
    <col min="6397" max="6397" width="27.5703125" style="399" customWidth="1"/>
    <col min="6398" max="6398" width="17.5703125" style="399" customWidth="1"/>
    <col min="6399" max="6399" width="34.5703125" style="399" customWidth="1"/>
    <col min="6400" max="6400" width="5.42578125" style="399" customWidth="1"/>
    <col min="6401" max="6401" width="8.42578125" style="399" customWidth="1"/>
    <col min="6402" max="6402" width="11" style="399" customWidth="1"/>
    <col min="6403" max="6403" width="5.85546875" style="399" customWidth="1"/>
    <col min="6404" max="6404" width="14.42578125" style="399" customWidth="1"/>
    <col min="6405" max="6405" width="14" style="399" customWidth="1"/>
    <col min="6406" max="6407" width="0" style="399" hidden="1" customWidth="1"/>
    <col min="6408" max="6408" width="27" style="399" bestFit="1" customWidth="1"/>
    <col min="6409" max="6599" width="8.5703125" style="399" customWidth="1"/>
    <col min="6600" max="6600" width="6.5703125" style="399" customWidth="1"/>
    <col min="6601" max="6601" width="28.5703125" style="399" customWidth="1"/>
    <col min="6602" max="6602" width="36" style="399" customWidth="1"/>
    <col min="6603" max="6603" width="5.42578125" style="399" customWidth="1"/>
    <col min="6604" max="6604" width="6.5703125" style="399" customWidth="1"/>
    <col min="6605" max="6605" width="8.85546875" style="399" customWidth="1"/>
    <col min="6606" max="6606" width="12.5703125" style="399" customWidth="1"/>
    <col min="6607" max="6607" width="15.85546875" style="399" customWidth="1"/>
    <col min="6608" max="6610" width="0" style="399" hidden="1" customWidth="1"/>
    <col min="6611" max="6611" width="11.5703125" style="399" customWidth="1"/>
    <col min="6612" max="6651" width="8.5703125" style="399"/>
    <col min="6652" max="6652" width="6.5703125" style="399" customWidth="1"/>
    <col min="6653" max="6653" width="27.5703125" style="399" customWidth="1"/>
    <col min="6654" max="6654" width="17.5703125" style="399" customWidth="1"/>
    <col min="6655" max="6655" width="34.5703125" style="399" customWidth="1"/>
    <col min="6656" max="6656" width="5.42578125" style="399" customWidth="1"/>
    <col min="6657" max="6657" width="8.42578125" style="399" customWidth="1"/>
    <col min="6658" max="6658" width="11" style="399" customWidth="1"/>
    <col min="6659" max="6659" width="5.85546875" style="399" customWidth="1"/>
    <col min="6660" max="6660" width="14.42578125" style="399" customWidth="1"/>
    <col min="6661" max="6661" width="14" style="399" customWidth="1"/>
    <col min="6662" max="6663" width="0" style="399" hidden="1" customWidth="1"/>
    <col min="6664" max="6664" width="27" style="399" bestFit="1" customWidth="1"/>
    <col min="6665" max="6855" width="8.5703125" style="399" customWidth="1"/>
    <col min="6856" max="6856" width="6.5703125" style="399" customWidth="1"/>
    <col min="6857" max="6857" width="28.5703125" style="399" customWidth="1"/>
    <col min="6858" max="6858" width="36" style="399" customWidth="1"/>
    <col min="6859" max="6859" width="5.42578125" style="399" customWidth="1"/>
    <col min="6860" max="6860" width="6.5703125" style="399" customWidth="1"/>
    <col min="6861" max="6861" width="8.85546875" style="399" customWidth="1"/>
    <col min="6862" max="6862" width="12.5703125" style="399" customWidth="1"/>
    <col min="6863" max="6863" width="15.85546875" style="399" customWidth="1"/>
    <col min="6864" max="6866" width="0" style="399" hidden="1" customWidth="1"/>
    <col min="6867" max="6867" width="11.5703125" style="399" customWidth="1"/>
    <col min="6868" max="6907" width="8.5703125" style="399"/>
    <col min="6908" max="6908" width="6.5703125" style="399" customWidth="1"/>
    <col min="6909" max="6909" width="27.5703125" style="399" customWidth="1"/>
    <col min="6910" max="6910" width="17.5703125" style="399" customWidth="1"/>
    <col min="6911" max="6911" width="34.5703125" style="399" customWidth="1"/>
    <col min="6912" max="6912" width="5.42578125" style="399" customWidth="1"/>
    <col min="6913" max="6913" width="8.42578125" style="399" customWidth="1"/>
    <col min="6914" max="6914" width="11" style="399" customWidth="1"/>
    <col min="6915" max="6915" width="5.85546875" style="399" customWidth="1"/>
    <col min="6916" max="6916" width="14.42578125" style="399" customWidth="1"/>
    <col min="6917" max="6917" width="14" style="399" customWidth="1"/>
    <col min="6918" max="6919" width="0" style="399" hidden="1" customWidth="1"/>
    <col min="6920" max="6920" width="27" style="399" bestFit="1" customWidth="1"/>
    <col min="6921" max="7111" width="8.5703125" style="399" customWidth="1"/>
    <col min="7112" max="7112" width="6.5703125" style="399" customWidth="1"/>
    <col min="7113" max="7113" width="28.5703125" style="399" customWidth="1"/>
    <col min="7114" max="7114" width="36" style="399" customWidth="1"/>
    <col min="7115" max="7115" width="5.42578125" style="399" customWidth="1"/>
    <col min="7116" max="7116" width="6.5703125" style="399" customWidth="1"/>
    <col min="7117" max="7117" width="8.85546875" style="399" customWidth="1"/>
    <col min="7118" max="7118" width="12.5703125" style="399" customWidth="1"/>
    <col min="7119" max="7119" width="15.85546875" style="399" customWidth="1"/>
    <col min="7120" max="7122" width="0" style="399" hidden="1" customWidth="1"/>
    <col min="7123" max="7123" width="11.5703125" style="399" customWidth="1"/>
    <col min="7124" max="7163" width="8.5703125" style="399"/>
    <col min="7164" max="7164" width="6.5703125" style="399" customWidth="1"/>
    <col min="7165" max="7165" width="27.5703125" style="399" customWidth="1"/>
    <col min="7166" max="7166" width="17.5703125" style="399" customWidth="1"/>
    <col min="7167" max="7167" width="34.5703125" style="399" customWidth="1"/>
    <col min="7168" max="7168" width="5.42578125" style="399" customWidth="1"/>
    <col min="7169" max="7169" width="8.42578125" style="399" customWidth="1"/>
    <col min="7170" max="7170" width="11" style="399" customWidth="1"/>
    <col min="7171" max="7171" width="5.85546875" style="399" customWidth="1"/>
    <col min="7172" max="7172" width="14.42578125" style="399" customWidth="1"/>
    <col min="7173" max="7173" width="14" style="399" customWidth="1"/>
    <col min="7174" max="7175" width="0" style="399" hidden="1" customWidth="1"/>
    <col min="7176" max="7176" width="27" style="399" bestFit="1" customWidth="1"/>
    <col min="7177" max="7367" width="8.5703125" style="399" customWidth="1"/>
    <col min="7368" max="7368" width="6.5703125" style="399" customWidth="1"/>
    <col min="7369" max="7369" width="28.5703125" style="399" customWidth="1"/>
    <col min="7370" max="7370" width="36" style="399" customWidth="1"/>
    <col min="7371" max="7371" width="5.42578125" style="399" customWidth="1"/>
    <col min="7372" max="7372" width="6.5703125" style="399" customWidth="1"/>
    <col min="7373" max="7373" width="8.85546875" style="399" customWidth="1"/>
    <col min="7374" max="7374" width="12.5703125" style="399" customWidth="1"/>
    <col min="7375" max="7375" width="15.85546875" style="399" customWidth="1"/>
    <col min="7376" max="7378" width="0" style="399" hidden="1" customWidth="1"/>
    <col min="7379" max="7379" width="11.5703125" style="399" customWidth="1"/>
    <col min="7380" max="7419" width="8.5703125" style="399"/>
    <col min="7420" max="7420" width="6.5703125" style="399" customWidth="1"/>
    <col min="7421" max="7421" width="27.5703125" style="399" customWidth="1"/>
    <col min="7422" max="7422" width="17.5703125" style="399" customWidth="1"/>
    <col min="7423" max="7423" width="34.5703125" style="399" customWidth="1"/>
    <col min="7424" max="7424" width="5.42578125" style="399" customWidth="1"/>
    <col min="7425" max="7425" width="8.42578125" style="399" customWidth="1"/>
    <col min="7426" max="7426" width="11" style="399" customWidth="1"/>
    <col min="7427" max="7427" width="5.85546875" style="399" customWidth="1"/>
    <col min="7428" max="7428" width="14.42578125" style="399" customWidth="1"/>
    <col min="7429" max="7429" width="14" style="399" customWidth="1"/>
    <col min="7430" max="7431" width="0" style="399" hidden="1" customWidth="1"/>
    <col min="7432" max="7432" width="27" style="399" bestFit="1" customWidth="1"/>
    <col min="7433" max="7623" width="8.5703125" style="399" customWidth="1"/>
    <col min="7624" max="7624" width="6.5703125" style="399" customWidth="1"/>
    <col min="7625" max="7625" width="28.5703125" style="399" customWidth="1"/>
    <col min="7626" max="7626" width="36" style="399" customWidth="1"/>
    <col min="7627" max="7627" width="5.42578125" style="399" customWidth="1"/>
    <col min="7628" max="7628" width="6.5703125" style="399" customWidth="1"/>
    <col min="7629" max="7629" width="8.85546875" style="399" customWidth="1"/>
    <col min="7630" max="7630" width="12.5703125" style="399" customWidth="1"/>
    <col min="7631" max="7631" width="15.85546875" style="399" customWidth="1"/>
    <col min="7632" max="7634" width="0" style="399" hidden="1" customWidth="1"/>
    <col min="7635" max="7635" width="11.5703125" style="399" customWidth="1"/>
    <col min="7636" max="7675" width="8.5703125" style="399"/>
    <col min="7676" max="7676" width="6.5703125" style="399" customWidth="1"/>
    <col min="7677" max="7677" width="27.5703125" style="399" customWidth="1"/>
    <col min="7678" max="7678" width="17.5703125" style="399" customWidth="1"/>
    <col min="7679" max="7679" width="34.5703125" style="399" customWidth="1"/>
    <col min="7680" max="7680" width="5.42578125" style="399" customWidth="1"/>
    <col min="7681" max="7681" width="8.42578125" style="399" customWidth="1"/>
    <col min="7682" max="7682" width="11" style="399" customWidth="1"/>
    <col min="7683" max="7683" width="5.85546875" style="399" customWidth="1"/>
    <col min="7684" max="7684" width="14.42578125" style="399" customWidth="1"/>
    <col min="7685" max="7685" width="14" style="399" customWidth="1"/>
    <col min="7686" max="7687" width="0" style="399" hidden="1" customWidth="1"/>
    <col min="7688" max="7688" width="27" style="399" bestFit="1" customWidth="1"/>
    <col min="7689" max="7879" width="8.5703125" style="399" customWidth="1"/>
    <col min="7880" max="7880" width="6.5703125" style="399" customWidth="1"/>
    <col min="7881" max="7881" width="28.5703125" style="399" customWidth="1"/>
    <col min="7882" max="7882" width="36" style="399" customWidth="1"/>
    <col min="7883" max="7883" width="5.42578125" style="399" customWidth="1"/>
    <col min="7884" max="7884" width="6.5703125" style="399" customWidth="1"/>
    <col min="7885" max="7885" width="8.85546875" style="399" customWidth="1"/>
    <col min="7886" max="7886" width="12.5703125" style="399" customWidth="1"/>
    <col min="7887" max="7887" width="15.85546875" style="399" customWidth="1"/>
    <col min="7888" max="7890" width="0" style="399" hidden="1" customWidth="1"/>
    <col min="7891" max="7891" width="11.5703125" style="399" customWidth="1"/>
    <col min="7892" max="7931" width="8.5703125" style="399"/>
    <col min="7932" max="7932" width="6.5703125" style="399" customWidth="1"/>
    <col min="7933" max="7933" width="27.5703125" style="399" customWidth="1"/>
    <col min="7934" max="7934" width="17.5703125" style="399" customWidth="1"/>
    <col min="7935" max="7935" width="34.5703125" style="399" customWidth="1"/>
    <col min="7936" max="7936" width="5.42578125" style="399" customWidth="1"/>
    <col min="7937" max="7937" width="8.42578125" style="399" customWidth="1"/>
    <col min="7938" max="7938" width="11" style="399" customWidth="1"/>
    <col min="7939" max="7939" width="5.85546875" style="399" customWidth="1"/>
    <col min="7940" max="7940" width="14.42578125" style="399" customWidth="1"/>
    <col min="7941" max="7941" width="14" style="399" customWidth="1"/>
    <col min="7942" max="7943" width="0" style="399" hidden="1" customWidth="1"/>
    <col min="7944" max="7944" width="27" style="399" bestFit="1" customWidth="1"/>
    <col min="7945" max="8135" width="8.5703125" style="399" customWidth="1"/>
    <col min="8136" max="8136" width="6.5703125" style="399" customWidth="1"/>
    <col min="8137" max="8137" width="28.5703125" style="399" customWidth="1"/>
    <col min="8138" max="8138" width="36" style="399" customWidth="1"/>
    <col min="8139" max="8139" width="5.42578125" style="399" customWidth="1"/>
    <col min="8140" max="8140" width="6.5703125" style="399" customWidth="1"/>
    <col min="8141" max="8141" width="8.85546875" style="399" customWidth="1"/>
    <col min="8142" max="8142" width="12.5703125" style="399" customWidth="1"/>
    <col min="8143" max="8143" width="15.85546875" style="399" customWidth="1"/>
    <col min="8144" max="8146" width="0" style="399" hidden="1" customWidth="1"/>
    <col min="8147" max="8147" width="11.5703125" style="399" customWidth="1"/>
    <col min="8148" max="8187" width="8.5703125" style="399"/>
    <col min="8188" max="8188" width="6.5703125" style="399" customWidth="1"/>
    <col min="8189" max="8189" width="27.5703125" style="399" customWidth="1"/>
    <col min="8190" max="8190" width="17.5703125" style="399" customWidth="1"/>
    <col min="8191" max="8191" width="34.5703125" style="399" customWidth="1"/>
    <col min="8192" max="8192" width="5.42578125" style="399" customWidth="1"/>
    <col min="8193" max="8193" width="8.42578125" style="399" customWidth="1"/>
    <col min="8194" max="8194" width="11" style="399" customWidth="1"/>
    <col min="8195" max="8195" width="5.85546875" style="399" customWidth="1"/>
    <col min="8196" max="8196" width="14.42578125" style="399" customWidth="1"/>
    <col min="8197" max="8197" width="14" style="399" customWidth="1"/>
    <col min="8198" max="8199" width="0" style="399" hidden="1" customWidth="1"/>
    <col min="8200" max="8200" width="27" style="399" bestFit="1" customWidth="1"/>
    <col min="8201" max="8391" width="8.5703125" style="399" customWidth="1"/>
    <col min="8392" max="8392" width="6.5703125" style="399" customWidth="1"/>
    <col min="8393" max="8393" width="28.5703125" style="399" customWidth="1"/>
    <col min="8394" max="8394" width="36" style="399" customWidth="1"/>
    <col min="8395" max="8395" width="5.42578125" style="399" customWidth="1"/>
    <col min="8396" max="8396" width="6.5703125" style="399" customWidth="1"/>
    <col min="8397" max="8397" width="8.85546875" style="399" customWidth="1"/>
    <col min="8398" max="8398" width="12.5703125" style="399" customWidth="1"/>
    <col min="8399" max="8399" width="15.85546875" style="399" customWidth="1"/>
    <col min="8400" max="8402" width="0" style="399" hidden="1" customWidth="1"/>
    <col min="8403" max="8403" width="11.5703125" style="399" customWidth="1"/>
    <col min="8404" max="8443" width="8.5703125" style="399"/>
    <col min="8444" max="8444" width="6.5703125" style="399" customWidth="1"/>
    <col min="8445" max="8445" width="27.5703125" style="399" customWidth="1"/>
    <col min="8446" max="8446" width="17.5703125" style="399" customWidth="1"/>
    <col min="8447" max="8447" width="34.5703125" style="399" customWidth="1"/>
    <col min="8448" max="8448" width="5.42578125" style="399" customWidth="1"/>
    <col min="8449" max="8449" width="8.42578125" style="399" customWidth="1"/>
    <col min="8450" max="8450" width="11" style="399" customWidth="1"/>
    <col min="8451" max="8451" width="5.85546875" style="399" customWidth="1"/>
    <col min="8452" max="8452" width="14.42578125" style="399" customWidth="1"/>
    <col min="8453" max="8453" width="14" style="399" customWidth="1"/>
    <col min="8454" max="8455" width="0" style="399" hidden="1" customWidth="1"/>
    <col min="8456" max="8456" width="27" style="399" bestFit="1" customWidth="1"/>
    <col min="8457" max="8647" width="8.5703125" style="399" customWidth="1"/>
    <col min="8648" max="8648" width="6.5703125" style="399" customWidth="1"/>
    <col min="8649" max="8649" width="28.5703125" style="399" customWidth="1"/>
    <col min="8650" max="8650" width="36" style="399" customWidth="1"/>
    <col min="8651" max="8651" width="5.42578125" style="399" customWidth="1"/>
    <col min="8652" max="8652" width="6.5703125" style="399" customWidth="1"/>
    <col min="8653" max="8653" width="8.85546875" style="399" customWidth="1"/>
    <col min="8654" max="8654" width="12.5703125" style="399" customWidth="1"/>
    <col min="8655" max="8655" width="15.85546875" style="399" customWidth="1"/>
    <col min="8656" max="8658" width="0" style="399" hidden="1" customWidth="1"/>
    <col min="8659" max="8659" width="11.5703125" style="399" customWidth="1"/>
    <col min="8660" max="8699" width="8.5703125" style="399"/>
    <col min="8700" max="8700" width="6.5703125" style="399" customWidth="1"/>
    <col min="8701" max="8701" width="27.5703125" style="399" customWidth="1"/>
    <col min="8702" max="8702" width="17.5703125" style="399" customWidth="1"/>
    <col min="8703" max="8703" width="34.5703125" style="399" customWidth="1"/>
    <col min="8704" max="8704" width="5.42578125" style="399" customWidth="1"/>
    <col min="8705" max="8705" width="8.42578125" style="399" customWidth="1"/>
    <col min="8706" max="8706" width="11" style="399" customWidth="1"/>
    <col min="8707" max="8707" width="5.85546875" style="399" customWidth="1"/>
    <col min="8708" max="8708" width="14.42578125" style="399" customWidth="1"/>
    <col min="8709" max="8709" width="14" style="399" customWidth="1"/>
    <col min="8710" max="8711" width="0" style="399" hidden="1" customWidth="1"/>
    <col min="8712" max="8712" width="27" style="399" bestFit="1" customWidth="1"/>
    <col min="8713" max="8903" width="8.5703125" style="399" customWidth="1"/>
    <col min="8904" max="8904" width="6.5703125" style="399" customWidth="1"/>
    <col min="8905" max="8905" width="28.5703125" style="399" customWidth="1"/>
    <col min="8906" max="8906" width="36" style="399" customWidth="1"/>
    <col min="8907" max="8907" width="5.42578125" style="399" customWidth="1"/>
    <col min="8908" max="8908" width="6.5703125" style="399" customWidth="1"/>
    <col min="8909" max="8909" width="8.85546875" style="399" customWidth="1"/>
    <col min="8910" max="8910" width="12.5703125" style="399" customWidth="1"/>
    <col min="8911" max="8911" width="15.85546875" style="399" customWidth="1"/>
    <col min="8912" max="8914" width="0" style="399" hidden="1" customWidth="1"/>
    <col min="8915" max="8915" width="11.5703125" style="399" customWidth="1"/>
    <col min="8916" max="8955" width="8.5703125" style="399"/>
    <col min="8956" max="8956" width="6.5703125" style="399" customWidth="1"/>
    <col min="8957" max="8957" width="27.5703125" style="399" customWidth="1"/>
    <col min="8958" max="8958" width="17.5703125" style="399" customWidth="1"/>
    <col min="8959" max="8959" width="34.5703125" style="399" customWidth="1"/>
    <col min="8960" max="8960" width="5.42578125" style="399" customWidth="1"/>
    <col min="8961" max="8961" width="8.42578125" style="399" customWidth="1"/>
    <col min="8962" max="8962" width="11" style="399" customWidth="1"/>
    <col min="8963" max="8963" width="5.85546875" style="399" customWidth="1"/>
    <col min="8964" max="8964" width="14.42578125" style="399" customWidth="1"/>
    <col min="8965" max="8965" width="14" style="399" customWidth="1"/>
    <col min="8966" max="8967" width="0" style="399" hidden="1" customWidth="1"/>
    <col min="8968" max="8968" width="27" style="399" bestFit="1" customWidth="1"/>
    <col min="8969" max="9159" width="8.5703125" style="399" customWidth="1"/>
    <col min="9160" max="9160" width="6.5703125" style="399" customWidth="1"/>
    <col min="9161" max="9161" width="28.5703125" style="399" customWidth="1"/>
    <col min="9162" max="9162" width="36" style="399" customWidth="1"/>
    <col min="9163" max="9163" width="5.42578125" style="399" customWidth="1"/>
    <col min="9164" max="9164" width="6.5703125" style="399" customWidth="1"/>
    <col min="9165" max="9165" width="8.85546875" style="399" customWidth="1"/>
    <col min="9166" max="9166" width="12.5703125" style="399" customWidth="1"/>
    <col min="9167" max="9167" width="15.85546875" style="399" customWidth="1"/>
    <col min="9168" max="9170" width="0" style="399" hidden="1" customWidth="1"/>
    <col min="9171" max="9171" width="11.5703125" style="399" customWidth="1"/>
    <col min="9172" max="9211" width="8.5703125" style="399"/>
    <col min="9212" max="9212" width="6.5703125" style="399" customWidth="1"/>
    <col min="9213" max="9213" width="27.5703125" style="399" customWidth="1"/>
    <col min="9214" max="9214" width="17.5703125" style="399" customWidth="1"/>
    <col min="9215" max="9215" width="34.5703125" style="399" customWidth="1"/>
    <col min="9216" max="9216" width="5.42578125" style="399" customWidth="1"/>
    <col min="9217" max="9217" width="8.42578125" style="399" customWidth="1"/>
    <col min="9218" max="9218" width="11" style="399" customWidth="1"/>
    <col min="9219" max="9219" width="5.85546875" style="399" customWidth="1"/>
    <col min="9220" max="9220" width="14.42578125" style="399" customWidth="1"/>
    <col min="9221" max="9221" width="14" style="399" customWidth="1"/>
    <col min="9222" max="9223" width="0" style="399" hidden="1" customWidth="1"/>
    <col min="9224" max="9224" width="27" style="399" bestFit="1" customWidth="1"/>
    <col min="9225" max="9415" width="8.5703125" style="399" customWidth="1"/>
    <col min="9416" max="9416" width="6.5703125" style="399" customWidth="1"/>
    <col min="9417" max="9417" width="28.5703125" style="399" customWidth="1"/>
    <col min="9418" max="9418" width="36" style="399" customWidth="1"/>
    <col min="9419" max="9419" width="5.42578125" style="399" customWidth="1"/>
    <col min="9420" max="9420" width="6.5703125" style="399" customWidth="1"/>
    <col min="9421" max="9421" width="8.85546875" style="399" customWidth="1"/>
    <col min="9422" max="9422" width="12.5703125" style="399" customWidth="1"/>
    <col min="9423" max="9423" width="15.85546875" style="399" customWidth="1"/>
    <col min="9424" max="9426" width="0" style="399" hidden="1" customWidth="1"/>
    <col min="9427" max="9427" width="11.5703125" style="399" customWidth="1"/>
    <col min="9428" max="9467" width="8.5703125" style="399"/>
    <col min="9468" max="9468" width="6.5703125" style="399" customWidth="1"/>
    <col min="9469" max="9469" width="27.5703125" style="399" customWidth="1"/>
    <col min="9470" max="9470" width="17.5703125" style="399" customWidth="1"/>
    <col min="9471" max="9471" width="34.5703125" style="399" customWidth="1"/>
    <col min="9472" max="9472" width="5.42578125" style="399" customWidth="1"/>
    <col min="9473" max="9473" width="8.42578125" style="399" customWidth="1"/>
    <col min="9474" max="9474" width="11" style="399" customWidth="1"/>
    <col min="9475" max="9475" width="5.85546875" style="399" customWidth="1"/>
    <col min="9476" max="9476" width="14.42578125" style="399" customWidth="1"/>
    <col min="9477" max="9477" width="14" style="399" customWidth="1"/>
    <col min="9478" max="9479" width="0" style="399" hidden="1" customWidth="1"/>
    <col min="9480" max="9480" width="27" style="399" bestFit="1" customWidth="1"/>
    <col min="9481" max="9671" width="8.5703125" style="399" customWidth="1"/>
    <col min="9672" max="9672" width="6.5703125" style="399" customWidth="1"/>
    <col min="9673" max="9673" width="28.5703125" style="399" customWidth="1"/>
    <col min="9674" max="9674" width="36" style="399" customWidth="1"/>
    <col min="9675" max="9675" width="5.42578125" style="399" customWidth="1"/>
    <col min="9676" max="9676" width="6.5703125" style="399" customWidth="1"/>
    <col min="9677" max="9677" width="8.85546875" style="399" customWidth="1"/>
    <col min="9678" max="9678" width="12.5703125" style="399" customWidth="1"/>
    <col min="9679" max="9679" width="15.85546875" style="399" customWidth="1"/>
    <col min="9680" max="9682" width="0" style="399" hidden="1" customWidth="1"/>
    <col min="9683" max="9683" width="11.5703125" style="399" customWidth="1"/>
    <col min="9684" max="9723" width="8.5703125" style="399"/>
    <col min="9724" max="9724" width="6.5703125" style="399" customWidth="1"/>
    <col min="9725" max="9725" width="27.5703125" style="399" customWidth="1"/>
    <col min="9726" max="9726" width="17.5703125" style="399" customWidth="1"/>
    <col min="9727" max="9727" width="34.5703125" style="399" customWidth="1"/>
    <col min="9728" max="9728" width="5.42578125" style="399" customWidth="1"/>
    <col min="9729" max="9729" width="8.42578125" style="399" customWidth="1"/>
    <col min="9730" max="9730" width="11" style="399" customWidth="1"/>
    <col min="9731" max="9731" width="5.85546875" style="399" customWidth="1"/>
    <col min="9732" max="9732" width="14.42578125" style="399" customWidth="1"/>
    <col min="9733" max="9733" width="14" style="399" customWidth="1"/>
    <col min="9734" max="9735" width="0" style="399" hidden="1" customWidth="1"/>
    <col min="9736" max="9736" width="27" style="399" bestFit="1" customWidth="1"/>
    <col min="9737" max="9927" width="8.5703125" style="399" customWidth="1"/>
    <col min="9928" max="9928" width="6.5703125" style="399" customWidth="1"/>
    <col min="9929" max="9929" width="28.5703125" style="399" customWidth="1"/>
    <col min="9930" max="9930" width="36" style="399" customWidth="1"/>
    <col min="9931" max="9931" width="5.42578125" style="399" customWidth="1"/>
    <col min="9932" max="9932" width="6.5703125" style="399" customWidth="1"/>
    <col min="9933" max="9933" width="8.85546875" style="399" customWidth="1"/>
    <col min="9934" max="9934" width="12.5703125" style="399" customWidth="1"/>
    <col min="9935" max="9935" width="15.85546875" style="399" customWidth="1"/>
    <col min="9936" max="9938" width="0" style="399" hidden="1" customWidth="1"/>
    <col min="9939" max="9939" width="11.5703125" style="399" customWidth="1"/>
    <col min="9940" max="9979" width="8.5703125" style="399"/>
    <col min="9980" max="9980" width="6.5703125" style="399" customWidth="1"/>
    <col min="9981" max="9981" width="27.5703125" style="399" customWidth="1"/>
    <col min="9982" max="9982" width="17.5703125" style="399" customWidth="1"/>
    <col min="9983" max="9983" width="34.5703125" style="399" customWidth="1"/>
    <col min="9984" max="9984" width="5.42578125" style="399" customWidth="1"/>
    <col min="9985" max="9985" width="8.42578125" style="399" customWidth="1"/>
    <col min="9986" max="9986" width="11" style="399" customWidth="1"/>
    <col min="9987" max="9987" width="5.85546875" style="399" customWidth="1"/>
    <col min="9988" max="9988" width="14.42578125" style="399" customWidth="1"/>
    <col min="9989" max="9989" width="14" style="399" customWidth="1"/>
    <col min="9990" max="9991" width="0" style="399" hidden="1" customWidth="1"/>
    <col min="9992" max="9992" width="27" style="399" bestFit="1" customWidth="1"/>
    <col min="9993" max="10183" width="8.5703125" style="399" customWidth="1"/>
    <col min="10184" max="10184" width="6.5703125" style="399" customWidth="1"/>
    <col min="10185" max="10185" width="28.5703125" style="399" customWidth="1"/>
    <col min="10186" max="10186" width="36" style="399" customWidth="1"/>
    <col min="10187" max="10187" width="5.42578125" style="399" customWidth="1"/>
    <col min="10188" max="10188" width="6.5703125" style="399" customWidth="1"/>
    <col min="10189" max="10189" width="8.85546875" style="399" customWidth="1"/>
    <col min="10190" max="10190" width="12.5703125" style="399" customWidth="1"/>
    <col min="10191" max="10191" width="15.85546875" style="399" customWidth="1"/>
    <col min="10192" max="10194" width="0" style="399" hidden="1" customWidth="1"/>
    <col min="10195" max="10195" width="11.5703125" style="399" customWidth="1"/>
    <col min="10196" max="10235" width="8.5703125" style="399"/>
    <col min="10236" max="10236" width="6.5703125" style="399" customWidth="1"/>
    <col min="10237" max="10237" width="27.5703125" style="399" customWidth="1"/>
    <col min="10238" max="10238" width="17.5703125" style="399" customWidth="1"/>
    <col min="10239" max="10239" width="34.5703125" style="399" customWidth="1"/>
    <col min="10240" max="10240" width="5.42578125" style="399" customWidth="1"/>
    <col min="10241" max="10241" width="8.42578125" style="399" customWidth="1"/>
    <col min="10242" max="10242" width="11" style="399" customWidth="1"/>
    <col min="10243" max="10243" width="5.85546875" style="399" customWidth="1"/>
    <col min="10244" max="10244" width="14.42578125" style="399" customWidth="1"/>
    <col min="10245" max="10245" width="14" style="399" customWidth="1"/>
    <col min="10246" max="10247" width="0" style="399" hidden="1" customWidth="1"/>
    <col min="10248" max="10248" width="27" style="399" bestFit="1" customWidth="1"/>
    <col min="10249" max="10439" width="8.5703125" style="399" customWidth="1"/>
    <col min="10440" max="10440" width="6.5703125" style="399" customWidth="1"/>
    <col min="10441" max="10441" width="28.5703125" style="399" customWidth="1"/>
    <col min="10442" max="10442" width="36" style="399" customWidth="1"/>
    <col min="10443" max="10443" width="5.42578125" style="399" customWidth="1"/>
    <col min="10444" max="10444" width="6.5703125" style="399" customWidth="1"/>
    <col min="10445" max="10445" width="8.85546875" style="399" customWidth="1"/>
    <col min="10446" max="10446" width="12.5703125" style="399" customWidth="1"/>
    <col min="10447" max="10447" width="15.85546875" style="399" customWidth="1"/>
    <col min="10448" max="10450" width="0" style="399" hidden="1" customWidth="1"/>
    <col min="10451" max="10451" width="11.5703125" style="399" customWidth="1"/>
    <col min="10452" max="10491" width="8.5703125" style="399"/>
    <col min="10492" max="10492" width="6.5703125" style="399" customWidth="1"/>
    <col min="10493" max="10493" width="27.5703125" style="399" customWidth="1"/>
    <col min="10494" max="10494" width="17.5703125" style="399" customWidth="1"/>
    <col min="10495" max="10495" width="34.5703125" style="399" customWidth="1"/>
    <col min="10496" max="10496" width="5.42578125" style="399" customWidth="1"/>
    <col min="10497" max="10497" width="8.42578125" style="399" customWidth="1"/>
    <col min="10498" max="10498" width="11" style="399" customWidth="1"/>
    <col min="10499" max="10499" width="5.85546875" style="399" customWidth="1"/>
    <col min="10500" max="10500" width="14.42578125" style="399" customWidth="1"/>
    <col min="10501" max="10501" width="14" style="399" customWidth="1"/>
    <col min="10502" max="10503" width="0" style="399" hidden="1" customWidth="1"/>
    <col min="10504" max="10504" width="27" style="399" bestFit="1" customWidth="1"/>
    <col min="10505" max="10695" width="8.5703125" style="399" customWidth="1"/>
    <col min="10696" max="10696" width="6.5703125" style="399" customWidth="1"/>
    <col min="10697" max="10697" width="28.5703125" style="399" customWidth="1"/>
    <col min="10698" max="10698" width="36" style="399" customWidth="1"/>
    <col min="10699" max="10699" width="5.42578125" style="399" customWidth="1"/>
    <col min="10700" max="10700" width="6.5703125" style="399" customWidth="1"/>
    <col min="10701" max="10701" width="8.85546875" style="399" customWidth="1"/>
    <col min="10702" max="10702" width="12.5703125" style="399" customWidth="1"/>
    <col min="10703" max="10703" width="15.85546875" style="399" customWidth="1"/>
    <col min="10704" max="10706" width="0" style="399" hidden="1" customWidth="1"/>
    <col min="10707" max="10707" width="11.5703125" style="399" customWidth="1"/>
    <col min="10708" max="10747" width="8.5703125" style="399"/>
    <col min="10748" max="10748" width="6.5703125" style="399" customWidth="1"/>
    <col min="10749" max="10749" width="27.5703125" style="399" customWidth="1"/>
    <col min="10750" max="10750" width="17.5703125" style="399" customWidth="1"/>
    <col min="10751" max="10751" width="34.5703125" style="399" customWidth="1"/>
    <col min="10752" max="10752" width="5.42578125" style="399" customWidth="1"/>
    <col min="10753" max="10753" width="8.42578125" style="399" customWidth="1"/>
    <col min="10754" max="10754" width="11" style="399" customWidth="1"/>
    <col min="10755" max="10755" width="5.85546875" style="399" customWidth="1"/>
    <col min="10756" max="10756" width="14.42578125" style="399" customWidth="1"/>
    <col min="10757" max="10757" width="14" style="399" customWidth="1"/>
    <col min="10758" max="10759" width="0" style="399" hidden="1" customWidth="1"/>
    <col min="10760" max="10760" width="27" style="399" bestFit="1" customWidth="1"/>
    <col min="10761" max="10951" width="8.5703125" style="399" customWidth="1"/>
    <col min="10952" max="10952" width="6.5703125" style="399" customWidth="1"/>
    <col min="10953" max="10953" width="28.5703125" style="399" customWidth="1"/>
    <col min="10954" max="10954" width="36" style="399" customWidth="1"/>
    <col min="10955" max="10955" width="5.42578125" style="399" customWidth="1"/>
    <col min="10956" max="10956" width="6.5703125" style="399" customWidth="1"/>
    <col min="10957" max="10957" width="8.85546875" style="399" customWidth="1"/>
    <col min="10958" max="10958" width="12.5703125" style="399" customWidth="1"/>
    <col min="10959" max="10959" width="15.85546875" style="399" customWidth="1"/>
    <col min="10960" max="10962" width="0" style="399" hidden="1" customWidth="1"/>
    <col min="10963" max="10963" width="11.5703125" style="399" customWidth="1"/>
    <col min="10964" max="11003" width="8.5703125" style="399"/>
    <col min="11004" max="11004" width="6.5703125" style="399" customWidth="1"/>
    <col min="11005" max="11005" width="27.5703125" style="399" customWidth="1"/>
    <col min="11006" max="11006" width="17.5703125" style="399" customWidth="1"/>
    <col min="11007" max="11007" width="34.5703125" style="399" customWidth="1"/>
    <col min="11008" max="11008" width="5.42578125" style="399" customWidth="1"/>
    <col min="11009" max="11009" width="8.42578125" style="399" customWidth="1"/>
    <col min="11010" max="11010" width="11" style="399" customWidth="1"/>
    <col min="11011" max="11011" width="5.85546875" style="399" customWidth="1"/>
    <col min="11012" max="11012" width="14.42578125" style="399" customWidth="1"/>
    <col min="11013" max="11013" width="14" style="399" customWidth="1"/>
    <col min="11014" max="11015" width="0" style="399" hidden="1" customWidth="1"/>
    <col min="11016" max="11016" width="27" style="399" bestFit="1" customWidth="1"/>
    <col min="11017" max="11207" width="8.5703125" style="399" customWidth="1"/>
    <col min="11208" max="11208" width="6.5703125" style="399" customWidth="1"/>
    <col min="11209" max="11209" width="28.5703125" style="399" customWidth="1"/>
    <col min="11210" max="11210" width="36" style="399" customWidth="1"/>
    <col min="11211" max="11211" width="5.42578125" style="399" customWidth="1"/>
    <col min="11212" max="11212" width="6.5703125" style="399" customWidth="1"/>
    <col min="11213" max="11213" width="8.85546875" style="399" customWidth="1"/>
    <col min="11214" max="11214" width="12.5703125" style="399" customWidth="1"/>
    <col min="11215" max="11215" width="15.85546875" style="399" customWidth="1"/>
    <col min="11216" max="11218" width="0" style="399" hidden="1" customWidth="1"/>
    <col min="11219" max="11219" width="11.5703125" style="399" customWidth="1"/>
    <col min="11220" max="11259" width="8.5703125" style="399"/>
    <col min="11260" max="11260" width="6.5703125" style="399" customWidth="1"/>
    <col min="11261" max="11261" width="27.5703125" style="399" customWidth="1"/>
    <col min="11262" max="11262" width="17.5703125" style="399" customWidth="1"/>
    <col min="11263" max="11263" width="34.5703125" style="399" customWidth="1"/>
    <col min="11264" max="11264" width="5.42578125" style="399" customWidth="1"/>
    <col min="11265" max="11265" width="8.42578125" style="399" customWidth="1"/>
    <col min="11266" max="11266" width="11" style="399" customWidth="1"/>
    <col min="11267" max="11267" width="5.85546875" style="399" customWidth="1"/>
    <col min="11268" max="11268" width="14.42578125" style="399" customWidth="1"/>
    <col min="11269" max="11269" width="14" style="399" customWidth="1"/>
    <col min="11270" max="11271" width="0" style="399" hidden="1" customWidth="1"/>
    <col min="11272" max="11272" width="27" style="399" bestFit="1" customWidth="1"/>
    <col min="11273" max="11463" width="8.5703125" style="399" customWidth="1"/>
    <col min="11464" max="11464" width="6.5703125" style="399" customWidth="1"/>
    <col min="11465" max="11465" width="28.5703125" style="399" customWidth="1"/>
    <col min="11466" max="11466" width="36" style="399" customWidth="1"/>
    <col min="11467" max="11467" width="5.42578125" style="399" customWidth="1"/>
    <col min="11468" max="11468" width="6.5703125" style="399" customWidth="1"/>
    <col min="11469" max="11469" width="8.85546875" style="399" customWidth="1"/>
    <col min="11470" max="11470" width="12.5703125" style="399" customWidth="1"/>
    <col min="11471" max="11471" width="15.85546875" style="399" customWidth="1"/>
    <col min="11472" max="11474" width="0" style="399" hidden="1" customWidth="1"/>
    <col min="11475" max="11475" width="11.5703125" style="399" customWidth="1"/>
    <col min="11476" max="11515" width="8.5703125" style="399"/>
    <col min="11516" max="11516" width="6.5703125" style="399" customWidth="1"/>
    <col min="11517" max="11517" width="27.5703125" style="399" customWidth="1"/>
    <col min="11518" max="11518" width="17.5703125" style="399" customWidth="1"/>
    <col min="11519" max="11519" width="34.5703125" style="399" customWidth="1"/>
    <col min="11520" max="11520" width="5.42578125" style="399" customWidth="1"/>
    <col min="11521" max="11521" width="8.42578125" style="399" customWidth="1"/>
    <col min="11522" max="11522" width="11" style="399" customWidth="1"/>
    <col min="11523" max="11523" width="5.85546875" style="399" customWidth="1"/>
    <col min="11524" max="11524" width="14.42578125" style="399" customWidth="1"/>
    <col min="11525" max="11525" width="14" style="399" customWidth="1"/>
    <col min="11526" max="11527" width="0" style="399" hidden="1" customWidth="1"/>
    <col min="11528" max="11528" width="27" style="399" bestFit="1" customWidth="1"/>
    <col min="11529" max="11719" width="8.5703125" style="399" customWidth="1"/>
    <col min="11720" max="11720" width="6.5703125" style="399" customWidth="1"/>
    <col min="11721" max="11721" width="28.5703125" style="399" customWidth="1"/>
    <col min="11722" max="11722" width="36" style="399" customWidth="1"/>
    <col min="11723" max="11723" width="5.42578125" style="399" customWidth="1"/>
    <col min="11724" max="11724" width="6.5703125" style="399" customWidth="1"/>
    <col min="11725" max="11725" width="8.85546875" style="399" customWidth="1"/>
    <col min="11726" max="11726" width="12.5703125" style="399" customWidth="1"/>
    <col min="11727" max="11727" width="15.85546875" style="399" customWidth="1"/>
    <col min="11728" max="11730" width="0" style="399" hidden="1" customWidth="1"/>
    <col min="11731" max="11731" width="11.5703125" style="399" customWidth="1"/>
    <col min="11732" max="11771" width="8.5703125" style="399"/>
    <col min="11772" max="11772" width="6.5703125" style="399" customWidth="1"/>
    <col min="11773" max="11773" width="27.5703125" style="399" customWidth="1"/>
    <col min="11774" max="11774" width="17.5703125" style="399" customWidth="1"/>
    <col min="11775" max="11775" width="34.5703125" style="399" customWidth="1"/>
    <col min="11776" max="11776" width="5.42578125" style="399" customWidth="1"/>
    <col min="11777" max="11777" width="8.42578125" style="399" customWidth="1"/>
    <col min="11778" max="11778" width="11" style="399" customWidth="1"/>
    <col min="11779" max="11779" width="5.85546875" style="399" customWidth="1"/>
    <col min="11780" max="11780" width="14.42578125" style="399" customWidth="1"/>
    <col min="11781" max="11781" width="14" style="399" customWidth="1"/>
    <col min="11782" max="11783" width="0" style="399" hidden="1" customWidth="1"/>
    <col min="11784" max="11784" width="27" style="399" bestFit="1" customWidth="1"/>
    <col min="11785" max="11975" width="8.5703125" style="399" customWidth="1"/>
    <col min="11976" max="11976" width="6.5703125" style="399" customWidth="1"/>
    <col min="11977" max="11977" width="28.5703125" style="399" customWidth="1"/>
    <col min="11978" max="11978" width="36" style="399" customWidth="1"/>
    <col min="11979" max="11979" width="5.42578125" style="399" customWidth="1"/>
    <col min="11980" max="11980" width="6.5703125" style="399" customWidth="1"/>
    <col min="11981" max="11981" width="8.85546875" style="399" customWidth="1"/>
    <col min="11982" max="11982" width="12.5703125" style="399" customWidth="1"/>
    <col min="11983" max="11983" width="15.85546875" style="399" customWidth="1"/>
    <col min="11984" max="11986" width="0" style="399" hidden="1" customWidth="1"/>
    <col min="11987" max="11987" width="11.5703125" style="399" customWidth="1"/>
    <col min="11988" max="12027" width="8.5703125" style="399"/>
    <col min="12028" max="12028" width="6.5703125" style="399" customWidth="1"/>
    <col min="12029" max="12029" width="27.5703125" style="399" customWidth="1"/>
    <col min="12030" max="12030" width="17.5703125" style="399" customWidth="1"/>
    <col min="12031" max="12031" width="34.5703125" style="399" customWidth="1"/>
    <col min="12032" max="12032" width="5.42578125" style="399" customWidth="1"/>
    <col min="12033" max="12033" width="8.42578125" style="399" customWidth="1"/>
    <col min="12034" max="12034" width="11" style="399" customWidth="1"/>
    <col min="12035" max="12035" width="5.85546875" style="399" customWidth="1"/>
    <col min="12036" max="12036" width="14.42578125" style="399" customWidth="1"/>
    <col min="12037" max="12037" width="14" style="399" customWidth="1"/>
    <col min="12038" max="12039" width="0" style="399" hidden="1" customWidth="1"/>
    <col min="12040" max="12040" width="27" style="399" bestFit="1" customWidth="1"/>
    <col min="12041" max="12231" width="8.5703125" style="399" customWidth="1"/>
    <col min="12232" max="12232" width="6.5703125" style="399" customWidth="1"/>
    <col min="12233" max="12233" width="28.5703125" style="399" customWidth="1"/>
    <col min="12234" max="12234" width="36" style="399" customWidth="1"/>
    <col min="12235" max="12235" width="5.42578125" style="399" customWidth="1"/>
    <col min="12236" max="12236" width="6.5703125" style="399" customWidth="1"/>
    <col min="12237" max="12237" width="8.85546875" style="399" customWidth="1"/>
    <col min="12238" max="12238" width="12.5703125" style="399" customWidth="1"/>
    <col min="12239" max="12239" width="15.85546875" style="399" customWidth="1"/>
    <col min="12240" max="12242" width="0" style="399" hidden="1" customWidth="1"/>
    <col min="12243" max="12243" width="11.5703125" style="399" customWidth="1"/>
    <col min="12244" max="12283" width="8.5703125" style="399"/>
    <col min="12284" max="12284" width="6.5703125" style="399" customWidth="1"/>
    <col min="12285" max="12285" width="27.5703125" style="399" customWidth="1"/>
    <col min="12286" max="12286" width="17.5703125" style="399" customWidth="1"/>
    <col min="12287" max="12287" width="34.5703125" style="399" customWidth="1"/>
    <col min="12288" max="12288" width="5.42578125" style="399" customWidth="1"/>
    <col min="12289" max="12289" width="8.42578125" style="399" customWidth="1"/>
    <col min="12290" max="12290" width="11" style="399" customWidth="1"/>
    <col min="12291" max="12291" width="5.85546875" style="399" customWidth="1"/>
    <col min="12292" max="12292" width="14.42578125" style="399" customWidth="1"/>
    <col min="12293" max="12293" width="14" style="399" customWidth="1"/>
    <col min="12294" max="12295" width="0" style="399" hidden="1" customWidth="1"/>
    <col min="12296" max="12296" width="27" style="399" bestFit="1" customWidth="1"/>
    <col min="12297" max="12487" width="8.5703125" style="399" customWidth="1"/>
    <col min="12488" max="12488" width="6.5703125" style="399" customWidth="1"/>
    <col min="12489" max="12489" width="28.5703125" style="399" customWidth="1"/>
    <col min="12490" max="12490" width="36" style="399" customWidth="1"/>
    <col min="12491" max="12491" width="5.42578125" style="399" customWidth="1"/>
    <col min="12492" max="12492" width="6.5703125" style="399" customWidth="1"/>
    <col min="12493" max="12493" width="8.85546875" style="399" customWidth="1"/>
    <col min="12494" max="12494" width="12.5703125" style="399" customWidth="1"/>
    <col min="12495" max="12495" width="15.85546875" style="399" customWidth="1"/>
    <col min="12496" max="12498" width="0" style="399" hidden="1" customWidth="1"/>
    <col min="12499" max="12499" width="11.5703125" style="399" customWidth="1"/>
    <col min="12500" max="12539" width="8.5703125" style="399"/>
    <col min="12540" max="12540" width="6.5703125" style="399" customWidth="1"/>
    <col min="12541" max="12541" width="27.5703125" style="399" customWidth="1"/>
    <col min="12542" max="12542" width="17.5703125" style="399" customWidth="1"/>
    <col min="12543" max="12543" width="34.5703125" style="399" customWidth="1"/>
    <col min="12544" max="12544" width="5.42578125" style="399" customWidth="1"/>
    <col min="12545" max="12545" width="8.42578125" style="399" customWidth="1"/>
    <col min="12546" max="12546" width="11" style="399" customWidth="1"/>
    <col min="12547" max="12547" width="5.85546875" style="399" customWidth="1"/>
    <col min="12548" max="12548" width="14.42578125" style="399" customWidth="1"/>
    <col min="12549" max="12549" width="14" style="399" customWidth="1"/>
    <col min="12550" max="12551" width="0" style="399" hidden="1" customWidth="1"/>
    <col min="12552" max="12552" width="27" style="399" bestFit="1" customWidth="1"/>
    <col min="12553" max="12743" width="8.5703125" style="399" customWidth="1"/>
    <col min="12744" max="12744" width="6.5703125" style="399" customWidth="1"/>
    <col min="12745" max="12745" width="28.5703125" style="399" customWidth="1"/>
    <col min="12746" max="12746" width="36" style="399" customWidth="1"/>
    <col min="12747" max="12747" width="5.42578125" style="399" customWidth="1"/>
    <col min="12748" max="12748" width="6.5703125" style="399" customWidth="1"/>
    <col min="12749" max="12749" width="8.85546875" style="399" customWidth="1"/>
    <col min="12750" max="12750" width="12.5703125" style="399" customWidth="1"/>
    <col min="12751" max="12751" width="15.85546875" style="399" customWidth="1"/>
    <col min="12752" max="12754" width="0" style="399" hidden="1" customWidth="1"/>
    <col min="12755" max="12755" width="11.5703125" style="399" customWidth="1"/>
    <col min="12756" max="12795" width="8.5703125" style="399"/>
    <col min="12796" max="12796" width="6.5703125" style="399" customWidth="1"/>
    <col min="12797" max="12797" width="27.5703125" style="399" customWidth="1"/>
    <col min="12798" max="12798" width="17.5703125" style="399" customWidth="1"/>
    <col min="12799" max="12799" width="34.5703125" style="399" customWidth="1"/>
    <col min="12800" max="12800" width="5.42578125" style="399" customWidth="1"/>
    <col min="12801" max="12801" width="8.42578125" style="399" customWidth="1"/>
    <col min="12802" max="12802" width="11" style="399" customWidth="1"/>
    <col min="12803" max="12803" width="5.85546875" style="399" customWidth="1"/>
    <col min="12804" max="12804" width="14.42578125" style="399" customWidth="1"/>
    <col min="12805" max="12805" width="14" style="399" customWidth="1"/>
    <col min="12806" max="12807" width="0" style="399" hidden="1" customWidth="1"/>
    <col min="12808" max="12808" width="27" style="399" bestFit="1" customWidth="1"/>
    <col min="12809" max="12999" width="8.5703125" style="399" customWidth="1"/>
    <col min="13000" max="13000" width="6.5703125" style="399" customWidth="1"/>
    <col min="13001" max="13001" width="28.5703125" style="399" customWidth="1"/>
    <col min="13002" max="13002" width="36" style="399" customWidth="1"/>
    <col min="13003" max="13003" width="5.42578125" style="399" customWidth="1"/>
    <col min="13004" max="13004" width="6.5703125" style="399" customWidth="1"/>
    <col min="13005" max="13005" width="8.85546875" style="399" customWidth="1"/>
    <col min="13006" max="13006" width="12.5703125" style="399" customWidth="1"/>
    <col min="13007" max="13007" width="15.85546875" style="399" customWidth="1"/>
    <col min="13008" max="13010" width="0" style="399" hidden="1" customWidth="1"/>
    <col min="13011" max="13011" width="11.5703125" style="399" customWidth="1"/>
    <col min="13012" max="13051" width="8.5703125" style="399"/>
    <col min="13052" max="13052" width="6.5703125" style="399" customWidth="1"/>
    <col min="13053" max="13053" width="27.5703125" style="399" customWidth="1"/>
    <col min="13054" max="13054" width="17.5703125" style="399" customWidth="1"/>
    <col min="13055" max="13055" width="34.5703125" style="399" customWidth="1"/>
    <col min="13056" max="13056" width="5.42578125" style="399" customWidth="1"/>
    <col min="13057" max="13057" width="8.42578125" style="399" customWidth="1"/>
    <col min="13058" max="13058" width="11" style="399" customWidth="1"/>
    <col min="13059" max="13059" width="5.85546875" style="399" customWidth="1"/>
    <col min="13060" max="13060" width="14.42578125" style="399" customWidth="1"/>
    <col min="13061" max="13061" width="14" style="399" customWidth="1"/>
    <col min="13062" max="13063" width="0" style="399" hidden="1" customWidth="1"/>
    <col min="13064" max="13064" width="27" style="399" bestFit="1" customWidth="1"/>
    <col min="13065" max="13255" width="8.5703125" style="399" customWidth="1"/>
    <col min="13256" max="13256" width="6.5703125" style="399" customWidth="1"/>
    <col min="13257" max="13257" width="28.5703125" style="399" customWidth="1"/>
    <col min="13258" max="13258" width="36" style="399" customWidth="1"/>
    <col min="13259" max="13259" width="5.42578125" style="399" customWidth="1"/>
    <col min="13260" max="13260" width="6.5703125" style="399" customWidth="1"/>
    <col min="13261" max="13261" width="8.85546875" style="399" customWidth="1"/>
    <col min="13262" max="13262" width="12.5703125" style="399" customWidth="1"/>
    <col min="13263" max="13263" width="15.85546875" style="399" customWidth="1"/>
    <col min="13264" max="13266" width="0" style="399" hidden="1" customWidth="1"/>
    <col min="13267" max="13267" width="11.5703125" style="399" customWidth="1"/>
    <col min="13268" max="13307" width="8.5703125" style="399"/>
    <col min="13308" max="13308" width="6.5703125" style="399" customWidth="1"/>
    <col min="13309" max="13309" width="27.5703125" style="399" customWidth="1"/>
    <col min="13310" max="13310" width="17.5703125" style="399" customWidth="1"/>
    <col min="13311" max="13311" width="34.5703125" style="399" customWidth="1"/>
    <col min="13312" max="13312" width="5.42578125" style="399" customWidth="1"/>
    <col min="13313" max="13313" width="8.42578125" style="399" customWidth="1"/>
    <col min="13314" max="13314" width="11" style="399" customWidth="1"/>
    <col min="13315" max="13315" width="5.85546875" style="399" customWidth="1"/>
    <col min="13316" max="13316" width="14.42578125" style="399" customWidth="1"/>
    <col min="13317" max="13317" width="14" style="399" customWidth="1"/>
    <col min="13318" max="13319" width="0" style="399" hidden="1" customWidth="1"/>
    <col min="13320" max="13320" width="27" style="399" bestFit="1" customWidth="1"/>
    <col min="13321" max="13511" width="8.5703125" style="399" customWidth="1"/>
    <col min="13512" max="13512" width="6.5703125" style="399" customWidth="1"/>
    <col min="13513" max="13513" width="28.5703125" style="399" customWidth="1"/>
    <col min="13514" max="13514" width="36" style="399" customWidth="1"/>
    <col min="13515" max="13515" width="5.42578125" style="399" customWidth="1"/>
    <col min="13516" max="13516" width="6.5703125" style="399" customWidth="1"/>
    <col min="13517" max="13517" width="8.85546875" style="399" customWidth="1"/>
    <col min="13518" max="13518" width="12.5703125" style="399" customWidth="1"/>
    <col min="13519" max="13519" width="15.85546875" style="399" customWidth="1"/>
    <col min="13520" max="13522" width="0" style="399" hidden="1" customWidth="1"/>
    <col min="13523" max="13523" width="11.5703125" style="399" customWidth="1"/>
    <col min="13524" max="13563" width="8.5703125" style="399"/>
    <col min="13564" max="13564" width="6.5703125" style="399" customWidth="1"/>
    <col min="13565" max="13565" width="27.5703125" style="399" customWidth="1"/>
    <col min="13566" max="13566" width="17.5703125" style="399" customWidth="1"/>
    <col min="13567" max="13567" width="34.5703125" style="399" customWidth="1"/>
    <col min="13568" max="13568" width="5.42578125" style="399" customWidth="1"/>
    <col min="13569" max="13569" width="8.42578125" style="399" customWidth="1"/>
    <col min="13570" max="13570" width="11" style="399" customWidth="1"/>
    <col min="13571" max="13571" width="5.85546875" style="399" customWidth="1"/>
    <col min="13572" max="13572" width="14.42578125" style="399" customWidth="1"/>
    <col min="13573" max="13573" width="14" style="399" customWidth="1"/>
    <col min="13574" max="13575" width="0" style="399" hidden="1" customWidth="1"/>
    <col min="13576" max="13576" width="27" style="399" bestFit="1" customWidth="1"/>
    <col min="13577" max="13767" width="8.5703125" style="399" customWidth="1"/>
    <col min="13768" max="13768" width="6.5703125" style="399" customWidth="1"/>
    <col min="13769" max="13769" width="28.5703125" style="399" customWidth="1"/>
    <col min="13770" max="13770" width="36" style="399" customWidth="1"/>
    <col min="13771" max="13771" width="5.42578125" style="399" customWidth="1"/>
    <col min="13772" max="13772" width="6.5703125" style="399" customWidth="1"/>
    <col min="13773" max="13773" width="8.85546875" style="399" customWidth="1"/>
    <col min="13774" max="13774" width="12.5703125" style="399" customWidth="1"/>
    <col min="13775" max="13775" width="15.85546875" style="399" customWidth="1"/>
    <col min="13776" max="13778" width="0" style="399" hidden="1" customWidth="1"/>
    <col min="13779" max="13779" width="11.5703125" style="399" customWidth="1"/>
    <col min="13780" max="13819" width="8.5703125" style="399"/>
    <col min="13820" max="13820" width="6.5703125" style="399" customWidth="1"/>
    <col min="13821" max="13821" width="27.5703125" style="399" customWidth="1"/>
    <col min="13822" max="13822" width="17.5703125" style="399" customWidth="1"/>
    <col min="13823" max="13823" width="34.5703125" style="399" customWidth="1"/>
    <col min="13824" max="13824" width="5.42578125" style="399" customWidth="1"/>
    <col min="13825" max="13825" width="8.42578125" style="399" customWidth="1"/>
    <col min="13826" max="13826" width="11" style="399" customWidth="1"/>
    <col min="13827" max="13827" width="5.85546875" style="399" customWidth="1"/>
    <col min="13828" max="13828" width="14.42578125" style="399" customWidth="1"/>
    <col min="13829" max="13829" width="14" style="399" customWidth="1"/>
    <col min="13830" max="13831" width="0" style="399" hidden="1" customWidth="1"/>
    <col min="13832" max="13832" width="27" style="399" bestFit="1" customWidth="1"/>
    <col min="13833" max="14023" width="8.5703125" style="399" customWidth="1"/>
    <col min="14024" max="14024" width="6.5703125" style="399" customWidth="1"/>
    <col min="14025" max="14025" width="28.5703125" style="399" customWidth="1"/>
    <col min="14026" max="14026" width="36" style="399" customWidth="1"/>
    <col min="14027" max="14027" width="5.42578125" style="399" customWidth="1"/>
    <col min="14028" max="14028" width="6.5703125" style="399" customWidth="1"/>
    <col min="14029" max="14029" width="8.85546875" style="399" customWidth="1"/>
    <col min="14030" max="14030" width="12.5703125" style="399" customWidth="1"/>
    <col min="14031" max="14031" width="15.85546875" style="399" customWidth="1"/>
    <col min="14032" max="14034" width="0" style="399" hidden="1" customWidth="1"/>
    <col min="14035" max="14035" width="11.5703125" style="399" customWidth="1"/>
    <col min="14036" max="14075" width="8.5703125" style="399"/>
    <col min="14076" max="14076" width="6.5703125" style="399" customWidth="1"/>
    <col min="14077" max="14077" width="27.5703125" style="399" customWidth="1"/>
    <col min="14078" max="14078" width="17.5703125" style="399" customWidth="1"/>
    <col min="14079" max="14079" width="34.5703125" style="399" customWidth="1"/>
    <col min="14080" max="14080" width="5.42578125" style="399" customWidth="1"/>
    <col min="14081" max="14081" width="8.42578125" style="399" customWidth="1"/>
    <col min="14082" max="14082" width="11" style="399" customWidth="1"/>
    <col min="14083" max="14083" width="5.85546875" style="399" customWidth="1"/>
    <col min="14084" max="14084" width="14.42578125" style="399" customWidth="1"/>
    <col min="14085" max="14085" width="14" style="399" customWidth="1"/>
    <col min="14086" max="14087" width="0" style="399" hidden="1" customWidth="1"/>
    <col min="14088" max="14088" width="27" style="399" bestFit="1" customWidth="1"/>
    <col min="14089" max="14279" width="8.5703125" style="399" customWidth="1"/>
    <col min="14280" max="14280" width="6.5703125" style="399" customWidth="1"/>
    <col min="14281" max="14281" width="28.5703125" style="399" customWidth="1"/>
    <col min="14282" max="14282" width="36" style="399" customWidth="1"/>
    <col min="14283" max="14283" width="5.42578125" style="399" customWidth="1"/>
    <col min="14284" max="14284" width="6.5703125" style="399" customWidth="1"/>
    <col min="14285" max="14285" width="8.85546875" style="399" customWidth="1"/>
    <col min="14286" max="14286" width="12.5703125" style="399" customWidth="1"/>
    <col min="14287" max="14287" width="15.85546875" style="399" customWidth="1"/>
    <col min="14288" max="14290" width="0" style="399" hidden="1" customWidth="1"/>
    <col min="14291" max="14291" width="11.5703125" style="399" customWidth="1"/>
    <col min="14292" max="14331" width="8.5703125" style="399"/>
    <col min="14332" max="14332" width="6.5703125" style="399" customWidth="1"/>
    <col min="14333" max="14333" width="27.5703125" style="399" customWidth="1"/>
    <col min="14334" max="14334" width="17.5703125" style="399" customWidth="1"/>
    <col min="14335" max="14335" width="34.5703125" style="399" customWidth="1"/>
    <col min="14336" max="14336" width="5.42578125" style="399" customWidth="1"/>
    <col min="14337" max="14337" width="8.42578125" style="399" customWidth="1"/>
    <col min="14338" max="14338" width="11" style="399" customWidth="1"/>
    <col min="14339" max="14339" width="5.85546875" style="399" customWidth="1"/>
    <col min="14340" max="14340" width="14.42578125" style="399" customWidth="1"/>
    <col min="14341" max="14341" width="14" style="399" customWidth="1"/>
    <col min="14342" max="14343" width="0" style="399" hidden="1" customWidth="1"/>
    <col min="14344" max="14344" width="27" style="399" bestFit="1" customWidth="1"/>
    <col min="14345" max="14535" width="8.5703125" style="399" customWidth="1"/>
    <col min="14536" max="14536" width="6.5703125" style="399" customWidth="1"/>
    <col min="14537" max="14537" width="28.5703125" style="399" customWidth="1"/>
    <col min="14538" max="14538" width="36" style="399" customWidth="1"/>
    <col min="14539" max="14539" width="5.42578125" style="399" customWidth="1"/>
    <col min="14540" max="14540" width="6.5703125" style="399" customWidth="1"/>
    <col min="14541" max="14541" width="8.85546875" style="399" customWidth="1"/>
    <col min="14542" max="14542" width="12.5703125" style="399" customWidth="1"/>
    <col min="14543" max="14543" width="15.85546875" style="399" customWidth="1"/>
    <col min="14544" max="14546" width="0" style="399" hidden="1" customWidth="1"/>
    <col min="14547" max="14547" width="11.5703125" style="399" customWidth="1"/>
    <col min="14548" max="14587" width="8.5703125" style="399"/>
    <col min="14588" max="14588" width="6.5703125" style="399" customWidth="1"/>
    <col min="14589" max="14589" width="27.5703125" style="399" customWidth="1"/>
    <col min="14590" max="14590" width="17.5703125" style="399" customWidth="1"/>
    <col min="14591" max="14591" width="34.5703125" style="399" customWidth="1"/>
    <col min="14592" max="14592" width="5.42578125" style="399" customWidth="1"/>
    <col min="14593" max="14593" width="8.42578125" style="399" customWidth="1"/>
    <col min="14594" max="14594" width="11" style="399" customWidth="1"/>
    <col min="14595" max="14595" width="5.85546875" style="399" customWidth="1"/>
    <col min="14596" max="14596" width="14.42578125" style="399" customWidth="1"/>
    <col min="14597" max="14597" width="14" style="399" customWidth="1"/>
    <col min="14598" max="14599" width="0" style="399" hidden="1" customWidth="1"/>
    <col min="14600" max="14600" width="27" style="399" bestFit="1" customWidth="1"/>
    <col min="14601" max="14791" width="8.5703125" style="399" customWidth="1"/>
    <col min="14792" max="14792" width="6.5703125" style="399" customWidth="1"/>
    <col min="14793" max="14793" width="28.5703125" style="399" customWidth="1"/>
    <col min="14794" max="14794" width="36" style="399" customWidth="1"/>
    <col min="14795" max="14795" width="5.42578125" style="399" customWidth="1"/>
    <col min="14796" max="14796" width="6.5703125" style="399" customWidth="1"/>
    <col min="14797" max="14797" width="8.85546875" style="399" customWidth="1"/>
    <col min="14798" max="14798" width="12.5703125" style="399" customWidth="1"/>
    <col min="14799" max="14799" width="15.85546875" style="399" customWidth="1"/>
    <col min="14800" max="14802" width="0" style="399" hidden="1" customWidth="1"/>
    <col min="14803" max="14803" width="11.5703125" style="399" customWidth="1"/>
    <col min="14804" max="14843" width="8.5703125" style="399"/>
    <col min="14844" max="14844" width="6.5703125" style="399" customWidth="1"/>
    <col min="14845" max="14845" width="27.5703125" style="399" customWidth="1"/>
    <col min="14846" max="14846" width="17.5703125" style="399" customWidth="1"/>
    <col min="14847" max="14847" width="34.5703125" style="399" customWidth="1"/>
    <col min="14848" max="14848" width="5.42578125" style="399" customWidth="1"/>
    <col min="14849" max="14849" width="8.42578125" style="399" customWidth="1"/>
    <col min="14850" max="14850" width="11" style="399" customWidth="1"/>
    <col min="14851" max="14851" width="5.85546875" style="399" customWidth="1"/>
    <col min="14852" max="14852" width="14.42578125" style="399" customWidth="1"/>
    <col min="14853" max="14853" width="14" style="399" customWidth="1"/>
    <col min="14854" max="14855" width="0" style="399" hidden="1" customWidth="1"/>
    <col min="14856" max="14856" width="27" style="399" bestFit="1" customWidth="1"/>
    <col min="14857" max="15047" width="8.5703125" style="399" customWidth="1"/>
    <col min="15048" max="15048" width="6.5703125" style="399" customWidth="1"/>
    <col min="15049" max="15049" width="28.5703125" style="399" customWidth="1"/>
    <col min="15050" max="15050" width="36" style="399" customWidth="1"/>
    <col min="15051" max="15051" width="5.42578125" style="399" customWidth="1"/>
    <col min="15052" max="15052" width="6.5703125" style="399" customWidth="1"/>
    <col min="15053" max="15053" width="8.85546875" style="399" customWidth="1"/>
    <col min="15054" max="15054" width="12.5703125" style="399" customWidth="1"/>
    <col min="15055" max="15055" width="15.85546875" style="399" customWidth="1"/>
    <col min="15056" max="15058" width="0" style="399" hidden="1" customWidth="1"/>
    <col min="15059" max="15059" width="11.5703125" style="399" customWidth="1"/>
    <col min="15060" max="15099" width="8.5703125" style="399"/>
    <col min="15100" max="15100" width="6.5703125" style="399" customWidth="1"/>
    <col min="15101" max="15101" width="27.5703125" style="399" customWidth="1"/>
    <col min="15102" max="15102" width="17.5703125" style="399" customWidth="1"/>
    <col min="15103" max="15103" width="34.5703125" style="399" customWidth="1"/>
    <col min="15104" max="15104" width="5.42578125" style="399" customWidth="1"/>
    <col min="15105" max="15105" width="8.42578125" style="399" customWidth="1"/>
    <col min="15106" max="15106" width="11" style="399" customWidth="1"/>
    <col min="15107" max="15107" width="5.85546875" style="399" customWidth="1"/>
    <col min="15108" max="15108" width="14.42578125" style="399" customWidth="1"/>
    <col min="15109" max="15109" width="14" style="399" customWidth="1"/>
    <col min="15110" max="15111" width="0" style="399" hidden="1" customWidth="1"/>
    <col min="15112" max="15112" width="27" style="399" bestFit="1" customWidth="1"/>
    <col min="15113" max="15303" width="8.5703125" style="399" customWidth="1"/>
    <col min="15304" max="15304" width="6.5703125" style="399" customWidth="1"/>
    <col min="15305" max="15305" width="28.5703125" style="399" customWidth="1"/>
    <col min="15306" max="15306" width="36" style="399" customWidth="1"/>
    <col min="15307" max="15307" width="5.42578125" style="399" customWidth="1"/>
    <col min="15308" max="15308" width="6.5703125" style="399" customWidth="1"/>
    <col min="15309" max="15309" width="8.85546875" style="399" customWidth="1"/>
    <col min="15310" max="15310" width="12.5703125" style="399" customWidth="1"/>
    <col min="15311" max="15311" width="15.85546875" style="399" customWidth="1"/>
    <col min="15312" max="15314" width="0" style="399" hidden="1" customWidth="1"/>
    <col min="15315" max="15315" width="11.5703125" style="399" customWidth="1"/>
    <col min="15316" max="15355" width="8.5703125" style="399"/>
    <col min="15356" max="15356" width="6.5703125" style="399" customWidth="1"/>
    <col min="15357" max="15357" width="27.5703125" style="399" customWidth="1"/>
    <col min="15358" max="15358" width="17.5703125" style="399" customWidth="1"/>
    <col min="15359" max="15359" width="34.5703125" style="399" customWidth="1"/>
    <col min="15360" max="15360" width="5.42578125" style="399" customWidth="1"/>
    <col min="15361" max="15361" width="8.42578125" style="399" customWidth="1"/>
    <col min="15362" max="15362" width="11" style="399" customWidth="1"/>
    <col min="15363" max="15363" width="5.85546875" style="399" customWidth="1"/>
    <col min="15364" max="15364" width="14.42578125" style="399" customWidth="1"/>
    <col min="15365" max="15365" width="14" style="399" customWidth="1"/>
    <col min="15366" max="15367" width="0" style="399" hidden="1" customWidth="1"/>
    <col min="15368" max="15368" width="27" style="399" bestFit="1" customWidth="1"/>
    <col min="15369" max="15559" width="8.5703125" style="399" customWidth="1"/>
    <col min="15560" max="15560" width="6.5703125" style="399" customWidth="1"/>
    <col min="15561" max="15561" width="28.5703125" style="399" customWidth="1"/>
    <col min="15562" max="15562" width="36" style="399" customWidth="1"/>
    <col min="15563" max="15563" width="5.42578125" style="399" customWidth="1"/>
    <col min="15564" max="15564" width="6.5703125" style="399" customWidth="1"/>
    <col min="15565" max="15565" width="8.85546875" style="399" customWidth="1"/>
    <col min="15566" max="15566" width="12.5703125" style="399" customWidth="1"/>
    <col min="15567" max="15567" width="15.85546875" style="399" customWidth="1"/>
    <col min="15568" max="15570" width="0" style="399" hidden="1" customWidth="1"/>
    <col min="15571" max="15571" width="11.5703125" style="399" customWidth="1"/>
    <col min="15572" max="15611" width="8.5703125" style="399"/>
    <col min="15612" max="15612" width="6.5703125" style="399" customWidth="1"/>
    <col min="15613" max="15613" width="27.5703125" style="399" customWidth="1"/>
    <col min="15614" max="15614" width="17.5703125" style="399" customWidth="1"/>
    <col min="15615" max="15615" width="34.5703125" style="399" customWidth="1"/>
    <col min="15616" max="15616" width="5.42578125" style="399" customWidth="1"/>
    <col min="15617" max="15617" width="8.42578125" style="399" customWidth="1"/>
    <col min="15618" max="15618" width="11" style="399" customWidth="1"/>
    <col min="15619" max="15619" width="5.85546875" style="399" customWidth="1"/>
    <col min="15620" max="15620" width="14.42578125" style="399" customWidth="1"/>
    <col min="15621" max="15621" width="14" style="399" customWidth="1"/>
    <col min="15622" max="15623" width="0" style="399" hidden="1" customWidth="1"/>
    <col min="15624" max="15624" width="27" style="399" bestFit="1" customWidth="1"/>
    <col min="15625" max="15815" width="8.5703125" style="399" customWidth="1"/>
    <col min="15816" max="15816" width="6.5703125" style="399" customWidth="1"/>
    <col min="15817" max="15817" width="28.5703125" style="399" customWidth="1"/>
    <col min="15818" max="15818" width="36" style="399" customWidth="1"/>
    <col min="15819" max="15819" width="5.42578125" style="399" customWidth="1"/>
    <col min="15820" max="15820" width="6.5703125" style="399" customWidth="1"/>
    <col min="15821" max="15821" width="8.85546875" style="399" customWidth="1"/>
    <col min="15822" max="15822" width="12.5703125" style="399" customWidth="1"/>
    <col min="15823" max="15823" width="15.85546875" style="399" customWidth="1"/>
    <col min="15824" max="15826" width="0" style="399" hidden="1" customWidth="1"/>
    <col min="15827" max="15827" width="11.5703125" style="399" customWidth="1"/>
    <col min="15828" max="15867" width="8.5703125" style="399"/>
    <col min="15868" max="15868" width="6.5703125" style="399" customWidth="1"/>
    <col min="15869" max="15869" width="27.5703125" style="399" customWidth="1"/>
    <col min="15870" max="15870" width="17.5703125" style="399" customWidth="1"/>
    <col min="15871" max="15871" width="34.5703125" style="399" customWidth="1"/>
    <col min="15872" max="15872" width="5.42578125" style="399" customWidth="1"/>
    <col min="15873" max="15873" width="8.42578125" style="399" customWidth="1"/>
    <col min="15874" max="15874" width="11" style="399" customWidth="1"/>
    <col min="15875" max="15875" width="5.85546875" style="399" customWidth="1"/>
    <col min="15876" max="15876" width="14.42578125" style="399" customWidth="1"/>
    <col min="15877" max="15877" width="14" style="399" customWidth="1"/>
    <col min="15878" max="15879" width="0" style="399" hidden="1" customWidth="1"/>
    <col min="15880" max="15880" width="27" style="399" bestFit="1" customWidth="1"/>
    <col min="15881" max="16071" width="8.5703125" style="399" customWidth="1"/>
    <col min="16072" max="16072" width="6.5703125" style="399" customWidth="1"/>
    <col min="16073" max="16073" width="28.5703125" style="399" customWidth="1"/>
    <col min="16074" max="16074" width="36" style="399" customWidth="1"/>
    <col min="16075" max="16075" width="5.42578125" style="399" customWidth="1"/>
    <col min="16076" max="16076" width="6.5703125" style="399" customWidth="1"/>
    <col min="16077" max="16077" width="8.85546875" style="399" customWidth="1"/>
    <col min="16078" max="16078" width="12.5703125" style="399" customWidth="1"/>
    <col min="16079" max="16079" width="15.85546875" style="399" customWidth="1"/>
    <col min="16080" max="16082" width="0" style="399" hidden="1" customWidth="1"/>
    <col min="16083" max="16083" width="11.5703125" style="399" customWidth="1"/>
    <col min="16084" max="16123" width="8.5703125" style="399"/>
    <col min="16124" max="16124" width="6.5703125" style="399" customWidth="1"/>
    <col min="16125" max="16125" width="27.5703125" style="399" customWidth="1"/>
    <col min="16126" max="16126" width="17.5703125" style="399" customWidth="1"/>
    <col min="16127" max="16127" width="34.5703125" style="399" customWidth="1"/>
    <col min="16128" max="16128" width="5.42578125" style="399" customWidth="1"/>
    <col min="16129" max="16129" width="8.42578125" style="399" customWidth="1"/>
    <col min="16130" max="16130" width="11" style="399" customWidth="1"/>
    <col min="16131" max="16131" width="5.85546875" style="399" customWidth="1"/>
    <col min="16132" max="16132" width="14.42578125" style="399" customWidth="1"/>
    <col min="16133" max="16133" width="14" style="399" customWidth="1"/>
    <col min="16134" max="16135" width="0" style="399" hidden="1" customWidth="1"/>
    <col min="16136" max="16136" width="27" style="399" bestFit="1" customWidth="1"/>
    <col min="16137" max="16327" width="8.5703125" style="399" customWidth="1"/>
    <col min="16328" max="16328" width="6.5703125" style="399" customWidth="1"/>
    <col min="16329" max="16329" width="28.5703125" style="399" customWidth="1"/>
    <col min="16330" max="16330" width="36" style="399" customWidth="1"/>
    <col min="16331" max="16331" width="5.42578125" style="399" customWidth="1"/>
    <col min="16332" max="16332" width="6.5703125" style="399" customWidth="1"/>
    <col min="16333" max="16333" width="8.85546875" style="399" customWidth="1"/>
    <col min="16334" max="16334" width="12.5703125" style="399" customWidth="1"/>
    <col min="16335" max="16335" width="15.85546875" style="399" customWidth="1"/>
    <col min="16336" max="16338" width="0" style="399" hidden="1" customWidth="1"/>
    <col min="16339" max="16339" width="11.5703125" style="399" customWidth="1"/>
    <col min="16340" max="16384" width="8.5703125" style="399"/>
  </cols>
  <sheetData>
    <row r="1" spans="1:12">
      <c r="A1" s="399"/>
      <c r="C1" s="401"/>
      <c r="D1" s="1468"/>
      <c r="E1" s="399"/>
      <c r="F1" s="429"/>
      <c r="G1" s="429"/>
      <c r="H1" s="429"/>
      <c r="I1" s="429"/>
      <c r="J1" s="399"/>
    </row>
    <row r="2" spans="1:12" ht="15.75">
      <c r="A2" s="488"/>
      <c r="B2" s="1146"/>
      <c r="C2" s="488"/>
      <c r="D2" s="1468"/>
      <c r="E2" s="399"/>
      <c r="F2" s="429"/>
      <c r="G2" s="429"/>
      <c r="H2" s="429"/>
      <c r="I2" s="429"/>
      <c r="J2" s="399"/>
    </row>
    <row r="3" spans="1:12" s="470" customFormat="1" ht="31.5" customHeight="1">
      <c r="B3" s="1864" t="s">
        <v>2307</v>
      </c>
      <c r="C3" s="1864"/>
      <c r="D3" s="1864"/>
    </row>
    <row r="4" spans="1:12" ht="11.25">
      <c r="A4" s="399"/>
      <c r="B4" s="361"/>
      <c r="C4" s="399"/>
      <c r="D4" s="1468"/>
      <c r="E4" s="399"/>
      <c r="F4" s="429"/>
      <c r="G4" s="429"/>
      <c r="H4" s="429"/>
      <c r="I4" s="429"/>
      <c r="J4" s="399"/>
    </row>
    <row r="5" spans="1:12" s="442" customFormat="1" ht="318.75">
      <c r="A5" s="1192" t="s">
        <v>0</v>
      </c>
      <c r="B5" s="1192" t="s">
        <v>1</v>
      </c>
      <c r="C5" s="1192" t="s">
        <v>2</v>
      </c>
      <c r="D5" s="1192" t="s">
        <v>3</v>
      </c>
      <c r="E5" s="1192" t="s">
        <v>4</v>
      </c>
      <c r="F5" s="1192" t="s">
        <v>140</v>
      </c>
      <c r="G5" s="1192" t="s">
        <v>1890</v>
      </c>
      <c r="H5" s="1192" t="s">
        <v>1889</v>
      </c>
      <c r="I5" s="1192" t="s">
        <v>1891</v>
      </c>
      <c r="J5" s="1176" t="s">
        <v>2475</v>
      </c>
      <c r="K5" s="1176" t="s">
        <v>2429</v>
      </c>
      <c r="L5" s="1176" t="s">
        <v>2431</v>
      </c>
    </row>
    <row r="6" spans="1:12" s="1443" customFormat="1" ht="63.75">
      <c r="A6" s="377" t="s">
        <v>9</v>
      </c>
      <c r="B6" s="559"/>
      <c r="C6" s="579"/>
      <c r="D6" s="750" t="s">
        <v>926</v>
      </c>
      <c r="E6" s="377" t="s">
        <v>11</v>
      </c>
      <c r="F6" s="1102">
        <v>250</v>
      </c>
      <c r="G6" s="378"/>
      <c r="H6" s="1056"/>
      <c r="I6" s="1056">
        <f t="shared" ref="I6:I37" si="0">SUM(F6*H6)</f>
        <v>0</v>
      </c>
      <c r="J6" s="1442"/>
      <c r="K6" s="292" t="s">
        <v>2430</v>
      </c>
      <c r="L6" s="1313" t="s">
        <v>2430</v>
      </c>
    </row>
    <row r="7" spans="1:12" s="1443" customFormat="1" ht="25.5">
      <c r="A7" s="377" t="s">
        <v>12</v>
      </c>
      <c r="B7" s="559"/>
      <c r="C7" s="587"/>
      <c r="D7" s="750" t="s">
        <v>927</v>
      </c>
      <c r="E7" s="377" t="s">
        <v>11</v>
      </c>
      <c r="F7" s="1102">
        <v>115</v>
      </c>
      <c r="G7" s="378"/>
      <c r="H7" s="1056"/>
      <c r="I7" s="1056">
        <f t="shared" si="0"/>
        <v>0</v>
      </c>
      <c r="J7" s="1442"/>
      <c r="K7" s="292" t="s">
        <v>2430</v>
      </c>
      <c r="L7" s="1313" t="s">
        <v>2430</v>
      </c>
    </row>
    <row r="8" spans="1:12" s="1445" customFormat="1" ht="25.5">
      <c r="A8" s="377" t="s">
        <v>13</v>
      </c>
      <c r="B8" s="559"/>
      <c r="C8" s="579"/>
      <c r="D8" s="750" t="s">
        <v>928</v>
      </c>
      <c r="E8" s="377" t="s">
        <v>11</v>
      </c>
      <c r="F8" s="1102">
        <v>60</v>
      </c>
      <c r="G8" s="378"/>
      <c r="H8" s="1056"/>
      <c r="I8" s="1056">
        <f t="shared" si="0"/>
        <v>0</v>
      </c>
      <c r="J8" s="1444"/>
      <c r="K8" s="292" t="s">
        <v>2430</v>
      </c>
      <c r="L8" s="1313" t="s">
        <v>2430</v>
      </c>
    </row>
    <row r="9" spans="1:12" s="1449" customFormat="1" ht="25.5">
      <c r="A9" s="377" t="s">
        <v>16</v>
      </c>
      <c r="B9" s="559"/>
      <c r="C9" s="587"/>
      <c r="D9" s="750" t="s">
        <v>929</v>
      </c>
      <c r="E9" s="377" t="s">
        <v>11</v>
      </c>
      <c r="F9" s="1102">
        <v>5</v>
      </c>
      <c r="G9" s="378"/>
      <c r="H9" s="1056"/>
      <c r="I9" s="1056">
        <f t="shared" si="0"/>
        <v>0</v>
      </c>
      <c r="J9" s="1448"/>
      <c r="K9" s="292" t="s">
        <v>2430</v>
      </c>
      <c r="L9" s="1313" t="s">
        <v>2430</v>
      </c>
    </row>
    <row r="10" spans="1:12" s="1443" customFormat="1" ht="25.5">
      <c r="A10" s="377" t="s">
        <v>19</v>
      </c>
      <c r="B10" s="559"/>
      <c r="C10" s="587"/>
      <c r="D10" s="750" t="s">
        <v>930</v>
      </c>
      <c r="E10" s="377" t="s">
        <v>11</v>
      </c>
      <c r="F10" s="1102">
        <v>5</v>
      </c>
      <c r="G10" s="378"/>
      <c r="H10" s="1056"/>
      <c r="I10" s="1056">
        <f t="shared" si="0"/>
        <v>0</v>
      </c>
      <c r="J10" s="1442"/>
      <c r="K10" s="292" t="s">
        <v>2430</v>
      </c>
      <c r="L10" s="1313" t="s">
        <v>2430</v>
      </c>
    </row>
    <row r="11" spans="1:12" s="1456" customFormat="1" ht="25.5">
      <c r="A11" s="377" t="s">
        <v>21</v>
      </c>
      <c r="B11" s="559"/>
      <c r="C11" s="587"/>
      <c r="D11" s="750" t="s">
        <v>931</v>
      </c>
      <c r="E11" s="377" t="s">
        <v>11</v>
      </c>
      <c r="F11" s="1102">
        <v>45</v>
      </c>
      <c r="G11" s="378"/>
      <c r="H11" s="1056"/>
      <c r="I11" s="1056">
        <f t="shared" si="0"/>
        <v>0</v>
      </c>
      <c r="J11" s="1455"/>
      <c r="K11" s="292" t="s">
        <v>2430</v>
      </c>
      <c r="L11" s="1313" t="s">
        <v>2430</v>
      </c>
    </row>
    <row r="12" spans="1:12" s="1449" customFormat="1">
      <c r="A12" s="377" t="s">
        <v>22</v>
      </c>
      <c r="B12" s="559"/>
      <c r="C12" s="587"/>
      <c r="D12" s="750" t="s">
        <v>932</v>
      </c>
      <c r="E12" s="377" t="s">
        <v>11</v>
      </c>
      <c r="F12" s="1102">
        <v>95</v>
      </c>
      <c r="G12" s="378"/>
      <c r="H12" s="1056"/>
      <c r="I12" s="1056">
        <f t="shared" si="0"/>
        <v>0</v>
      </c>
      <c r="J12" s="1448"/>
      <c r="K12" s="292" t="s">
        <v>2430</v>
      </c>
      <c r="L12" s="1313" t="s">
        <v>2430</v>
      </c>
    </row>
    <row r="13" spans="1:12" s="1445" customFormat="1" ht="25.5">
      <c r="A13" s="377" t="s">
        <v>24</v>
      </c>
      <c r="B13" s="559"/>
      <c r="C13" s="587"/>
      <c r="D13" s="750" t="s">
        <v>933</v>
      </c>
      <c r="E13" s="377" t="s">
        <v>11</v>
      </c>
      <c r="F13" s="1102">
        <v>65</v>
      </c>
      <c r="G13" s="378"/>
      <c r="H13" s="1056"/>
      <c r="I13" s="1056">
        <f t="shared" si="0"/>
        <v>0</v>
      </c>
      <c r="J13" s="1444"/>
      <c r="K13" s="292" t="s">
        <v>2430</v>
      </c>
      <c r="L13" s="1313" t="s">
        <v>2430</v>
      </c>
    </row>
    <row r="14" spans="1:12" s="1445" customFormat="1" ht="25.5">
      <c r="A14" s="377" t="s">
        <v>26</v>
      </c>
      <c r="B14" s="559"/>
      <c r="C14" s="579"/>
      <c r="D14" s="750" t="s">
        <v>934</v>
      </c>
      <c r="E14" s="377" t="s">
        <v>11</v>
      </c>
      <c r="F14" s="1102">
        <v>5</v>
      </c>
      <c r="G14" s="378"/>
      <c r="H14" s="1056"/>
      <c r="I14" s="1056">
        <f t="shared" si="0"/>
        <v>0</v>
      </c>
      <c r="J14" s="1444"/>
      <c r="K14" s="292" t="s">
        <v>2430</v>
      </c>
      <c r="L14" s="1313" t="s">
        <v>2430</v>
      </c>
    </row>
    <row r="15" spans="1:12" s="1439" customFormat="1">
      <c r="A15" s="377" t="s">
        <v>28</v>
      </c>
      <c r="B15" s="559"/>
      <c r="C15" s="587"/>
      <c r="D15" s="750" t="s">
        <v>935</v>
      </c>
      <c r="E15" s="377" t="s">
        <v>11</v>
      </c>
      <c r="F15" s="1102">
        <v>85</v>
      </c>
      <c r="G15" s="378"/>
      <c r="H15" s="1056"/>
      <c r="I15" s="1056">
        <f t="shared" si="0"/>
        <v>0</v>
      </c>
      <c r="J15" s="1053"/>
      <c r="K15" s="292" t="s">
        <v>2430</v>
      </c>
      <c r="L15" s="1313" t="s">
        <v>2430</v>
      </c>
    </row>
    <row r="16" spans="1:12" s="1445" customFormat="1" ht="25.5">
      <c r="A16" s="377" t="s">
        <v>30</v>
      </c>
      <c r="B16" s="559"/>
      <c r="C16" s="587"/>
      <c r="D16" s="750" t="s">
        <v>936</v>
      </c>
      <c r="E16" s="377" t="s">
        <v>11</v>
      </c>
      <c r="F16" s="1102">
        <v>530</v>
      </c>
      <c r="G16" s="378"/>
      <c r="H16" s="1056"/>
      <c r="I16" s="1056">
        <f t="shared" si="0"/>
        <v>0</v>
      </c>
      <c r="J16" s="1444"/>
      <c r="K16" s="292" t="s">
        <v>2430</v>
      </c>
      <c r="L16" s="1313" t="s">
        <v>2430</v>
      </c>
    </row>
    <row r="17" spans="1:12" s="1456" customFormat="1">
      <c r="A17" s="377" t="s">
        <v>32</v>
      </c>
      <c r="B17" s="559"/>
      <c r="C17" s="587"/>
      <c r="D17" s="750" t="s">
        <v>937</v>
      </c>
      <c r="E17" s="377" t="s">
        <v>11</v>
      </c>
      <c r="F17" s="1102">
        <v>825</v>
      </c>
      <c r="G17" s="378"/>
      <c r="H17" s="1056"/>
      <c r="I17" s="1056">
        <f t="shared" si="0"/>
        <v>0</v>
      </c>
      <c r="J17" s="1455"/>
      <c r="K17" s="292" t="s">
        <v>2430</v>
      </c>
      <c r="L17" s="1313" t="s">
        <v>2430</v>
      </c>
    </row>
    <row r="18" spans="1:12" s="1456" customFormat="1" ht="25.5">
      <c r="A18" s="377" t="s">
        <v>33</v>
      </c>
      <c r="B18" s="559"/>
      <c r="C18" s="587"/>
      <c r="D18" s="750" t="s">
        <v>938</v>
      </c>
      <c r="E18" s="377" t="s">
        <v>11</v>
      </c>
      <c r="F18" s="1102">
        <v>195</v>
      </c>
      <c r="G18" s="378"/>
      <c r="H18" s="1056"/>
      <c r="I18" s="1056">
        <f t="shared" si="0"/>
        <v>0</v>
      </c>
      <c r="J18" s="1455"/>
      <c r="K18" s="292" t="s">
        <v>2430</v>
      </c>
      <c r="L18" s="1313" t="s">
        <v>2430</v>
      </c>
    </row>
    <row r="19" spans="1:12" s="1456" customFormat="1" ht="25.5">
      <c r="A19" s="377" t="s">
        <v>35</v>
      </c>
      <c r="B19" s="559"/>
      <c r="C19" s="587"/>
      <c r="D19" s="750" t="s">
        <v>939</v>
      </c>
      <c r="E19" s="377" t="s">
        <v>11</v>
      </c>
      <c r="F19" s="1102">
        <v>60</v>
      </c>
      <c r="G19" s="378"/>
      <c r="H19" s="1056"/>
      <c r="I19" s="1056">
        <f t="shared" si="0"/>
        <v>0</v>
      </c>
      <c r="J19" s="1455"/>
      <c r="K19" s="292" t="s">
        <v>2430</v>
      </c>
      <c r="L19" s="1313" t="s">
        <v>2430</v>
      </c>
    </row>
    <row r="20" spans="1:12" s="1456" customFormat="1" ht="25.5">
      <c r="A20" s="377" t="s">
        <v>37</v>
      </c>
      <c r="B20" s="559"/>
      <c r="C20" s="587"/>
      <c r="D20" s="750" t="s">
        <v>940</v>
      </c>
      <c r="E20" s="377" t="s">
        <v>11</v>
      </c>
      <c r="F20" s="1102">
        <v>865</v>
      </c>
      <c r="G20" s="378"/>
      <c r="H20" s="1056"/>
      <c r="I20" s="1056">
        <f t="shared" si="0"/>
        <v>0</v>
      </c>
      <c r="J20" s="1455"/>
      <c r="K20" s="292" t="s">
        <v>2430</v>
      </c>
      <c r="L20" s="1313" t="s">
        <v>2430</v>
      </c>
    </row>
    <row r="21" spans="1:12" s="1456" customFormat="1" ht="51">
      <c r="A21" s="377" t="s">
        <v>39</v>
      </c>
      <c r="B21" s="559"/>
      <c r="C21" s="587"/>
      <c r="D21" s="1490" t="s">
        <v>1801</v>
      </c>
      <c r="E21" s="377" t="s">
        <v>11</v>
      </c>
      <c r="F21" s="1102">
        <v>10</v>
      </c>
      <c r="G21" s="378"/>
      <c r="H21" s="1056"/>
      <c r="I21" s="1056">
        <f t="shared" si="0"/>
        <v>0</v>
      </c>
      <c r="J21" s="1455"/>
      <c r="K21" s="292" t="s">
        <v>2430</v>
      </c>
      <c r="L21" s="1313" t="s">
        <v>2430</v>
      </c>
    </row>
    <row r="22" spans="1:12" s="1456" customFormat="1" ht="38.25">
      <c r="A22" s="377" t="s">
        <v>41</v>
      </c>
      <c r="B22" s="559"/>
      <c r="C22" s="587"/>
      <c r="D22" s="750" t="s">
        <v>941</v>
      </c>
      <c r="E22" s="377" t="s">
        <v>11</v>
      </c>
      <c r="F22" s="1102">
        <v>65</v>
      </c>
      <c r="G22" s="378"/>
      <c r="H22" s="1056"/>
      <c r="I22" s="1056">
        <f t="shared" si="0"/>
        <v>0</v>
      </c>
      <c r="J22" s="1455"/>
      <c r="K22" s="292" t="s">
        <v>2430</v>
      </c>
      <c r="L22" s="1313" t="s">
        <v>2430</v>
      </c>
    </row>
    <row r="23" spans="1:12" s="1456" customFormat="1" ht="25.5">
      <c r="A23" s="377" t="s">
        <v>43</v>
      </c>
      <c r="B23" s="559"/>
      <c r="C23" s="587"/>
      <c r="D23" s="750" t="s">
        <v>942</v>
      </c>
      <c r="E23" s="377" t="s">
        <v>11</v>
      </c>
      <c r="F23" s="1102">
        <v>50</v>
      </c>
      <c r="G23" s="378"/>
      <c r="H23" s="1056"/>
      <c r="I23" s="1056">
        <f t="shared" si="0"/>
        <v>0</v>
      </c>
      <c r="J23" s="1455"/>
      <c r="K23" s="292" t="s">
        <v>2430</v>
      </c>
      <c r="L23" s="1313" t="s">
        <v>2430</v>
      </c>
    </row>
    <row r="24" spans="1:12" s="1456" customFormat="1" ht="25.5">
      <c r="A24" s="377" t="s">
        <v>45</v>
      </c>
      <c r="B24" s="559"/>
      <c r="C24" s="587"/>
      <c r="D24" s="750" t="s">
        <v>943</v>
      </c>
      <c r="E24" s="377" t="s">
        <v>11</v>
      </c>
      <c r="F24" s="1102">
        <v>20</v>
      </c>
      <c r="G24" s="378"/>
      <c r="H24" s="1056"/>
      <c r="I24" s="1056">
        <f t="shared" si="0"/>
        <v>0</v>
      </c>
      <c r="J24" s="1455"/>
      <c r="K24" s="292" t="s">
        <v>2430</v>
      </c>
      <c r="L24" s="1313" t="s">
        <v>2430</v>
      </c>
    </row>
    <row r="25" spans="1:12" s="1456" customFormat="1" ht="38.25">
      <c r="A25" s="377" t="s">
        <v>46</v>
      </c>
      <c r="B25" s="1480"/>
      <c r="C25" s="587"/>
      <c r="D25" s="750" t="s">
        <v>944</v>
      </c>
      <c r="E25" s="377" t="s">
        <v>11</v>
      </c>
      <c r="F25" s="1102">
        <v>5</v>
      </c>
      <c r="G25" s="378"/>
      <c r="H25" s="1056"/>
      <c r="I25" s="1056">
        <f t="shared" si="0"/>
        <v>0</v>
      </c>
      <c r="J25" s="1455"/>
      <c r="K25" s="292" t="s">
        <v>2430</v>
      </c>
      <c r="L25" s="1313" t="s">
        <v>2430</v>
      </c>
    </row>
    <row r="26" spans="1:12" s="1443" customFormat="1" ht="38.25">
      <c r="A26" s="377" t="s">
        <v>48</v>
      </c>
      <c r="B26" s="559"/>
      <c r="C26" s="587"/>
      <c r="D26" s="750" t="s">
        <v>945</v>
      </c>
      <c r="E26" s="377" t="s">
        <v>11</v>
      </c>
      <c r="F26" s="1102">
        <v>5</v>
      </c>
      <c r="G26" s="378"/>
      <c r="H26" s="1056"/>
      <c r="I26" s="1056">
        <f t="shared" si="0"/>
        <v>0</v>
      </c>
      <c r="J26" s="1442"/>
      <c r="K26" s="292" t="s">
        <v>2430</v>
      </c>
      <c r="L26" s="1313" t="s">
        <v>2430</v>
      </c>
    </row>
    <row r="27" spans="1:12" s="1445" customFormat="1" ht="38.25">
      <c r="A27" s="377" t="s">
        <v>50</v>
      </c>
      <c r="B27" s="559"/>
      <c r="C27" s="579"/>
      <c r="D27" s="750" t="s">
        <v>946</v>
      </c>
      <c r="E27" s="377" t="s">
        <v>11</v>
      </c>
      <c r="F27" s="1102">
        <v>115</v>
      </c>
      <c r="G27" s="378"/>
      <c r="H27" s="1056"/>
      <c r="I27" s="1056">
        <f t="shared" si="0"/>
        <v>0</v>
      </c>
      <c r="J27" s="1444"/>
      <c r="K27" s="292" t="s">
        <v>2430</v>
      </c>
      <c r="L27" s="1313" t="s">
        <v>2430</v>
      </c>
    </row>
    <row r="28" spans="1:12" s="1452" customFormat="1" ht="25.5">
      <c r="A28" s="377" t="s">
        <v>52</v>
      </c>
      <c r="B28" s="559"/>
      <c r="C28" s="587"/>
      <c r="D28" s="750" t="s">
        <v>948</v>
      </c>
      <c r="E28" s="377" t="s">
        <v>11</v>
      </c>
      <c r="F28" s="1102">
        <v>135</v>
      </c>
      <c r="G28" s="378"/>
      <c r="H28" s="1056"/>
      <c r="I28" s="1056">
        <f t="shared" si="0"/>
        <v>0</v>
      </c>
      <c r="J28" s="1451"/>
      <c r="K28" s="292" t="s">
        <v>2430</v>
      </c>
      <c r="L28" s="1313" t="s">
        <v>2430</v>
      </c>
    </row>
    <row r="29" spans="1:12" s="1452" customFormat="1" ht="63.75">
      <c r="A29" s="377" t="s">
        <v>54</v>
      </c>
      <c r="B29" s="559"/>
      <c r="C29" s="579"/>
      <c r="D29" s="1491" t="s">
        <v>949</v>
      </c>
      <c r="E29" s="377" t="s">
        <v>11</v>
      </c>
      <c r="F29" s="1102">
        <v>100</v>
      </c>
      <c r="G29" s="378"/>
      <c r="H29" s="1056"/>
      <c r="I29" s="1056">
        <f t="shared" si="0"/>
        <v>0</v>
      </c>
      <c r="J29" s="1451"/>
      <c r="K29" s="292" t="s">
        <v>2430</v>
      </c>
      <c r="L29" s="1313" t="s">
        <v>2430</v>
      </c>
    </row>
    <row r="30" spans="1:12" s="1452" customFormat="1" ht="76.5">
      <c r="A30" s="377" t="s">
        <v>56</v>
      </c>
      <c r="B30" s="559"/>
      <c r="C30" s="579"/>
      <c r="D30" s="1492" t="s">
        <v>951</v>
      </c>
      <c r="E30" s="377" t="s">
        <v>11</v>
      </c>
      <c r="F30" s="1102">
        <v>5</v>
      </c>
      <c r="G30" s="378"/>
      <c r="H30" s="1056"/>
      <c r="I30" s="1056">
        <f t="shared" si="0"/>
        <v>0</v>
      </c>
      <c r="J30" s="1451"/>
      <c r="K30" s="292" t="s">
        <v>2430</v>
      </c>
      <c r="L30" s="1313" t="s">
        <v>2430</v>
      </c>
    </row>
    <row r="31" spans="1:12" s="1452" customFormat="1" ht="25.5">
      <c r="A31" s="377" t="s">
        <v>58</v>
      </c>
      <c r="B31" s="559"/>
      <c r="C31" s="587"/>
      <c r="D31" s="750" t="s">
        <v>952</v>
      </c>
      <c r="E31" s="377" t="s">
        <v>11</v>
      </c>
      <c r="F31" s="1102">
        <v>3525</v>
      </c>
      <c r="G31" s="378"/>
      <c r="H31" s="1056"/>
      <c r="I31" s="1056">
        <f t="shared" si="0"/>
        <v>0</v>
      </c>
      <c r="J31" s="1451"/>
      <c r="K31" s="292" t="s">
        <v>2430</v>
      </c>
      <c r="L31" s="1313" t="s">
        <v>2430</v>
      </c>
    </row>
    <row r="32" spans="1:12" s="1452" customFormat="1" ht="25.5">
      <c r="A32" s="377" t="s">
        <v>60</v>
      </c>
      <c r="B32" s="559"/>
      <c r="C32" s="587"/>
      <c r="D32" s="750" t="s">
        <v>953</v>
      </c>
      <c r="E32" s="377" t="s">
        <v>11</v>
      </c>
      <c r="F32" s="1102">
        <v>30</v>
      </c>
      <c r="G32" s="378"/>
      <c r="H32" s="1056"/>
      <c r="I32" s="1056">
        <f t="shared" si="0"/>
        <v>0</v>
      </c>
      <c r="J32" s="1451"/>
      <c r="K32" s="292" t="s">
        <v>2430</v>
      </c>
      <c r="L32" s="1313" t="s">
        <v>2430</v>
      </c>
    </row>
    <row r="33" spans="1:12" s="1482" customFormat="1" ht="38.25">
      <c r="A33" s="377" t="s">
        <v>62</v>
      </c>
      <c r="B33" s="559"/>
      <c r="C33" s="579"/>
      <c r="D33" s="1492" t="s">
        <v>954</v>
      </c>
      <c r="E33" s="377" t="s">
        <v>11</v>
      </c>
      <c r="F33" s="1102">
        <v>185</v>
      </c>
      <c r="G33" s="378"/>
      <c r="H33" s="1056"/>
      <c r="I33" s="1056">
        <f t="shared" si="0"/>
        <v>0</v>
      </c>
      <c r="J33" s="1481"/>
      <c r="K33" s="292" t="s">
        <v>2430</v>
      </c>
      <c r="L33" s="1313" t="s">
        <v>2430</v>
      </c>
    </row>
    <row r="34" spans="1:12" s="1439" customFormat="1" ht="25.5">
      <c r="A34" s="377" t="s">
        <v>64</v>
      </c>
      <c r="B34" s="559"/>
      <c r="C34" s="587"/>
      <c r="D34" s="750" t="s">
        <v>955</v>
      </c>
      <c r="E34" s="377" t="s">
        <v>11</v>
      </c>
      <c r="F34" s="1102">
        <v>5</v>
      </c>
      <c r="G34" s="378"/>
      <c r="H34" s="1056"/>
      <c r="I34" s="1056">
        <f t="shared" si="0"/>
        <v>0</v>
      </c>
      <c r="J34" s="1053"/>
      <c r="K34" s="292" t="s">
        <v>2430</v>
      </c>
      <c r="L34" s="1313" t="s">
        <v>2430</v>
      </c>
    </row>
    <row r="35" spans="1:12" s="1482" customFormat="1" ht="25.5">
      <c r="A35" s="377" t="s">
        <v>66</v>
      </c>
      <c r="B35" s="559"/>
      <c r="C35" s="587"/>
      <c r="D35" s="750" t="s">
        <v>956</v>
      </c>
      <c r="E35" s="377" t="s">
        <v>11</v>
      </c>
      <c r="F35" s="1102">
        <v>50</v>
      </c>
      <c r="G35" s="378"/>
      <c r="H35" s="1056"/>
      <c r="I35" s="1056">
        <f t="shared" si="0"/>
        <v>0</v>
      </c>
      <c r="J35" s="1481"/>
      <c r="K35" s="292" t="s">
        <v>2430</v>
      </c>
      <c r="L35" s="1313" t="s">
        <v>2430</v>
      </c>
    </row>
    <row r="36" spans="1:12" s="1482" customFormat="1" ht="25.5">
      <c r="A36" s="377" t="s">
        <v>68</v>
      </c>
      <c r="B36" s="559"/>
      <c r="C36" s="587"/>
      <c r="D36" s="750" t="s">
        <v>957</v>
      </c>
      <c r="E36" s="377" t="s">
        <v>11</v>
      </c>
      <c r="F36" s="1102">
        <v>65</v>
      </c>
      <c r="G36" s="378"/>
      <c r="H36" s="1056"/>
      <c r="I36" s="1056">
        <f t="shared" si="0"/>
        <v>0</v>
      </c>
      <c r="J36" s="1481"/>
      <c r="K36" s="292" t="s">
        <v>2430</v>
      </c>
      <c r="L36" s="1313" t="s">
        <v>2430</v>
      </c>
    </row>
    <row r="37" spans="1:12" s="1440" customFormat="1" ht="25.5">
      <c r="A37" s="377" t="s">
        <v>69</v>
      </c>
      <c r="B37" s="559"/>
      <c r="C37" s="587"/>
      <c r="D37" s="750" t="s">
        <v>958</v>
      </c>
      <c r="E37" s="377" t="s">
        <v>11</v>
      </c>
      <c r="F37" s="1102">
        <v>10</v>
      </c>
      <c r="G37" s="378"/>
      <c r="H37" s="1056"/>
      <c r="I37" s="1056">
        <f t="shared" si="0"/>
        <v>0</v>
      </c>
      <c r="J37" s="1228"/>
      <c r="K37" s="292" t="s">
        <v>2430</v>
      </c>
      <c r="L37" s="1313" t="s">
        <v>2430</v>
      </c>
    </row>
    <row r="38" spans="1:12" s="1440" customFormat="1" ht="25.5">
      <c r="A38" s="377" t="s">
        <v>71</v>
      </c>
      <c r="B38" s="559"/>
      <c r="C38" s="579"/>
      <c r="D38" s="750" t="s">
        <v>960</v>
      </c>
      <c r="E38" s="377" t="s">
        <v>11</v>
      </c>
      <c r="F38" s="1102">
        <v>5</v>
      </c>
      <c r="G38" s="378"/>
      <c r="H38" s="1056"/>
      <c r="I38" s="1056">
        <f t="shared" ref="I38:I69" si="1">SUM(F38*H38)</f>
        <v>0</v>
      </c>
      <c r="J38" s="1228"/>
      <c r="K38" s="292" t="s">
        <v>2430</v>
      </c>
      <c r="L38" s="1313" t="s">
        <v>2430</v>
      </c>
    </row>
    <row r="39" spans="1:12" s="1440" customFormat="1" ht="25.5">
      <c r="A39" s="377" t="s">
        <v>73</v>
      </c>
      <c r="B39" s="559"/>
      <c r="C39" s="579"/>
      <c r="D39" s="1493" t="s">
        <v>2113</v>
      </c>
      <c r="E39" s="377" t="s">
        <v>11</v>
      </c>
      <c r="F39" s="1102">
        <v>180</v>
      </c>
      <c r="G39" s="378"/>
      <c r="H39" s="1056"/>
      <c r="I39" s="1056">
        <f t="shared" si="1"/>
        <v>0</v>
      </c>
      <c r="J39" s="1228"/>
      <c r="K39" s="292" t="s">
        <v>2430</v>
      </c>
      <c r="L39" s="1313" t="s">
        <v>2430</v>
      </c>
    </row>
    <row r="40" spans="1:12" s="1440" customFormat="1" ht="51">
      <c r="A40" s="377" t="s">
        <v>75</v>
      </c>
      <c r="B40" s="559"/>
      <c r="C40" s="579"/>
      <c r="D40" s="884" t="s">
        <v>2195</v>
      </c>
      <c r="E40" s="377" t="s">
        <v>11</v>
      </c>
      <c r="F40" s="1102">
        <v>3</v>
      </c>
      <c r="G40" s="378"/>
      <c r="H40" s="1056"/>
      <c r="I40" s="1056">
        <f t="shared" si="1"/>
        <v>0</v>
      </c>
      <c r="J40" s="1228"/>
      <c r="K40" s="292" t="s">
        <v>2430</v>
      </c>
      <c r="L40" s="1313" t="s">
        <v>2430</v>
      </c>
    </row>
    <row r="41" spans="1:12" s="1452" customFormat="1" ht="30.75" customHeight="1">
      <c r="A41" s="377" t="s">
        <v>77</v>
      </c>
      <c r="B41" s="559"/>
      <c r="C41" s="579"/>
      <c r="D41" s="750" t="s">
        <v>2480</v>
      </c>
      <c r="E41" s="377" t="s">
        <v>11</v>
      </c>
      <c r="F41" s="1102">
        <v>15</v>
      </c>
      <c r="G41" s="378"/>
      <c r="H41" s="1056"/>
      <c r="I41" s="1056">
        <f t="shared" si="1"/>
        <v>0</v>
      </c>
      <c r="J41" s="1451"/>
      <c r="K41" s="292" t="s">
        <v>2430</v>
      </c>
      <c r="L41" s="1313" t="s">
        <v>2430</v>
      </c>
    </row>
    <row r="42" spans="1:12" s="1452" customFormat="1" ht="30.75" customHeight="1">
      <c r="A42" s="377" t="s">
        <v>79</v>
      </c>
      <c r="B42" s="559"/>
      <c r="C42" s="579"/>
      <c r="D42" s="750" t="s">
        <v>2481</v>
      </c>
      <c r="E42" s="377" t="s">
        <v>11</v>
      </c>
      <c r="F42" s="1102">
        <v>65</v>
      </c>
      <c r="G42" s="378"/>
      <c r="H42" s="1056"/>
      <c r="I42" s="1056">
        <f t="shared" si="1"/>
        <v>0</v>
      </c>
      <c r="J42" s="1451"/>
      <c r="K42" s="292" t="s">
        <v>2430</v>
      </c>
      <c r="L42" s="1313" t="s">
        <v>2430</v>
      </c>
    </row>
    <row r="43" spans="1:12" s="1452" customFormat="1">
      <c r="A43" s="377" t="s">
        <v>81</v>
      </c>
      <c r="B43" s="559"/>
      <c r="C43" s="579"/>
      <c r="D43" s="750" t="s">
        <v>961</v>
      </c>
      <c r="E43" s="377" t="s">
        <v>11</v>
      </c>
      <c r="F43" s="1102">
        <v>25</v>
      </c>
      <c r="G43" s="378"/>
      <c r="H43" s="1056"/>
      <c r="I43" s="1056">
        <f t="shared" si="1"/>
        <v>0</v>
      </c>
      <c r="J43" s="1451"/>
      <c r="K43" s="292" t="s">
        <v>2430</v>
      </c>
      <c r="L43" s="1313" t="s">
        <v>2430</v>
      </c>
    </row>
    <row r="44" spans="1:12" s="1452" customFormat="1">
      <c r="A44" s="377" t="s">
        <v>83</v>
      </c>
      <c r="B44" s="559"/>
      <c r="C44" s="579"/>
      <c r="D44" s="750" t="s">
        <v>962</v>
      </c>
      <c r="E44" s="377" t="s">
        <v>11</v>
      </c>
      <c r="F44" s="1102">
        <v>5</v>
      </c>
      <c r="G44" s="378"/>
      <c r="H44" s="1056"/>
      <c r="I44" s="1056">
        <f t="shared" si="1"/>
        <v>0</v>
      </c>
      <c r="J44" s="1451"/>
      <c r="K44" s="292" t="s">
        <v>2430</v>
      </c>
      <c r="L44" s="1313" t="s">
        <v>2430</v>
      </c>
    </row>
    <row r="45" spans="1:12" s="1452" customFormat="1">
      <c r="A45" s="377" t="s">
        <v>85</v>
      </c>
      <c r="B45" s="559"/>
      <c r="C45" s="587"/>
      <c r="D45" s="750" t="s">
        <v>963</v>
      </c>
      <c r="E45" s="377" t="s">
        <v>11</v>
      </c>
      <c r="F45" s="1102">
        <v>250</v>
      </c>
      <c r="G45" s="378"/>
      <c r="H45" s="1056"/>
      <c r="I45" s="1056">
        <f t="shared" si="1"/>
        <v>0</v>
      </c>
      <c r="J45" s="1451"/>
      <c r="K45" s="292" t="s">
        <v>2430</v>
      </c>
      <c r="L45" s="1313" t="s">
        <v>2430</v>
      </c>
    </row>
    <row r="46" spans="1:12" s="1440" customFormat="1" ht="25.5">
      <c r="A46" s="377" t="s">
        <v>87</v>
      </c>
      <c r="B46" s="559"/>
      <c r="C46" s="587"/>
      <c r="D46" s="750" t="s">
        <v>964</v>
      </c>
      <c r="E46" s="377" t="s">
        <v>11</v>
      </c>
      <c r="F46" s="1102">
        <v>250</v>
      </c>
      <c r="G46" s="378"/>
      <c r="H46" s="1056"/>
      <c r="I46" s="1056">
        <f t="shared" si="1"/>
        <v>0</v>
      </c>
      <c r="J46" s="1228"/>
      <c r="K46" s="292" t="s">
        <v>2430</v>
      </c>
      <c r="L46" s="1313" t="s">
        <v>2430</v>
      </c>
    </row>
    <row r="47" spans="1:12" s="1440" customFormat="1" ht="25.5">
      <c r="A47" s="377" t="s">
        <v>89</v>
      </c>
      <c r="C47" s="579"/>
      <c r="D47" s="750" t="s">
        <v>965</v>
      </c>
      <c r="E47" s="377" t="s">
        <v>11</v>
      </c>
      <c r="F47" s="1102">
        <v>30384</v>
      </c>
      <c r="G47" s="378"/>
      <c r="H47" s="1056"/>
      <c r="I47" s="1056">
        <f t="shared" si="1"/>
        <v>0</v>
      </c>
      <c r="J47" s="1228"/>
      <c r="K47" s="292" t="s">
        <v>2430</v>
      </c>
      <c r="L47" s="1313" t="s">
        <v>2430</v>
      </c>
    </row>
    <row r="48" spans="1:12" s="1452" customFormat="1" ht="42.75" customHeight="1">
      <c r="A48" s="377" t="s">
        <v>91</v>
      </c>
      <c r="B48" s="559"/>
      <c r="C48" s="579"/>
      <c r="D48" s="750" t="s">
        <v>966</v>
      </c>
      <c r="E48" s="377" t="s">
        <v>11</v>
      </c>
      <c r="F48" s="1102">
        <v>215</v>
      </c>
      <c r="G48" s="378"/>
      <c r="H48" s="1056"/>
      <c r="I48" s="1056">
        <f t="shared" si="1"/>
        <v>0</v>
      </c>
      <c r="J48" s="1451"/>
      <c r="K48" s="292" t="s">
        <v>2430</v>
      </c>
      <c r="L48" s="1313" t="s">
        <v>2430</v>
      </c>
    </row>
    <row r="49" spans="1:12" s="1485" customFormat="1" ht="25.5">
      <c r="A49" s="377" t="s">
        <v>93</v>
      </c>
      <c r="B49" s="559"/>
      <c r="C49" s="587"/>
      <c r="D49" s="750" t="s">
        <v>967</v>
      </c>
      <c r="E49" s="377" t="s">
        <v>11</v>
      </c>
      <c r="F49" s="1102">
        <v>90</v>
      </c>
      <c r="G49" s="378"/>
      <c r="H49" s="1056"/>
      <c r="I49" s="1056">
        <f t="shared" si="1"/>
        <v>0</v>
      </c>
      <c r="J49" s="1484"/>
      <c r="K49" s="292" t="s">
        <v>2430</v>
      </c>
      <c r="L49" s="1313" t="s">
        <v>2430</v>
      </c>
    </row>
    <row r="50" spans="1:12" s="1452" customFormat="1" ht="25.5">
      <c r="A50" s="377" t="s">
        <v>95</v>
      </c>
      <c r="B50" s="559"/>
      <c r="C50" s="587"/>
      <c r="D50" s="750" t="s">
        <v>968</v>
      </c>
      <c r="E50" s="377" t="s">
        <v>11</v>
      </c>
      <c r="F50" s="1102">
        <v>440</v>
      </c>
      <c r="G50" s="378"/>
      <c r="H50" s="1056"/>
      <c r="I50" s="1056">
        <f t="shared" si="1"/>
        <v>0</v>
      </c>
      <c r="J50" s="1451"/>
      <c r="K50" s="292" t="s">
        <v>2430</v>
      </c>
      <c r="L50" s="1313" t="s">
        <v>2430</v>
      </c>
    </row>
    <row r="51" spans="1:12" s="1440" customFormat="1" ht="25.5">
      <c r="A51" s="377" t="s">
        <v>96</v>
      </c>
      <c r="B51" s="559"/>
      <c r="C51" s="587"/>
      <c r="D51" s="750" t="s">
        <v>974</v>
      </c>
      <c r="E51" s="377" t="s">
        <v>11</v>
      </c>
      <c r="F51" s="1102">
        <v>35</v>
      </c>
      <c r="G51" s="378"/>
      <c r="H51" s="1056"/>
      <c r="I51" s="1056">
        <f t="shared" si="1"/>
        <v>0</v>
      </c>
      <c r="J51" s="1228"/>
      <c r="K51" s="292" t="s">
        <v>2430</v>
      </c>
      <c r="L51" s="1313" t="s">
        <v>2430</v>
      </c>
    </row>
    <row r="52" spans="1:12" s="1452" customFormat="1" ht="25.5">
      <c r="A52" s="377" t="s">
        <v>98</v>
      </c>
      <c r="B52" s="559"/>
      <c r="C52" s="587"/>
      <c r="D52" s="750" t="s">
        <v>975</v>
      </c>
      <c r="E52" s="377" t="s">
        <v>11</v>
      </c>
      <c r="F52" s="1102">
        <v>1900</v>
      </c>
      <c r="G52" s="378"/>
      <c r="H52" s="1056"/>
      <c r="I52" s="1056">
        <f t="shared" si="1"/>
        <v>0</v>
      </c>
      <c r="J52" s="1451"/>
      <c r="K52" s="292" t="s">
        <v>2430</v>
      </c>
      <c r="L52" s="1313" t="s">
        <v>2430</v>
      </c>
    </row>
    <row r="53" spans="1:12" s="1452" customFormat="1" ht="25.5">
      <c r="A53" s="377" t="s">
        <v>100</v>
      </c>
      <c r="B53" s="559"/>
      <c r="C53" s="587"/>
      <c r="D53" s="750" t="s">
        <v>976</v>
      </c>
      <c r="E53" s="377" t="s">
        <v>11</v>
      </c>
      <c r="F53" s="1102">
        <v>5</v>
      </c>
      <c r="G53" s="378"/>
      <c r="H53" s="1056"/>
      <c r="I53" s="1056">
        <f t="shared" si="1"/>
        <v>0</v>
      </c>
      <c r="J53" s="1451"/>
      <c r="K53" s="292" t="s">
        <v>2430</v>
      </c>
      <c r="L53" s="1313" t="s">
        <v>2430</v>
      </c>
    </row>
    <row r="54" spans="1:12" s="1452" customFormat="1" ht="21" customHeight="1">
      <c r="A54" s="377" t="s">
        <v>102</v>
      </c>
      <c r="B54" s="559"/>
      <c r="C54" s="587"/>
      <c r="D54" s="750" t="s">
        <v>977</v>
      </c>
      <c r="E54" s="377" t="s">
        <v>11</v>
      </c>
      <c r="F54" s="1102">
        <v>10</v>
      </c>
      <c r="G54" s="378"/>
      <c r="H54" s="1056"/>
      <c r="I54" s="1056">
        <f t="shared" si="1"/>
        <v>0</v>
      </c>
      <c r="J54" s="1451"/>
      <c r="K54" s="292" t="s">
        <v>2430</v>
      </c>
      <c r="L54" s="1313" t="s">
        <v>2430</v>
      </c>
    </row>
    <row r="55" spans="1:12" s="1440" customFormat="1" ht="25.5">
      <c r="A55" s="377" t="s">
        <v>104</v>
      </c>
      <c r="B55" s="559"/>
      <c r="C55" s="587"/>
      <c r="D55" s="750" t="s">
        <v>978</v>
      </c>
      <c r="E55" s="377" t="s">
        <v>11</v>
      </c>
      <c r="F55" s="1102">
        <v>16</v>
      </c>
      <c r="G55" s="378"/>
      <c r="H55" s="1056"/>
      <c r="I55" s="1056">
        <f t="shared" si="1"/>
        <v>0</v>
      </c>
      <c r="J55" s="1228"/>
      <c r="K55" s="292" t="s">
        <v>2430</v>
      </c>
      <c r="L55" s="1313" t="s">
        <v>2430</v>
      </c>
    </row>
    <row r="56" spans="1:12" s="1452" customFormat="1" ht="25.5">
      <c r="A56" s="377" t="s">
        <v>106</v>
      </c>
      <c r="B56" s="559"/>
      <c r="C56" s="587"/>
      <c r="D56" s="750" t="s">
        <v>979</v>
      </c>
      <c r="E56" s="377" t="s">
        <v>11</v>
      </c>
      <c r="F56" s="1102">
        <v>5</v>
      </c>
      <c r="G56" s="378"/>
      <c r="H56" s="1056"/>
      <c r="I56" s="1056">
        <f t="shared" si="1"/>
        <v>0</v>
      </c>
      <c r="J56" s="1451"/>
      <c r="K56" s="292" t="s">
        <v>2430</v>
      </c>
      <c r="L56" s="1313" t="s">
        <v>2430</v>
      </c>
    </row>
    <row r="57" spans="1:12" s="1440" customFormat="1" ht="25.5">
      <c r="A57" s="377" t="s">
        <v>108</v>
      </c>
      <c r="B57" s="559"/>
      <c r="C57" s="587"/>
      <c r="D57" s="750" t="s">
        <v>980</v>
      </c>
      <c r="E57" s="377" t="s">
        <v>11</v>
      </c>
      <c r="F57" s="1102">
        <v>5</v>
      </c>
      <c r="G57" s="378"/>
      <c r="H57" s="1056"/>
      <c r="I57" s="1056">
        <f t="shared" si="1"/>
        <v>0</v>
      </c>
      <c r="J57" s="1228"/>
      <c r="K57" s="292" t="s">
        <v>2430</v>
      </c>
      <c r="L57" s="1313" t="s">
        <v>2430</v>
      </c>
    </row>
    <row r="58" spans="1:12" s="1440" customFormat="1" ht="25.5">
      <c r="A58" s="377" t="s">
        <v>110</v>
      </c>
      <c r="B58" s="559"/>
      <c r="C58" s="587"/>
      <c r="D58" s="750" t="s">
        <v>986</v>
      </c>
      <c r="E58" s="377" t="s">
        <v>11</v>
      </c>
      <c r="F58" s="1102">
        <v>16</v>
      </c>
      <c r="G58" s="378"/>
      <c r="H58" s="1056"/>
      <c r="I58" s="1056">
        <f t="shared" si="1"/>
        <v>0</v>
      </c>
      <c r="J58" s="1228"/>
      <c r="K58" s="292" t="s">
        <v>2430</v>
      </c>
      <c r="L58" s="1313" t="s">
        <v>2430</v>
      </c>
    </row>
    <row r="59" spans="1:12" s="1440" customFormat="1">
      <c r="A59" s="377" t="s">
        <v>112</v>
      </c>
      <c r="B59" s="559"/>
      <c r="C59" s="587"/>
      <c r="D59" s="750" t="s">
        <v>987</v>
      </c>
      <c r="E59" s="377" t="s">
        <v>11</v>
      </c>
      <c r="F59" s="1102">
        <v>65</v>
      </c>
      <c r="G59" s="378"/>
      <c r="H59" s="1056"/>
      <c r="I59" s="1056">
        <f t="shared" si="1"/>
        <v>0</v>
      </c>
      <c r="J59" s="1228"/>
      <c r="K59" s="292" t="s">
        <v>2430</v>
      </c>
      <c r="L59" s="1313" t="s">
        <v>2430</v>
      </c>
    </row>
    <row r="60" spans="1:12" s="1456" customFormat="1" ht="25.5">
      <c r="A60" s="377" t="s">
        <v>114</v>
      </c>
      <c r="B60" s="559"/>
      <c r="C60" s="587"/>
      <c r="D60" s="750" t="s">
        <v>989</v>
      </c>
      <c r="E60" s="377" t="s">
        <v>11</v>
      </c>
      <c r="F60" s="1102">
        <v>10</v>
      </c>
      <c r="G60" s="378"/>
      <c r="H60" s="1056"/>
      <c r="I60" s="1056">
        <f t="shared" si="1"/>
        <v>0</v>
      </c>
      <c r="J60" s="1455"/>
      <c r="K60" s="292" t="s">
        <v>2430</v>
      </c>
      <c r="L60" s="1313" t="s">
        <v>2430</v>
      </c>
    </row>
    <row r="61" spans="1:12" s="1452" customFormat="1" ht="25.5">
      <c r="A61" s="377" t="s">
        <v>116</v>
      </c>
      <c r="B61" s="559"/>
      <c r="C61" s="587"/>
      <c r="D61" s="750" t="s">
        <v>990</v>
      </c>
      <c r="E61" s="377" t="s">
        <v>11</v>
      </c>
      <c r="F61" s="1102">
        <v>5</v>
      </c>
      <c r="G61" s="378"/>
      <c r="H61" s="1056"/>
      <c r="I61" s="1056">
        <f t="shared" si="1"/>
        <v>0</v>
      </c>
      <c r="J61" s="1451"/>
      <c r="K61" s="292" t="s">
        <v>2430</v>
      </c>
      <c r="L61" s="1313" t="s">
        <v>2430</v>
      </c>
    </row>
    <row r="62" spans="1:12" s="1452" customFormat="1" ht="25.5">
      <c r="A62" s="377" t="s">
        <v>118</v>
      </c>
      <c r="B62" s="559"/>
      <c r="C62" s="587"/>
      <c r="D62" s="750" t="s">
        <v>991</v>
      </c>
      <c r="E62" s="377" t="s">
        <v>11</v>
      </c>
      <c r="F62" s="1102">
        <v>5</v>
      </c>
      <c r="G62" s="378"/>
      <c r="H62" s="1056"/>
      <c r="I62" s="1056">
        <f t="shared" si="1"/>
        <v>0</v>
      </c>
      <c r="J62" s="1451"/>
      <c r="K62" s="292" t="s">
        <v>2430</v>
      </c>
      <c r="L62" s="1313" t="s">
        <v>2430</v>
      </c>
    </row>
    <row r="63" spans="1:12" s="1452" customFormat="1" ht="25.5">
      <c r="A63" s="377" t="s">
        <v>120</v>
      </c>
      <c r="B63" s="559"/>
      <c r="C63" s="587"/>
      <c r="D63" s="750" t="s">
        <v>992</v>
      </c>
      <c r="E63" s="377" t="s">
        <v>11</v>
      </c>
      <c r="F63" s="1102">
        <v>5</v>
      </c>
      <c r="G63" s="378"/>
      <c r="H63" s="1056"/>
      <c r="I63" s="1056">
        <f t="shared" si="1"/>
        <v>0</v>
      </c>
      <c r="J63" s="1451"/>
      <c r="K63" s="292" t="s">
        <v>2430</v>
      </c>
      <c r="L63" s="1313" t="s">
        <v>2430</v>
      </c>
    </row>
    <row r="64" spans="1:12" s="1440" customFormat="1" ht="25.5">
      <c r="A64" s="377" t="s">
        <v>122</v>
      </c>
      <c r="B64" s="559"/>
      <c r="C64" s="587"/>
      <c r="D64" s="750" t="s">
        <v>993</v>
      </c>
      <c r="E64" s="377" t="s">
        <v>11</v>
      </c>
      <c r="F64" s="1102">
        <v>5</v>
      </c>
      <c r="G64" s="378"/>
      <c r="H64" s="1056"/>
      <c r="I64" s="1056">
        <f t="shared" si="1"/>
        <v>0</v>
      </c>
      <c r="J64" s="1228"/>
      <c r="K64" s="292" t="s">
        <v>2430</v>
      </c>
      <c r="L64" s="1313" t="s">
        <v>2430</v>
      </c>
    </row>
    <row r="65" spans="1:12" s="1440" customFormat="1" ht="25.5">
      <c r="A65" s="377" t="s">
        <v>124</v>
      </c>
      <c r="B65" s="559"/>
      <c r="C65" s="587"/>
      <c r="D65" s="750" t="s">
        <v>994</v>
      </c>
      <c r="E65" s="377" t="s">
        <v>11</v>
      </c>
      <c r="F65" s="1102">
        <v>5</v>
      </c>
      <c r="G65" s="378"/>
      <c r="H65" s="1056"/>
      <c r="I65" s="1056">
        <f t="shared" si="1"/>
        <v>0</v>
      </c>
      <c r="J65" s="1228"/>
      <c r="K65" s="292" t="s">
        <v>2430</v>
      </c>
      <c r="L65" s="1313" t="s">
        <v>2430</v>
      </c>
    </row>
    <row r="66" spans="1:12" s="1443" customFormat="1" ht="38.25">
      <c r="A66" s="377" t="s">
        <v>126</v>
      </c>
      <c r="B66" s="559"/>
      <c r="C66" s="579"/>
      <c r="D66" s="1493" t="s">
        <v>1963</v>
      </c>
      <c r="E66" s="377" t="s">
        <v>11</v>
      </c>
      <c r="F66" s="1102">
        <v>575</v>
      </c>
      <c r="G66" s="378"/>
      <c r="H66" s="1056"/>
      <c r="I66" s="1056">
        <f t="shared" si="1"/>
        <v>0</v>
      </c>
      <c r="J66" s="1442"/>
      <c r="K66" s="292" t="s">
        <v>2430</v>
      </c>
      <c r="L66" s="1313" t="s">
        <v>2430</v>
      </c>
    </row>
    <row r="67" spans="1:12" s="1443" customFormat="1" ht="38.25">
      <c r="A67" s="377" t="s">
        <v>128</v>
      </c>
      <c r="B67" s="559"/>
      <c r="C67" s="579"/>
      <c r="D67" s="750" t="s">
        <v>1218</v>
      </c>
      <c r="E67" s="377" t="s">
        <v>11</v>
      </c>
      <c r="F67" s="1102">
        <v>45</v>
      </c>
      <c r="G67" s="378"/>
      <c r="H67" s="1056"/>
      <c r="I67" s="1056">
        <f t="shared" si="1"/>
        <v>0</v>
      </c>
      <c r="J67" s="1442"/>
      <c r="K67" s="292" t="s">
        <v>2430</v>
      </c>
      <c r="L67" s="1313" t="s">
        <v>2430</v>
      </c>
    </row>
    <row r="68" spans="1:12" s="1443" customFormat="1" ht="38.25">
      <c r="A68" s="377" t="s">
        <v>130</v>
      </c>
      <c r="B68" s="559"/>
      <c r="C68" s="579"/>
      <c r="D68" s="750" t="s">
        <v>1219</v>
      </c>
      <c r="E68" s="377" t="s">
        <v>11</v>
      </c>
      <c r="F68" s="1102">
        <v>60</v>
      </c>
      <c r="G68" s="378"/>
      <c r="H68" s="1056"/>
      <c r="I68" s="1056">
        <f t="shared" si="1"/>
        <v>0</v>
      </c>
      <c r="J68" s="1442"/>
      <c r="K68" s="292" t="s">
        <v>2430</v>
      </c>
      <c r="L68" s="1313" t="s">
        <v>2430</v>
      </c>
    </row>
    <row r="69" spans="1:12" s="1440" customFormat="1" ht="38.25">
      <c r="A69" s="377" t="s">
        <v>132</v>
      </c>
      <c r="B69" s="559"/>
      <c r="C69" s="579"/>
      <c r="D69" s="750" t="s">
        <v>995</v>
      </c>
      <c r="E69" s="377" t="s">
        <v>11</v>
      </c>
      <c r="F69" s="1102">
        <v>20</v>
      </c>
      <c r="G69" s="378"/>
      <c r="H69" s="1056"/>
      <c r="I69" s="1056">
        <f t="shared" si="1"/>
        <v>0</v>
      </c>
      <c r="J69" s="1228"/>
      <c r="K69" s="292" t="s">
        <v>2430</v>
      </c>
      <c r="L69" s="1313" t="s">
        <v>2430</v>
      </c>
    </row>
    <row r="70" spans="1:12" s="1452" customFormat="1">
      <c r="A70" s="377" t="s">
        <v>134</v>
      </c>
      <c r="B70" s="559"/>
      <c r="C70" s="587"/>
      <c r="D70" s="750" t="s">
        <v>1935</v>
      </c>
      <c r="E70" s="377" t="s">
        <v>11</v>
      </c>
      <c r="F70" s="1102">
        <v>210</v>
      </c>
      <c r="G70" s="378"/>
      <c r="H70" s="1056"/>
      <c r="I70" s="1056">
        <f t="shared" ref="I70:I83" si="2">SUM(F70*H70)</f>
        <v>0</v>
      </c>
      <c r="J70" s="1451"/>
      <c r="K70" s="292" t="s">
        <v>2430</v>
      </c>
      <c r="L70" s="1313" t="s">
        <v>2430</v>
      </c>
    </row>
    <row r="71" spans="1:12" s="1440" customFormat="1">
      <c r="A71" s="377" t="s">
        <v>408</v>
      </c>
      <c r="B71" s="559"/>
      <c r="C71" s="587"/>
      <c r="D71" s="750" t="s">
        <v>1936</v>
      </c>
      <c r="E71" s="377" t="s">
        <v>11</v>
      </c>
      <c r="F71" s="1102">
        <v>280</v>
      </c>
      <c r="G71" s="378"/>
      <c r="H71" s="1056"/>
      <c r="I71" s="1056">
        <f t="shared" si="2"/>
        <v>0</v>
      </c>
      <c r="J71" s="1228"/>
      <c r="K71" s="292" t="s">
        <v>2430</v>
      </c>
      <c r="L71" s="1313" t="s">
        <v>2430</v>
      </c>
    </row>
    <row r="72" spans="1:12" s="1452" customFormat="1" ht="25.5">
      <c r="A72" s="377" t="s">
        <v>410</v>
      </c>
      <c r="B72" s="559"/>
      <c r="C72" s="587"/>
      <c r="D72" s="750" t="s">
        <v>997</v>
      </c>
      <c r="E72" s="377" t="s">
        <v>11</v>
      </c>
      <c r="F72" s="1102">
        <v>3300</v>
      </c>
      <c r="G72" s="378"/>
      <c r="H72" s="1056"/>
      <c r="I72" s="1056">
        <f t="shared" si="2"/>
        <v>0</v>
      </c>
      <c r="J72" s="1451"/>
      <c r="K72" s="292" t="s">
        <v>2430</v>
      </c>
      <c r="L72" s="1313" t="s">
        <v>2430</v>
      </c>
    </row>
    <row r="73" spans="1:12" s="1452" customFormat="1">
      <c r="A73" s="377" t="s">
        <v>412</v>
      </c>
      <c r="B73" s="559"/>
      <c r="C73" s="587"/>
      <c r="D73" s="750" t="s">
        <v>998</v>
      </c>
      <c r="E73" s="377" t="s">
        <v>11</v>
      </c>
      <c r="F73" s="1102">
        <v>115</v>
      </c>
      <c r="G73" s="378"/>
      <c r="H73" s="1056"/>
      <c r="I73" s="1056">
        <f t="shared" si="2"/>
        <v>0</v>
      </c>
      <c r="J73" s="1451"/>
      <c r="K73" s="292" t="s">
        <v>2430</v>
      </c>
      <c r="L73" s="1313" t="s">
        <v>2430</v>
      </c>
    </row>
    <row r="74" spans="1:12" s="1452" customFormat="1" ht="25.5">
      <c r="A74" s="377" t="s">
        <v>414</v>
      </c>
      <c r="B74" s="1486"/>
      <c r="C74" s="734"/>
      <c r="D74" s="1494" t="s">
        <v>999</v>
      </c>
      <c r="E74" s="377" t="s">
        <v>11</v>
      </c>
      <c r="F74" s="1487">
        <v>40</v>
      </c>
      <c r="G74" s="378"/>
      <c r="H74" s="1056"/>
      <c r="I74" s="1056">
        <f t="shared" si="2"/>
        <v>0</v>
      </c>
      <c r="J74" s="1451"/>
      <c r="K74" s="292" t="s">
        <v>2430</v>
      </c>
      <c r="L74" s="1313" t="s">
        <v>2430</v>
      </c>
    </row>
    <row r="75" spans="1:12" s="1452" customFormat="1" ht="25.5">
      <c r="A75" s="377" t="s">
        <v>416</v>
      </c>
      <c r="B75" s="559"/>
      <c r="C75" s="579"/>
      <c r="D75" s="750" t="s">
        <v>1000</v>
      </c>
      <c r="E75" s="377" t="s">
        <v>11</v>
      </c>
      <c r="F75" s="1102">
        <v>55</v>
      </c>
      <c r="G75" s="378"/>
      <c r="H75" s="1056"/>
      <c r="I75" s="1056">
        <f t="shared" si="2"/>
        <v>0</v>
      </c>
      <c r="J75" s="1451"/>
      <c r="K75" s="292" t="s">
        <v>2430</v>
      </c>
      <c r="L75" s="1313" t="s">
        <v>2430</v>
      </c>
    </row>
    <row r="76" spans="1:12" s="1452" customFormat="1" ht="25.5">
      <c r="A76" s="377" t="s">
        <v>418</v>
      </c>
      <c r="B76" s="559"/>
      <c r="C76" s="587"/>
      <c r="D76" s="750" t="s">
        <v>1001</v>
      </c>
      <c r="E76" s="377" t="s">
        <v>11</v>
      </c>
      <c r="F76" s="1102">
        <v>75</v>
      </c>
      <c r="G76" s="378"/>
      <c r="H76" s="1056"/>
      <c r="I76" s="1056">
        <f t="shared" si="2"/>
        <v>0</v>
      </c>
      <c r="J76" s="1451"/>
      <c r="K76" s="292" t="s">
        <v>2430</v>
      </c>
      <c r="L76" s="1313" t="s">
        <v>2430</v>
      </c>
    </row>
    <row r="77" spans="1:12" s="1452" customFormat="1">
      <c r="A77" s="377" t="s">
        <v>420</v>
      </c>
      <c r="B77" s="559"/>
      <c r="C77" s="579"/>
      <c r="D77" s="750" t="s">
        <v>1002</v>
      </c>
      <c r="E77" s="377" t="s">
        <v>11</v>
      </c>
      <c r="F77" s="1102">
        <v>85</v>
      </c>
      <c r="G77" s="378"/>
      <c r="H77" s="1056"/>
      <c r="I77" s="1056">
        <f t="shared" si="2"/>
        <v>0</v>
      </c>
      <c r="J77" s="1451"/>
      <c r="K77" s="292" t="s">
        <v>2430</v>
      </c>
      <c r="L77" s="1313" t="s">
        <v>2430</v>
      </c>
    </row>
    <row r="78" spans="1:12" s="1452" customFormat="1">
      <c r="A78" s="377" t="s">
        <v>422</v>
      </c>
      <c r="B78" s="559"/>
      <c r="C78" s="587"/>
      <c r="D78" s="750" t="s">
        <v>1937</v>
      </c>
      <c r="E78" s="377" t="s">
        <v>11</v>
      </c>
      <c r="F78" s="1102">
        <v>230</v>
      </c>
      <c r="G78" s="378"/>
      <c r="H78" s="1056"/>
      <c r="I78" s="1056">
        <f t="shared" si="2"/>
        <v>0</v>
      </c>
      <c r="J78" s="1451"/>
      <c r="K78" s="292" t="s">
        <v>2430</v>
      </c>
      <c r="L78" s="1313" t="s">
        <v>2430</v>
      </c>
    </row>
    <row r="79" spans="1:12" s="1452" customFormat="1" ht="25.5">
      <c r="A79" s="377" t="s">
        <v>424</v>
      </c>
      <c r="B79" s="559"/>
      <c r="C79" s="579"/>
      <c r="D79" s="750" t="s">
        <v>1003</v>
      </c>
      <c r="E79" s="377" t="s">
        <v>11</v>
      </c>
      <c r="F79" s="1102">
        <v>5</v>
      </c>
      <c r="G79" s="378"/>
      <c r="H79" s="1056"/>
      <c r="I79" s="1056">
        <f t="shared" si="2"/>
        <v>0</v>
      </c>
      <c r="J79" s="1451"/>
      <c r="K79" s="292" t="s">
        <v>2430</v>
      </c>
      <c r="L79" s="1313" t="s">
        <v>2430</v>
      </c>
    </row>
    <row r="80" spans="1:12" s="1485" customFormat="1" ht="38.25">
      <c r="A80" s="377" t="s">
        <v>426</v>
      </c>
      <c r="B80" s="559"/>
      <c r="C80" s="587"/>
      <c r="D80" s="750" t="s">
        <v>1004</v>
      </c>
      <c r="E80" s="377" t="s">
        <v>11</v>
      </c>
      <c r="F80" s="1102">
        <v>5</v>
      </c>
      <c r="G80" s="378"/>
      <c r="H80" s="1056"/>
      <c r="I80" s="1056">
        <f t="shared" si="2"/>
        <v>0</v>
      </c>
      <c r="J80" s="1484"/>
      <c r="K80" s="292" t="s">
        <v>2430</v>
      </c>
      <c r="L80" s="1313" t="s">
        <v>2430</v>
      </c>
    </row>
    <row r="81" spans="1:12" s="1452" customFormat="1" ht="25.5">
      <c r="A81" s="377" t="s">
        <v>805</v>
      </c>
      <c r="B81" s="559"/>
      <c r="C81" s="587"/>
      <c r="D81" s="750" t="s">
        <v>1818</v>
      </c>
      <c r="E81" s="377" t="s">
        <v>11</v>
      </c>
      <c r="F81" s="1102">
        <v>55</v>
      </c>
      <c r="G81" s="378"/>
      <c r="H81" s="1056"/>
      <c r="I81" s="1056">
        <f t="shared" si="2"/>
        <v>0</v>
      </c>
      <c r="J81" s="1451"/>
      <c r="K81" s="292" t="s">
        <v>2430</v>
      </c>
      <c r="L81" s="1313" t="s">
        <v>2430</v>
      </c>
    </row>
    <row r="82" spans="1:12" s="1440" customFormat="1" ht="25.5">
      <c r="A82" s="377" t="s">
        <v>807</v>
      </c>
      <c r="B82" s="559"/>
      <c r="C82" s="579"/>
      <c r="D82" s="750" t="s">
        <v>1005</v>
      </c>
      <c r="E82" s="377" t="s">
        <v>11</v>
      </c>
      <c r="F82" s="1102">
        <v>255</v>
      </c>
      <c r="G82" s="378"/>
      <c r="H82" s="1056"/>
      <c r="I82" s="1056">
        <f t="shared" si="2"/>
        <v>0</v>
      </c>
      <c r="J82" s="1228"/>
      <c r="K82" s="292" t="s">
        <v>2430</v>
      </c>
      <c r="L82" s="1313" t="s">
        <v>2430</v>
      </c>
    </row>
    <row r="83" spans="1:12" s="1440" customFormat="1" ht="25.5">
      <c r="A83" s="377" t="s">
        <v>809</v>
      </c>
      <c r="B83" s="559"/>
      <c r="C83" s="587"/>
      <c r="D83" s="750" t="s">
        <v>1007</v>
      </c>
      <c r="E83" s="377" t="s">
        <v>11</v>
      </c>
      <c r="F83" s="1102">
        <v>2</v>
      </c>
      <c r="G83" s="378"/>
      <c r="H83" s="1056"/>
      <c r="I83" s="1056">
        <f t="shared" si="2"/>
        <v>0</v>
      </c>
      <c r="J83" s="1228"/>
      <c r="K83" s="292" t="s">
        <v>2430</v>
      </c>
      <c r="L83" s="1313" t="s">
        <v>2430</v>
      </c>
    </row>
    <row r="84" spans="1:12" s="1452" customFormat="1">
      <c r="A84" s="1327"/>
      <c r="B84" s="1359"/>
      <c r="C84" s="603"/>
      <c r="D84" s="1495" t="s">
        <v>136</v>
      </c>
      <c r="E84" s="462"/>
      <c r="F84" s="462"/>
      <c r="G84" s="462"/>
      <c r="H84" s="1488"/>
      <c r="I84" s="1489">
        <f>SUM(I6:I83)</f>
        <v>0</v>
      </c>
      <c r="J84" s="1330"/>
      <c r="K84" s="609"/>
      <c r="L84" s="609"/>
    </row>
    <row r="85" spans="1:12" s="1330" customFormat="1">
      <c r="A85" s="609"/>
      <c r="B85" s="627"/>
      <c r="C85" s="1459"/>
      <c r="D85" s="1476"/>
      <c r="E85" s="738"/>
      <c r="J85" s="738"/>
      <c r="K85" s="609"/>
      <c r="L85" s="609"/>
    </row>
    <row r="86" spans="1:12" s="738" customFormat="1">
      <c r="A86" s="1862" t="s">
        <v>195</v>
      </c>
      <c r="B86" s="1862"/>
      <c r="C86" s="608"/>
      <c r="D86" s="1476"/>
      <c r="F86" s="1330"/>
      <c r="G86" s="1330"/>
      <c r="H86" s="1330"/>
      <c r="I86" s="1330"/>
    </row>
    <row r="87" spans="1:12" s="738" customFormat="1">
      <c r="A87" s="605" t="s">
        <v>1008</v>
      </c>
      <c r="B87" s="564"/>
      <c r="C87" s="1466"/>
      <c r="D87" s="1476"/>
      <c r="E87" s="609"/>
      <c r="F87" s="1467"/>
      <c r="G87" s="1464"/>
      <c r="H87" s="609"/>
      <c r="I87" s="609"/>
      <c r="J87" s="1463"/>
    </row>
    <row r="88" spans="1:12" s="738" customFormat="1">
      <c r="A88" s="605" t="s">
        <v>247</v>
      </c>
      <c r="B88" s="564"/>
      <c r="C88" s="1466"/>
      <c r="D88" s="1476"/>
      <c r="E88" s="609"/>
      <c r="F88" s="1467"/>
      <c r="G88" s="1464"/>
      <c r="H88" s="609"/>
      <c r="I88" s="609"/>
      <c r="J88" s="1463"/>
    </row>
    <row r="89" spans="1:12" s="738" customFormat="1">
      <c r="A89" s="564" t="s">
        <v>248</v>
      </c>
      <c r="B89" s="1464"/>
      <c r="C89" s="608"/>
      <c r="D89" s="1477"/>
      <c r="E89" s="609"/>
      <c r="F89" s="1467"/>
      <c r="G89" s="1464"/>
      <c r="H89" s="609"/>
      <c r="I89" s="609"/>
      <c r="J89" s="1463"/>
    </row>
    <row r="90" spans="1:12" s="738" customFormat="1">
      <c r="A90" s="605" t="s">
        <v>228</v>
      </c>
      <c r="B90" s="606"/>
      <c r="C90" s="605"/>
      <c r="D90" s="1478"/>
      <c r="E90" s="609"/>
      <c r="F90" s="1467"/>
      <c r="G90" s="1464"/>
      <c r="H90" s="609"/>
      <c r="I90" s="609"/>
      <c r="J90" s="1463"/>
    </row>
  </sheetData>
  <mergeCells count="2">
    <mergeCell ref="A86:B86"/>
    <mergeCell ref="B3:D3"/>
  </mergeCells>
  <phoneticPr fontId="101" type="noConversion"/>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opLeftCell="A3" zoomScaleNormal="100" workbookViewId="0">
      <selection activeCell="J5" sqref="J5"/>
    </sheetView>
  </sheetViews>
  <sheetFormatPr defaultRowHeight="15"/>
  <cols>
    <col min="1" max="1" width="4.5703125" customWidth="1"/>
    <col min="2" max="2" width="25.42578125" customWidth="1"/>
    <col min="3" max="3" width="16.140625" customWidth="1"/>
    <col min="4" max="4" width="34.5703125" customWidth="1"/>
    <col min="5" max="5" width="5" customWidth="1"/>
    <col min="6" max="6" width="7.140625" customWidth="1"/>
    <col min="7" max="7" width="7.42578125" customWidth="1"/>
    <col min="8" max="8" width="13.85546875" customWidth="1"/>
    <col min="9" max="9" width="14.28515625" customWidth="1"/>
    <col min="10" max="10" width="26.28515625" customWidth="1"/>
    <col min="11" max="11" width="19" customWidth="1"/>
    <col min="12" max="12" width="24.28515625" customWidth="1"/>
  </cols>
  <sheetData>
    <row r="1" spans="1:12">
      <c r="A1" s="399"/>
      <c r="B1" s="402"/>
      <c r="C1" s="401"/>
      <c r="D1" s="430"/>
      <c r="E1" s="399"/>
      <c r="F1" s="429"/>
      <c r="G1" s="429"/>
      <c r="H1" s="429"/>
      <c r="I1" s="429"/>
      <c r="J1" s="399"/>
      <c r="K1" s="399"/>
      <c r="L1" s="399"/>
    </row>
    <row r="2" spans="1:12" ht="15.75">
      <c r="A2" s="488"/>
      <c r="B2" s="1146"/>
      <c r="C2" s="488"/>
      <c r="D2" s="430"/>
      <c r="E2" s="399"/>
      <c r="F2" s="429"/>
      <c r="G2" s="429"/>
      <c r="H2" s="429"/>
      <c r="I2" s="429"/>
      <c r="J2" s="399"/>
      <c r="K2" s="399"/>
      <c r="L2" s="399"/>
    </row>
    <row r="3" spans="1:12" ht="31.5" customHeight="1">
      <c r="A3" s="470"/>
      <c r="B3" s="1864" t="s">
        <v>2308</v>
      </c>
      <c r="C3" s="1864"/>
      <c r="D3" s="1864"/>
      <c r="E3" s="470"/>
      <c r="F3" s="470"/>
      <c r="G3" s="470"/>
      <c r="H3" s="470"/>
      <c r="I3" s="470"/>
      <c r="J3" s="470"/>
      <c r="K3" s="470"/>
      <c r="L3" s="470"/>
    </row>
    <row r="4" spans="1:12">
      <c r="A4" s="399"/>
      <c r="B4" s="361"/>
      <c r="C4" s="399"/>
      <c r="D4" s="430"/>
      <c r="E4" s="399"/>
      <c r="F4" s="429"/>
      <c r="G4" s="429"/>
      <c r="H4" s="429"/>
      <c r="I4" s="429"/>
      <c r="J4" s="399"/>
      <c r="K4" s="399"/>
      <c r="L4" s="399"/>
    </row>
    <row r="5" spans="1:12" ht="328.5" customHeight="1">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1440" customFormat="1" ht="63.75">
      <c r="A6" s="377" t="s">
        <v>9</v>
      </c>
      <c r="B6" s="559"/>
      <c r="C6" s="579"/>
      <c r="D6" s="375" t="s">
        <v>2462</v>
      </c>
      <c r="E6" s="377" t="s">
        <v>11</v>
      </c>
      <c r="F6" s="1102">
        <v>5</v>
      </c>
      <c r="G6" s="378"/>
      <c r="H6" s="1056"/>
      <c r="I6" s="1056">
        <f>SUM(F6*H6)</f>
        <v>0</v>
      </c>
      <c r="J6" s="1227"/>
      <c r="K6" s="292" t="s">
        <v>2430</v>
      </c>
      <c r="L6" s="1313" t="s">
        <v>2430</v>
      </c>
    </row>
    <row r="7" spans="1:12" s="1482" customFormat="1" ht="25.5">
      <c r="A7" s="377" t="s">
        <v>12</v>
      </c>
      <c r="B7" s="559"/>
      <c r="C7" s="587"/>
      <c r="D7" s="1480" t="s">
        <v>1075</v>
      </c>
      <c r="E7" s="377" t="s">
        <v>220</v>
      </c>
      <c r="F7" s="1102">
        <v>10</v>
      </c>
      <c r="G7" s="378"/>
      <c r="H7" s="1056"/>
      <c r="I7" s="1056">
        <f>SUM(F7*H7)</f>
        <v>0</v>
      </c>
      <c r="J7" s="1481"/>
      <c r="K7" s="292" t="s">
        <v>2430</v>
      </c>
      <c r="L7" s="1313" t="s">
        <v>2430</v>
      </c>
    </row>
    <row r="8" spans="1:12" s="1438" customFormat="1" ht="44.1" customHeight="1">
      <c r="A8" s="377" t="s">
        <v>13</v>
      </c>
      <c r="B8" s="559"/>
      <c r="C8" s="587"/>
      <c r="D8" s="376" t="s">
        <v>1006</v>
      </c>
      <c r="E8" s="377" t="s">
        <v>11</v>
      </c>
      <c r="F8" s="1102">
        <v>250</v>
      </c>
      <c r="G8" s="378"/>
      <c r="H8" s="1056"/>
      <c r="I8" s="1056">
        <f>SUM(F8*H8)</f>
        <v>0</v>
      </c>
      <c r="J8" s="1228"/>
      <c r="K8" s="292" t="s">
        <v>2430</v>
      </c>
      <c r="L8" s="1313" t="s">
        <v>2430</v>
      </c>
    </row>
    <row r="9" spans="1:12" s="312" customFormat="1" ht="27" customHeight="1">
      <c r="A9" s="1327"/>
      <c r="B9" s="1359"/>
      <c r="C9" s="603"/>
      <c r="D9" s="462" t="s">
        <v>136</v>
      </c>
      <c r="E9" s="462"/>
      <c r="F9" s="462"/>
      <c r="G9" s="462"/>
      <c r="H9" s="1488"/>
      <c r="I9" s="1318">
        <f>SUM(I6:I8)</f>
        <v>0</v>
      </c>
      <c r="J9" s="1330"/>
      <c r="K9" s="609"/>
      <c r="L9" s="609"/>
    </row>
    <row r="10" spans="1:12">
      <c r="A10" s="401"/>
      <c r="B10" s="402"/>
      <c r="C10" s="461"/>
      <c r="D10" s="469"/>
      <c r="E10" s="399"/>
      <c r="F10" s="429"/>
      <c r="G10" s="429"/>
      <c r="H10" s="429"/>
      <c r="I10" s="429"/>
      <c r="J10" s="399"/>
      <c r="K10" s="401"/>
      <c r="L10" s="401"/>
    </row>
    <row r="11" spans="1:12">
      <c r="A11" s="1863"/>
      <c r="B11" s="1863"/>
      <c r="C11" s="469"/>
      <c r="D11" s="469"/>
      <c r="E11" s="399"/>
      <c r="F11" s="429"/>
      <c r="G11" s="429"/>
      <c r="H11" s="429"/>
      <c r="I11" s="429"/>
      <c r="J11" s="399"/>
      <c r="K11" s="399"/>
      <c r="L11" s="399"/>
    </row>
    <row r="12" spans="1:12">
      <c r="A12" s="477"/>
      <c r="B12" s="478"/>
      <c r="C12" s="479"/>
      <c r="D12" s="469"/>
      <c r="E12" s="401"/>
      <c r="F12" s="463"/>
      <c r="G12" s="406"/>
      <c r="H12" s="401"/>
      <c r="I12" s="401"/>
      <c r="J12" s="362"/>
      <c r="K12" s="399"/>
      <c r="L12" s="399"/>
    </row>
    <row r="13" spans="1:12" s="312" customFormat="1" ht="12.75">
      <c r="A13" s="1862" t="s">
        <v>195</v>
      </c>
      <c r="B13" s="1862"/>
      <c r="C13" s="608"/>
      <c r="D13" s="608"/>
      <c r="E13" s="738"/>
      <c r="F13" s="1467"/>
      <c r="G13" s="1464"/>
      <c r="H13" s="609"/>
      <c r="I13" s="609"/>
      <c r="J13" s="1463"/>
      <c r="K13" s="738"/>
      <c r="L13" s="738"/>
    </row>
    <row r="14" spans="1:12" s="312" customFormat="1" ht="12.75">
      <c r="A14" s="605" t="s">
        <v>1008</v>
      </c>
      <c r="B14" s="564"/>
      <c r="C14" s="1466"/>
      <c r="D14" s="608"/>
      <c r="E14" s="609"/>
      <c r="F14" s="1467"/>
      <c r="G14" s="1464"/>
      <c r="H14" s="609"/>
      <c r="I14" s="609"/>
      <c r="J14" s="1463"/>
      <c r="K14" s="738"/>
      <c r="L14" s="738"/>
    </row>
    <row r="15" spans="1:12" s="312" customFormat="1" ht="12.75">
      <c r="A15" s="605" t="s">
        <v>247</v>
      </c>
      <c r="B15" s="564"/>
      <c r="C15" s="1466"/>
      <c r="D15" s="608"/>
      <c r="E15" s="609"/>
      <c r="F15" s="1467"/>
      <c r="G15" s="1464"/>
      <c r="H15" s="609"/>
      <c r="I15" s="609"/>
      <c r="J15" s="1463"/>
      <c r="K15" s="738"/>
      <c r="L15" s="738"/>
    </row>
    <row r="16" spans="1:12" s="312" customFormat="1" ht="12.75">
      <c r="A16" s="564" t="s">
        <v>248</v>
      </c>
      <c r="B16" s="1464"/>
      <c r="C16" s="608"/>
      <c r="D16" s="609"/>
      <c r="E16" s="609"/>
      <c r="F16" s="1467"/>
      <c r="G16" s="1464"/>
      <c r="H16" s="609"/>
      <c r="I16" s="609"/>
      <c r="J16" s="1463"/>
      <c r="K16" s="738"/>
      <c r="L16" s="738"/>
    </row>
    <row r="17" spans="1:12" s="312" customFormat="1" ht="12.75">
      <c r="A17" s="605" t="s">
        <v>228</v>
      </c>
      <c r="B17" s="606"/>
      <c r="C17" s="605"/>
      <c r="D17" s="561"/>
      <c r="E17" s="609"/>
      <c r="F17" s="1467"/>
      <c r="G17" s="1464"/>
      <c r="H17" s="609"/>
      <c r="I17" s="609"/>
      <c r="J17" s="1463"/>
      <c r="K17" s="738"/>
      <c r="L17" s="738"/>
    </row>
  </sheetData>
  <sortState ref="A6:O8">
    <sortCondition ref="D6:D8"/>
  </sortState>
  <mergeCells count="3">
    <mergeCell ref="A11:B11"/>
    <mergeCell ref="A13:B13"/>
    <mergeCell ref="B3:D3"/>
  </mergeCells>
  <phoneticPr fontId="101" type="noConversion"/>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workbookViewId="0">
      <selection activeCell="J6" sqref="J6"/>
    </sheetView>
  </sheetViews>
  <sheetFormatPr defaultRowHeight="15"/>
  <cols>
    <col min="1" max="1" width="4.5703125" customWidth="1"/>
    <col min="2" max="2" width="25.42578125" customWidth="1"/>
    <col min="3" max="3" width="16.140625" customWidth="1"/>
    <col min="4" max="4" width="34.5703125" customWidth="1"/>
    <col min="5" max="5" width="5" customWidth="1"/>
    <col min="6" max="6" width="7.140625" customWidth="1"/>
    <col min="7" max="7" width="7.42578125" customWidth="1"/>
    <col min="8" max="8" width="13.85546875" customWidth="1"/>
    <col min="9" max="9" width="14.28515625" style="1612" customWidth="1"/>
    <col min="10" max="10" width="26.28515625" customWidth="1"/>
    <col min="11" max="11" width="17.140625" customWidth="1"/>
    <col min="12" max="12" width="24.42578125" customWidth="1"/>
    <col min="13" max="14" width="8.5703125" customWidth="1"/>
  </cols>
  <sheetData>
    <row r="1" spans="1:14">
      <c r="A1" s="399"/>
      <c r="B1" s="402"/>
      <c r="C1" s="401"/>
      <c r="D1" s="430"/>
      <c r="E1" s="399"/>
      <c r="F1" s="429"/>
      <c r="G1" s="429"/>
      <c r="H1" s="429"/>
      <c r="I1" s="487"/>
      <c r="J1" s="399"/>
      <c r="K1" s="399"/>
      <c r="L1" s="399"/>
      <c r="M1" s="399"/>
      <c r="N1" s="399"/>
    </row>
    <row r="2" spans="1:14" ht="15.75">
      <c r="A2" s="488"/>
      <c r="B2" s="1146"/>
      <c r="C2" s="488"/>
      <c r="D2" s="430"/>
      <c r="E2" s="399"/>
      <c r="F2" s="429"/>
      <c r="G2" s="429"/>
      <c r="H2" s="429"/>
      <c r="I2" s="487"/>
      <c r="J2" s="399"/>
      <c r="K2" s="399"/>
      <c r="L2" s="399"/>
      <c r="M2" s="399"/>
      <c r="N2" s="399"/>
    </row>
    <row r="3" spans="1:14" ht="31.5" customHeight="1">
      <c r="A3" s="470"/>
      <c r="B3" s="1864" t="s">
        <v>2309</v>
      </c>
      <c r="C3" s="1864"/>
      <c r="D3" s="1864"/>
      <c r="E3" s="470"/>
      <c r="F3" s="470"/>
      <c r="G3" s="470"/>
      <c r="H3" s="470"/>
      <c r="I3" s="528"/>
      <c r="J3" s="470"/>
      <c r="K3" s="470"/>
      <c r="L3" s="470"/>
      <c r="M3" s="470"/>
      <c r="N3" s="470"/>
    </row>
    <row r="4" spans="1:14">
      <c r="A4" s="399"/>
      <c r="B4" s="361"/>
      <c r="C4" s="399"/>
      <c r="D4" s="430"/>
      <c r="E4" s="399"/>
      <c r="F4" s="429"/>
      <c r="G4" s="429"/>
      <c r="H4" s="429"/>
      <c r="I4" s="487"/>
      <c r="J4" s="399"/>
      <c r="K4" s="399"/>
      <c r="L4" s="399"/>
      <c r="M4" s="399"/>
      <c r="N4" s="399"/>
    </row>
    <row r="5" spans="1:14" ht="324.75" customHeight="1">
      <c r="A5" s="1192" t="s">
        <v>0</v>
      </c>
      <c r="B5" s="1192" t="s">
        <v>1</v>
      </c>
      <c r="C5" s="1192" t="s">
        <v>2</v>
      </c>
      <c r="D5" s="1192" t="s">
        <v>3</v>
      </c>
      <c r="E5" s="1192" t="s">
        <v>4</v>
      </c>
      <c r="F5" s="1192" t="s">
        <v>140</v>
      </c>
      <c r="G5" s="1192" t="s">
        <v>1890</v>
      </c>
      <c r="H5" s="1192" t="s">
        <v>1889</v>
      </c>
      <c r="I5" s="1192" t="s">
        <v>1891</v>
      </c>
      <c r="J5" s="1176" t="s">
        <v>2473</v>
      </c>
      <c r="K5" s="1176" t="s">
        <v>2429</v>
      </c>
      <c r="L5" s="1176" t="s">
        <v>2431</v>
      </c>
      <c r="M5" s="442"/>
      <c r="N5" s="442"/>
    </row>
    <row r="6" spans="1:14" s="1439" customFormat="1" ht="63.75">
      <c r="A6" s="377" t="s">
        <v>9</v>
      </c>
      <c r="B6" s="559"/>
      <c r="C6" s="579"/>
      <c r="D6" s="375" t="s">
        <v>1964</v>
      </c>
      <c r="E6" s="377" t="s">
        <v>11</v>
      </c>
      <c r="F6" s="1102">
        <v>5</v>
      </c>
      <c r="G6" s="378"/>
      <c r="H6" s="1056"/>
      <c r="I6" s="1511">
        <f t="shared" ref="I6:I14" si="0">SUM(F6*H6)</f>
        <v>0</v>
      </c>
      <c r="J6" s="1053"/>
      <c r="K6" s="292" t="s">
        <v>2430</v>
      </c>
      <c r="L6" s="1313" t="s">
        <v>2430</v>
      </c>
    </row>
    <row r="7" spans="1:14" s="1443" customFormat="1" ht="30" customHeight="1">
      <c r="A7" s="377" t="s">
        <v>12</v>
      </c>
      <c r="B7" s="559"/>
      <c r="C7" s="579"/>
      <c r="D7" s="375" t="s">
        <v>1214</v>
      </c>
      <c r="E7" s="377" t="s">
        <v>11</v>
      </c>
      <c r="F7" s="1102">
        <v>65</v>
      </c>
      <c r="G7" s="378"/>
      <c r="H7" s="1056"/>
      <c r="I7" s="1511">
        <f t="shared" si="0"/>
        <v>0</v>
      </c>
      <c r="J7" s="1442"/>
      <c r="K7" s="292" t="s">
        <v>2430</v>
      </c>
      <c r="L7" s="1313" t="s">
        <v>2430</v>
      </c>
    </row>
    <row r="8" spans="1:14" s="1443" customFormat="1" ht="30" customHeight="1">
      <c r="A8" s="377" t="s">
        <v>13</v>
      </c>
      <c r="B8" s="559"/>
      <c r="C8" s="579"/>
      <c r="D8" s="375" t="s">
        <v>1960</v>
      </c>
      <c r="E8" s="377" t="s">
        <v>11</v>
      </c>
      <c r="F8" s="1102">
        <v>5</v>
      </c>
      <c r="G8" s="378"/>
      <c r="H8" s="1056"/>
      <c r="I8" s="1511">
        <f t="shared" si="0"/>
        <v>0</v>
      </c>
      <c r="J8" s="1442"/>
      <c r="K8" s="292" t="s">
        <v>2430</v>
      </c>
      <c r="L8" s="1313" t="s">
        <v>2430</v>
      </c>
    </row>
    <row r="9" spans="1:14" s="607" customFormat="1" ht="30" customHeight="1">
      <c r="A9" s="377" t="s">
        <v>16</v>
      </c>
      <c r="B9" s="1508"/>
      <c r="C9" s="579"/>
      <c r="D9" s="883" t="s">
        <v>1180</v>
      </c>
      <c r="E9" s="377" t="s">
        <v>11</v>
      </c>
      <c r="F9" s="1102">
        <v>455</v>
      </c>
      <c r="G9" s="378"/>
      <c r="H9" s="1511"/>
      <c r="I9" s="1511">
        <f t="shared" si="0"/>
        <v>0</v>
      </c>
      <c r="J9" s="1503"/>
      <c r="K9" s="292" t="s">
        <v>2430</v>
      </c>
      <c r="L9" s="1313" t="s">
        <v>2430</v>
      </c>
    </row>
    <row r="10" spans="1:14" s="607" customFormat="1" ht="30" customHeight="1">
      <c r="A10" s="377" t="s">
        <v>19</v>
      </c>
      <c r="B10" s="1508"/>
      <c r="C10" s="579"/>
      <c r="D10" s="883" t="s">
        <v>1181</v>
      </c>
      <c r="E10" s="377" t="s">
        <v>11</v>
      </c>
      <c r="F10" s="1102">
        <v>275</v>
      </c>
      <c r="G10" s="378"/>
      <c r="H10" s="1511"/>
      <c r="I10" s="1511">
        <f t="shared" si="0"/>
        <v>0</v>
      </c>
      <c r="J10" s="1503"/>
      <c r="K10" s="292" t="s">
        <v>2430</v>
      </c>
      <c r="L10" s="1313" t="s">
        <v>2430</v>
      </c>
    </row>
    <row r="11" spans="1:14" s="607" customFormat="1" ht="51">
      <c r="A11" s="377" t="s">
        <v>21</v>
      </c>
      <c r="B11" s="579"/>
      <c r="C11" s="579"/>
      <c r="D11" s="800" t="s">
        <v>2161</v>
      </c>
      <c r="E11" s="377" t="s">
        <v>11</v>
      </c>
      <c r="F11" s="1102">
        <v>200</v>
      </c>
      <c r="G11" s="378"/>
      <c r="H11" s="1511"/>
      <c r="I11" s="1511">
        <f t="shared" si="0"/>
        <v>0</v>
      </c>
      <c r="J11" s="1503"/>
      <c r="K11" s="292" t="s">
        <v>2430</v>
      </c>
      <c r="L11" s="1313" t="s">
        <v>2430</v>
      </c>
    </row>
    <row r="12" spans="1:14" s="607" customFormat="1" ht="58.5" customHeight="1">
      <c r="A12" s="377" t="s">
        <v>22</v>
      </c>
      <c r="B12" s="579"/>
      <c r="C12" s="579"/>
      <c r="D12" s="800" t="s">
        <v>2162</v>
      </c>
      <c r="E12" s="377" t="s">
        <v>11</v>
      </c>
      <c r="F12" s="1102">
        <v>200</v>
      </c>
      <c r="G12" s="378"/>
      <c r="H12" s="1511"/>
      <c r="I12" s="1511">
        <f t="shared" si="0"/>
        <v>0</v>
      </c>
      <c r="J12" s="1503"/>
      <c r="K12" s="292" t="s">
        <v>2430</v>
      </c>
      <c r="L12" s="1313" t="s">
        <v>2430</v>
      </c>
    </row>
    <row r="13" spans="1:14" s="607" customFormat="1" ht="58.5" customHeight="1">
      <c r="A13" s="377" t="s">
        <v>24</v>
      </c>
      <c r="B13" s="579"/>
      <c r="C13" s="579"/>
      <c r="D13" s="800" t="s">
        <v>2163</v>
      </c>
      <c r="E13" s="377" t="s">
        <v>11</v>
      </c>
      <c r="F13" s="1102">
        <v>50</v>
      </c>
      <c r="G13" s="378"/>
      <c r="H13" s="1511"/>
      <c r="I13" s="1511">
        <f t="shared" si="0"/>
        <v>0</v>
      </c>
      <c r="J13" s="1503"/>
      <c r="K13" s="292" t="s">
        <v>2430</v>
      </c>
      <c r="L13" s="1313" t="s">
        <v>2430</v>
      </c>
    </row>
    <row r="14" spans="1:14" s="607" customFormat="1" ht="37.5" customHeight="1">
      <c r="A14" s="377" t="s">
        <v>26</v>
      </c>
      <c r="B14" s="579"/>
      <c r="C14" s="579"/>
      <c r="D14" s="270" t="s">
        <v>2164</v>
      </c>
      <c r="E14" s="377" t="s">
        <v>11</v>
      </c>
      <c r="F14" s="1102">
        <v>200</v>
      </c>
      <c r="G14" s="378"/>
      <c r="H14" s="1511"/>
      <c r="I14" s="1511">
        <f t="shared" si="0"/>
        <v>0</v>
      </c>
      <c r="J14" s="1503"/>
      <c r="K14" s="292" t="s">
        <v>2430</v>
      </c>
      <c r="L14" s="1313" t="s">
        <v>2430</v>
      </c>
    </row>
    <row r="15" spans="1:14">
      <c r="A15" s="474"/>
      <c r="B15" s="475"/>
      <c r="C15" s="476"/>
      <c r="D15" s="462" t="s">
        <v>136</v>
      </c>
      <c r="E15" s="476"/>
      <c r="F15" s="476"/>
      <c r="G15" s="462"/>
      <c r="H15" s="1496"/>
      <c r="I15" s="1611">
        <f>SUM(I6:I14)</f>
        <v>0</v>
      </c>
      <c r="J15" s="429"/>
      <c r="K15" s="401"/>
      <c r="L15" s="401"/>
    </row>
    <row r="16" spans="1:14">
      <c r="A16" s="401"/>
      <c r="B16" s="402"/>
      <c r="C16" s="461"/>
      <c r="D16" s="469"/>
      <c r="E16" s="399"/>
      <c r="F16" s="429"/>
      <c r="G16" s="429"/>
      <c r="H16" s="429"/>
      <c r="I16" s="487"/>
      <c r="J16" s="399"/>
      <c r="K16" s="401"/>
      <c r="L16" s="401"/>
    </row>
    <row r="17" spans="1:12">
      <c r="A17" s="1863"/>
      <c r="B17" s="1863"/>
      <c r="C17" s="469"/>
      <c r="D17" s="469"/>
      <c r="E17" s="399"/>
      <c r="F17" s="429"/>
      <c r="G17" s="429"/>
      <c r="H17" s="429"/>
      <c r="I17" s="487"/>
      <c r="J17" s="399"/>
      <c r="K17" s="399"/>
      <c r="L17" s="399"/>
    </row>
    <row r="18" spans="1:12">
      <c r="A18" s="477"/>
      <c r="B18" s="478"/>
      <c r="C18" s="479"/>
      <c r="D18" s="469"/>
      <c r="E18" s="401"/>
      <c r="F18" s="463"/>
      <c r="G18" s="406"/>
      <c r="H18" s="401"/>
      <c r="I18" s="406"/>
      <c r="J18" s="362"/>
      <c r="K18" s="399"/>
      <c r="L18" s="399"/>
    </row>
    <row r="19" spans="1:12" s="312" customFormat="1" ht="12.75">
      <c r="A19" s="1862" t="s">
        <v>195</v>
      </c>
      <c r="B19" s="1862"/>
      <c r="C19" s="608"/>
      <c r="D19" s="608"/>
      <c r="E19" s="738"/>
      <c r="F19" s="1467"/>
      <c r="G19" s="1464"/>
      <c r="H19" s="609"/>
      <c r="I19" s="1464"/>
      <c r="J19" s="1463"/>
      <c r="K19" s="738"/>
      <c r="L19" s="738"/>
    </row>
    <row r="20" spans="1:12" s="312" customFormat="1" ht="12.75">
      <c r="A20" s="605" t="s">
        <v>1008</v>
      </c>
      <c r="B20" s="564"/>
      <c r="C20" s="1466"/>
      <c r="D20" s="608"/>
      <c r="E20" s="609"/>
      <c r="F20" s="1467"/>
      <c r="G20" s="1464"/>
      <c r="H20" s="609"/>
      <c r="I20" s="1464"/>
      <c r="J20" s="1463"/>
      <c r="K20" s="738"/>
      <c r="L20" s="738"/>
    </row>
    <row r="21" spans="1:12" s="312" customFormat="1" ht="12.75">
      <c r="A21" s="605" t="s">
        <v>247</v>
      </c>
      <c r="B21" s="564"/>
      <c r="C21" s="1466"/>
      <c r="D21" s="608"/>
      <c r="E21" s="609"/>
      <c r="F21" s="1467"/>
      <c r="G21" s="1464"/>
      <c r="H21" s="609"/>
      <c r="I21" s="1464"/>
      <c r="J21" s="1463"/>
      <c r="K21" s="738"/>
      <c r="L21" s="738"/>
    </row>
    <row r="22" spans="1:12" s="312" customFormat="1" ht="12.75">
      <c r="A22" s="564" t="s">
        <v>248</v>
      </c>
      <c r="B22" s="1464"/>
      <c r="C22" s="608"/>
      <c r="D22" s="609"/>
      <c r="E22" s="609"/>
      <c r="F22" s="1467"/>
      <c r="G22" s="1464"/>
      <c r="H22" s="609"/>
      <c r="I22" s="1464"/>
      <c r="J22" s="1463"/>
      <c r="K22" s="738"/>
      <c r="L22" s="738"/>
    </row>
    <row r="23" spans="1:12" s="312" customFormat="1" ht="12.75">
      <c r="A23" s="605" t="s">
        <v>228</v>
      </c>
      <c r="B23" s="606"/>
      <c r="C23" s="605"/>
      <c r="D23" s="561"/>
      <c r="E23" s="609"/>
      <c r="F23" s="1467"/>
      <c r="G23" s="1464"/>
      <c r="H23" s="609"/>
      <c r="I23" s="1464"/>
      <c r="J23" s="1463"/>
      <c r="K23" s="738"/>
      <c r="L23" s="738"/>
    </row>
    <row r="24" spans="1:12">
      <c r="A24" s="401"/>
      <c r="B24" s="402"/>
      <c r="C24" s="461"/>
      <c r="D24" s="469"/>
      <c r="E24" s="401"/>
      <c r="F24" s="463"/>
      <c r="G24" s="406"/>
      <c r="H24" s="401"/>
      <c r="I24" s="406"/>
      <c r="J24" s="362"/>
      <c r="K24" s="399"/>
      <c r="L24" s="399"/>
    </row>
  </sheetData>
  <mergeCells count="3">
    <mergeCell ref="A17:B17"/>
    <mergeCell ref="A19:B19"/>
    <mergeCell ref="B3:D3"/>
  </mergeCells>
  <phoneticPr fontId="101" type="noConversion"/>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zoomScaleNormal="100" workbookViewId="0">
      <selection activeCell="J3" sqref="J3"/>
    </sheetView>
  </sheetViews>
  <sheetFormatPr defaultRowHeight="15"/>
  <cols>
    <col min="1" max="1" width="4.5703125" customWidth="1"/>
    <col min="2" max="2" width="25.42578125" customWidth="1"/>
    <col min="3" max="3" width="16.140625" customWidth="1"/>
    <col min="4" max="4" width="34.5703125" customWidth="1"/>
    <col min="5" max="5" width="5" customWidth="1"/>
    <col min="6" max="6" width="7.140625" customWidth="1"/>
    <col min="7" max="7" width="7.42578125" customWidth="1"/>
    <col min="8" max="8" width="13.85546875" customWidth="1"/>
    <col min="9" max="9" width="14.28515625" customWidth="1"/>
    <col min="10" max="10" width="26.28515625" customWidth="1"/>
    <col min="11" max="11" width="22.5703125" customWidth="1"/>
    <col min="12" max="12" width="26.28515625" customWidth="1"/>
    <col min="13" max="13" width="8.5703125" customWidth="1"/>
  </cols>
  <sheetData>
    <row r="1" spans="1:13" ht="31.5" customHeight="1">
      <c r="A1" s="470"/>
      <c r="B1" s="1864" t="s">
        <v>2310</v>
      </c>
      <c r="C1" s="1864"/>
      <c r="D1" s="1864"/>
      <c r="E1" s="470"/>
      <c r="F1" s="470"/>
      <c r="G1" s="470"/>
      <c r="H1" s="470"/>
      <c r="I1" s="470"/>
      <c r="J1" s="470"/>
      <c r="K1" s="470"/>
      <c r="L1" s="470"/>
      <c r="M1" s="470"/>
    </row>
    <row r="2" spans="1:13" ht="15.75">
      <c r="A2" s="488"/>
      <c r="B2" s="1146"/>
      <c r="C2" s="488"/>
      <c r="D2" s="430"/>
      <c r="E2" s="399"/>
      <c r="F2" s="429"/>
      <c r="G2" s="429"/>
      <c r="H2" s="429"/>
      <c r="I2" s="429"/>
      <c r="J2" s="399"/>
      <c r="K2" s="399"/>
      <c r="L2" s="399"/>
      <c r="M2" s="399"/>
    </row>
    <row r="3" spans="1:13" ht="300" customHeight="1">
      <c r="A3" s="1192" t="s">
        <v>0</v>
      </c>
      <c r="B3" s="1192" t="s">
        <v>1</v>
      </c>
      <c r="C3" s="1192" t="s">
        <v>2</v>
      </c>
      <c r="D3" s="1192" t="s">
        <v>3</v>
      </c>
      <c r="E3" s="1192" t="s">
        <v>4</v>
      </c>
      <c r="F3" s="1192" t="s">
        <v>140</v>
      </c>
      <c r="G3" s="1192" t="s">
        <v>1890</v>
      </c>
      <c r="H3" s="1192" t="s">
        <v>1889</v>
      </c>
      <c r="I3" s="1192" t="s">
        <v>1891</v>
      </c>
      <c r="J3" s="1176" t="s">
        <v>2473</v>
      </c>
      <c r="K3" s="1176" t="s">
        <v>2429</v>
      </c>
      <c r="L3" s="1176" t="s">
        <v>2431</v>
      </c>
      <c r="M3" s="442"/>
    </row>
    <row r="4" spans="1:13" ht="38.25">
      <c r="A4" s="444" t="s">
        <v>9</v>
      </c>
      <c r="B4" s="445"/>
      <c r="C4" s="450"/>
      <c r="D4" s="881" t="s">
        <v>1938</v>
      </c>
      <c r="E4" s="444" t="s">
        <v>11</v>
      </c>
      <c r="F4" s="447">
        <v>115</v>
      </c>
      <c r="G4" s="772"/>
      <c r="H4" s="747"/>
      <c r="I4" s="747">
        <f>SUM(F4*H4)</f>
        <v>0</v>
      </c>
      <c r="J4" s="816"/>
      <c r="K4" s="292" t="s">
        <v>2430</v>
      </c>
      <c r="L4" s="1313" t="s">
        <v>2430</v>
      </c>
      <c r="M4" s="454"/>
    </row>
    <row r="5" spans="1:13" ht="27" customHeight="1">
      <c r="A5" s="444" t="s">
        <v>12</v>
      </c>
      <c r="B5" s="445"/>
      <c r="C5" s="450"/>
      <c r="D5" s="375" t="s">
        <v>1992</v>
      </c>
      <c r="E5" s="444" t="s">
        <v>11</v>
      </c>
      <c r="F5" s="447">
        <v>4</v>
      </c>
      <c r="G5" s="772"/>
      <c r="H5" s="747"/>
      <c r="I5" s="747">
        <f>SUM(F5*H5)</f>
        <v>0</v>
      </c>
      <c r="J5" s="873"/>
      <c r="K5" s="292" t="s">
        <v>2430</v>
      </c>
      <c r="L5" s="1313" t="s">
        <v>2430</v>
      </c>
      <c r="M5" s="455"/>
    </row>
    <row r="6" spans="1:13">
      <c r="A6" s="474"/>
      <c r="B6" s="475"/>
      <c r="C6" s="476"/>
      <c r="D6" s="462" t="s">
        <v>136</v>
      </c>
      <c r="E6" s="476"/>
      <c r="F6" s="476"/>
      <c r="G6" s="462"/>
      <c r="H6" s="1496"/>
      <c r="I6" s="1489">
        <f>SUM(I4:I5)</f>
        <v>0</v>
      </c>
      <c r="J6" s="429"/>
      <c r="K6" s="401"/>
      <c r="L6" s="401"/>
    </row>
    <row r="7" spans="1:13">
      <c r="A7" s="401"/>
      <c r="B7" s="402"/>
      <c r="C7" s="461"/>
      <c r="D7" s="469"/>
      <c r="E7" s="399"/>
      <c r="F7" s="429"/>
      <c r="G7" s="429"/>
      <c r="H7" s="429"/>
      <c r="I7" s="429"/>
      <c r="J7" s="399"/>
      <c r="K7" s="401"/>
      <c r="L7" s="401"/>
    </row>
    <row r="8" spans="1:13">
      <c r="A8" s="1863"/>
      <c r="B8" s="1863"/>
      <c r="C8" s="469"/>
      <c r="D8" s="469"/>
      <c r="E8" s="399"/>
      <c r="F8" s="429"/>
      <c r="G8" s="429"/>
      <c r="H8" s="429"/>
      <c r="I8" s="429"/>
      <c r="J8" s="399"/>
      <c r="K8" s="399"/>
      <c r="L8" s="399"/>
    </row>
  </sheetData>
  <mergeCells count="2">
    <mergeCell ref="A8:B8"/>
    <mergeCell ref="B1:D1"/>
  </mergeCells>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election activeCell="J6" sqref="J6"/>
    </sheetView>
  </sheetViews>
  <sheetFormatPr defaultColWidth="9.140625" defaultRowHeight="14.25"/>
  <cols>
    <col min="1" max="1" width="4.5703125" style="481" customWidth="1"/>
    <col min="2" max="2" width="18.85546875" style="481" customWidth="1"/>
    <col min="3" max="3" width="14.42578125" style="481" customWidth="1"/>
    <col min="4" max="4" width="28.42578125" style="481" customWidth="1"/>
    <col min="5" max="5" width="5.42578125" style="481" customWidth="1"/>
    <col min="6" max="6" width="6.5703125" style="481" customWidth="1"/>
    <col min="7" max="7" width="7.42578125" style="481" customWidth="1"/>
    <col min="8" max="8" width="13.85546875" style="481" customWidth="1"/>
    <col min="9" max="9" width="23.42578125" style="481" customWidth="1"/>
    <col min="10" max="10" width="26.28515625" style="481" customWidth="1"/>
    <col min="11" max="11" width="17.7109375" style="481" customWidth="1"/>
    <col min="12" max="12" width="24.140625" style="481" customWidth="1"/>
    <col min="13" max="16384" width="9.140625" style="481"/>
  </cols>
  <sheetData>
    <row r="1" spans="1:12" ht="15">
      <c r="A1" s="401"/>
      <c r="B1" s="402"/>
      <c r="C1" s="402"/>
      <c r="D1" s="461"/>
      <c r="E1" s="469"/>
      <c r="F1" s="401"/>
      <c r="G1" s="463"/>
      <c r="H1" s="406"/>
      <c r="I1" s="401"/>
      <c r="J1" s="401"/>
    </row>
    <row r="2" spans="1:12" ht="16.5">
      <c r="A2" s="1142"/>
      <c r="B2" s="1142"/>
      <c r="C2" s="1142"/>
      <c r="D2" s="482"/>
      <c r="E2" s="482"/>
      <c r="F2" s="482"/>
      <c r="G2" s="482"/>
      <c r="H2" s="482"/>
      <c r="I2" s="482"/>
      <c r="J2" s="482"/>
    </row>
    <row r="3" spans="1:12" ht="15.75">
      <c r="A3" s="483"/>
      <c r="B3" s="484" t="s">
        <v>2311</v>
      </c>
      <c r="C3" s="484"/>
      <c r="D3" s="483"/>
      <c r="E3" s="483"/>
      <c r="F3" s="483"/>
      <c r="G3" s="483"/>
      <c r="H3" s="483"/>
      <c r="I3" s="483"/>
      <c r="J3" s="483"/>
    </row>
    <row r="4" spans="1:12" ht="15">
      <c r="A4" s="483"/>
      <c r="B4" s="483"/>
      <c r="C4" s="483"/>
      <c r="D4" s="483"/>
      <c r="E4" s="483"/>
      <c r="F4" s="483"/>
      <c r="G4" s="483"/>
      <c r="H4" s="483"/>
      <c r="I4" s="483"/>
      <c r="J4" s="483"/>
    </row>
    <row r="5" spans="1:12">
      <c r="A5" s="485"/>
      <c r="B5" s="485"/>
      <c r="C5" s="485"/>
      <c r="D5" s="485"/>
      <c r="E5" s="485"/>
      <c r="F5" s="485"/>
      <c r="G5" s="485"/>
      <c r="H5" s="485"/>
      <c r="I5" s="485"/>
      <c r="J5" s="485"/>
    </row>
    <row r="6" spans="1:12" ht="330.75" customHeight="1">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s="736" customFormat="1" ht="25.5">
      <c r="A7" s="377" t="s">
        <v>9</v>
      </c>
      <c r="B7" s="559"/>
      <c r="C7" s="579"/>
      <c r="D7" s="375" t="s">
        <v>1009</v>
      </c>
      <c r="E7" s="377" t="s">
        <v>211</v>
      </c>
      <c r="F7" s="1102">
        <v>300</v>
      </c>
      <c r="G7" s="378"/>
      <c r="H7" s="617"/>
      <c r="I7" s="1056">
        <f t="shared" ref="I7:I13" si="0">SUM(F7*H7)</f>
        <v>0</v>
      </c>
      <c r="J7" s="735"/>
      <c r="K7" s="292" t="s">
        <v>2430</v>
      </c>
      <c r="L7" s="1313" t="s">
        <v>2430</v>
      </c>
    </row>
    <row r="8" spans="1:12" s="736" customFormat="1" ht="25.5">
      <c r="A8" s="377" t="s">
        <v>12</v>
      </c>
      <c r="B8" s="559"/>
      <c r="C8" s="587"/>
      <c r="D8" s="375" t="s">
        <v>1010</v>
      </c>
      <c r="E8" s="377" t="s">
        <v>211</v>
      </c>
      <c r="F8" s="1102">
        <v>950</v>
      </c>
      <c r="G8" s="378"/>
      <c r="H8" s="617"/>
      <c r="I8" s="1056">
        <f t="shared" si="0"/>
        <v>0</v>
      </c>
      <c r="J8" s="735"/>
      <c r="K8" s="292" t="s">
        <v>2430</v>
      </c>
      <c r="L8" s="1313" t="s">
        <v>2430</v>
      </c>
    </row>
    <row r="9" spans="1:12" s="736" customFormat="1" ht="25.5">
      <c r="A9" s="377" t="s">
        <v>13</v>
      </c>
      <c r="B9" s="559"/>
      <c r="C9" s="587"/>
      <c r="D9" s="375" t="s">
        <v>1011</v>
      </c>
      <c r="E9" s="377" t="s">
        <v>211</v>
      </c>
      <c r="F9" s="1102">
        <v>765</v>
      </c>
      <c r="G9" s="378"/>
      <c r="H9" s="617"/>
      <c r="I9" s="1056">
        <f t="shared" si="0"/>
        <v>0</v>
      </c>
      <c r="J9" s="735"/>
      <c r="K9" s="292" t="s">
        <v>2430</v>
      </c>
      <c r="L9" s="1313" t="s">
        <v>2430</v>
      </c>
    </row>
    <row r="10" spans="1:12" s="736" customFormat="1" ht="127.5">
      <c r="A10" s="377" t="s">
        <v>16</v>
      </c>
      <c r="B10" s="559"/>
      <c r="C10" s="579"/>
      <c r="D10" s="375" t="s">
        <v>1955</v>
      </c>
      <c r="E10" s="377" t="s">
        <v>11</v>
      </c>
      <c r="F10" s="1102">
        <v>15</v>
      </c>
      <c r="G10" s="378"/>
      <c r="H10" s="617"/>
      <c r="I10" s="1056">
        <f t="shared" si="0"/>
        <v>0</v>
      </c>
      <c r="J10" s="735"/>
      <c r="K10" s="292" t="s">
        <v>2430</v>
      </c>
      <c r="L10" s="1313" t="s">
        <v>2430</v>
      </c>
    </row>
    <row r="11" spans="1:12" s="736" customFormat="1" ht="25.5">
      <c r="A11" s="377" t="s">
        <v>19</v>
      </c>
      <c r="B11" s="559"/>
      <c r="C11" s="579"/>
      <c r="D11" s="375" t="s">
        <v>1012</v>
      </c>
      <c r="E11" s="377" t="s">
        <v>11</v>
      </c>
      <c r="F11" s="1102">
        <v>50</v>
      </c>
      <c r="G11" s="378"/>
      <c r="H11" s="617"/>
      <c r="I11" s="1056">
        <f t="shared" si="0"/>
        <v>0</v>
      </c>
      <c r="J11" s="735"/>
      <c r="K11" s="292" t="s">
        <v>2430</v>
      </c>
      <c r="L11" s="1313" t="s">
        <v>2430</v>
      </c>
    </row>
    <row r="12" spans="1:12" s="736" customFormat="1" ht="25.5">
      <c r="A12" s="377" t="s">
        <v>21</v>
      </c>
      <c r="B12" s="559"/>
      <c r="C12" s="587"/>
      <c r="D12" s="375" t="s">
        <v>1013</v>
      </c>
      <c r="E12" s="377" t="s">
        <v>11</v>
      </c>
      <c r="F12" s="1102">
        <v>55</v>
      </c>
      <c r="G12" s="378"/>
      <c r="H12" s="617"/>
      <c r="I12" s="1056">
        <f t="shared" si="0"/>
        <v>0</v>
      </c>
      <c r="J12" s="735"/>
      <c r="K12" s="292" t="s">
        <v>2430</v>
      </c>
      <c r="L12" s="1313" t="s">
        <v>2430</v>
      </c>
    </row>
    <row r="13" spans="1:12" s="736" customFormat="1" ht="25.5">
      <c r="A13" s="377" t="s">
        <v>22</v>
      </c>
      <c r="B13" s="559"/>
      <c r="C13" s="587"/>
      <c r="D13" s="375" t="s">
        <v>1014</v>
      </c>
      <c r="E13" s="377" t="s">
        <v>11</v>
      </c>
      <c r="F13" s="1102">
        <v>55</v>
      </c>
      <c r="G13" s="378"/>
      <c r="H13" s="617"/>
      <c r="I13" s="1056">
        <f t="shared" si="0"/>
        <v>0</v>
      </c>
      <c r="J13" s="735"/>
      <c r="K13" s="292" t="s">
        <v>2430</v>
      </c>
      <c r="L13" s="1313" t="s">
        <v>2430</v>
      </c>
    </row>
    <row r="14" spans="1:12" s="736" customFormat="1" ht="25.5">
      <c r="A14" s="377" t="s">
        <v>24</v>
      </c>
      <c r="B14" s="716"/>
      <c r="C14" s="374"/>
      <c r="D14" s="716" t="s">
        <v>1015</v>
      </c>
      <c r="E14" s="377" t="s">
        <v>11</v>
      </c>
      <c r="F14" s="1613">
        <v>1500</v>
      </c>
      <c r="G14" s="378"/>
      <c r="H14" s="617"/>
      <c r="I14" s="1577">
        <f>F14*H14</f>
        <v>0</v>
      </c>
      <c r="J14" s="735"/>
      <c r="K14" s="292" t="s">
        <v>2430</v>
      </c>
      <c r="L14" s="1313" t="s">
        <v>2430</v>
      </c>
    </row>
    <row r="15" spans="1:12" s="736" customFormat="1" ht="51">
      <c r="A15" s="377" t="s">
        <v>26</v>
      </c>
      <c r="B15" s="559"/>
      <c r="C15" s="579"/>
      <c r="D15" s="375" t="s">
        <v>1016</v>
      </c>
      <c r="E15" s="377" t="s">
        <v>11</v>
      </c>
      <c r="F15" s="1102">
        <v>25</v>
      </c>
      <c r="G15" s="378"/>
      <c r="H15" s="617"/>
      <c r="I15" s="1056">
        <f>SUM(F15*H15)</f>
        <v>0</v>
      </c>
      <c r="J15" s="735"/>
      <c r="K15" s="292" t="s">
        <v>2430</v>
      </c>
      <c r="L15" s="1313" t="s">
        <v>2430</v>
      </c>
    </row>
    <row r="16" spans="1:12" s="736" customFormat="1" ht="38.25">
      <c r="A16" s="377" t="s">
        <v>28</v>
      </c>
      <c r="B16" s="559"/>
      <c r="C16" s="587"/>
      <c r="D16" s="375" t="s">
        <v>1017</v>
      </c>
      <c r="E16" s="377" t="s">
        <v>11</v>
      </c>
      <c r="F16" s="1102">
        <v>5</v>
      </c>
      <c r="G16" s="378"/>
      <c r="H16" s="617"/>
      <c r="I16" s="1056">
        <f>SUM(F16*H16)</f>
        <v>0</v>
      </c>
      <c r="J16" s="735"/>
      <c r="K16" s="292" t="s">
        <v>2430</v>
      </c>
      <c r="L16" s="1313" t="s">
        <v>2430</v>
      </c>
    </row>
    <row r="17" spans="1:12" s="736" customFormat="1" ht="51">
      <c r="A17" s="377" t="s">
        <v>30</v>
      </c>
      <c r="B17" s="559"/>
      <c r="C17" s="579"/>
      <c r="D17" s="375" t="s">
        <v>1018</v>
      </c>
      <c r="E17" s="377" t="s">
        <v>11</v>
      </c>
      <c r="F17" s="1102">
        <v>1550</v>
      </c>
      <c r="G17" s="378"/>
      <c r="H17" s="617"/>
      <c r="I17" s="1056">
        <f>SUM(F17*H17)</f>
        <v>0</v>
      </c>
      <c r="J17" s="735"/>
      <c r="K17" s="292" t="s">
        <v>2430</v>
      </c>
      <c r="L17" s="1313" t="s">
        <v>2430</v>
      </c>
    </row>
    <row r="18" spans="1:12" s="736" customFormat="1" ht="47.25" customHeight="1">
      <c r="A18" s="377" t="s">
        <v>32</v>
      </c>
      <c r="B18" s="559"/>
      <c r="C18" s="579"/>
      <c r="D18" s="375" t="s">
        <v>1912</v>
      </c>
      <c r="E18" s="377" t="s">
        <v>11</v>
      </c>
      <c r="F18" s="1102">
        <v>55</v>
      </c>
      <c r="G18" s="378"/>
      <c r="H18" s="617"/>
      <c r="I18" s="1056">
        <v>0</v>
      </c>
      <c r="J18" s="735"/>
      <c r="K18" s="292" t="s">
        <v>2430</v>
      </c>
      <c r="L18" s="1313" t="s">
        <v>2430</v>
      </c>
    </row>
    <row r="19" spans="1:12" s="736" customFormat="1" ht="38.25">
      <c r="A19" s="377" t="s">
        <v>33</v>
      </c>
      <c r="B19" s="559"/>
      <c r="C19" s="587"/>
      <c r="D19" s="1480" t="s">
        <v>1019</v>
      </c>
      <c r="E19" s="377" t="s">
        <v>11</v>
      </c>
      <c r="F19" s="1102">
        <v>700</v>
      </c>
      <c r="G19" s="378"/>
      <c r="H19" s="617"/>
      <c r="I19" s="1056">
        <f>SUM(F19*H19)</f>
        <v>0</v>
      </c>
      <c r="J19" s="735"/>
      <c r="K19" s="292" t="s">
        <v>2430</v>
      </c>
      <c r="L19" s="1313" t="s">
        <v>2430</v>
      </c>
    </row>
    <row r="20" spans="1:12" s="736" customFormat="1" ht="25.5">
      <c r="A20" s="377" t="s">
        <v>35</v>
      </c>
      <c r="B20" s="559"/>
      <c r="C20" s="579"/>
      <c r="D20" s="375" t="s">
        <v>1020</v>
      </c>
      <c r="E20" s="377" t="s">
        <v>11</v>
      </c>
      <c r="F20" s="1102">
        <v>60</v>
      </c>
      <c r="G20" s="378"/>
      <c r="H20" s="617"/>
      <c r="I20" s="1056">
        <f>SUM(F20*H20)</f>
        <v>0</v>
      </c>
      <c r="J20" s="735"/>
      <c r="K20" s="292" t="s">
        <v>2430</v>
      </c>
      <c r="L20" s="1313" t="s">
        <v>2430</v>
      </c>
    </row>
    <row r="21" spans="1:12" ht="15">
      <c r="A21" s="405"/>
      <c r="B21" s="405"/>
      <c r="C21" s="405"/>
      <c r="D21" s="486" t="s">
        <v>136</v>
      </c>
      <c r="E21" s="486"/>
      <c r="F21" s="486"/>
      <c r="G21" s="486"/>
      <c r="H21" s="486"/>
      <c r="I21" s="697">
        <f>SUM(I7:I20)</f>
        <v>0</v>
      </c>
      <c r="J21" s="405"/>
    </row>
    <row r="22" spans="1:12" ht="15">
      <c r="A22" s="405"/>
      <c r="G22" s="463"/>
      <c r="I22" s="401"/>
      <c r="J22" s="401"/>
    </row>
    <row r="23" spans="1:12" ht="15">
      <c r="A23" s="401"/>
      <c r="B23" s="402"/>
      <c r="C23" s="402"/>
      <c r="D23" s="461"/>
      <c r="E23" s="405"/>
      <c r="F23" s="405"/>
      <c r="G23" s="405"/>
      <c r="H23" s="405"/>
      <c r="I23" s="405"/>
      <c r="J23" s="405"/>
    </row>
    <row r="24" spans="1:12" ht="15">
      <c r="A24" s="401"/>
      <c r="B24" s="402"/>
      <c r="C24" s="402"/>
      <c r="D24" s="461"/>
      <c r="E24" s="405"/>
      <c r="F24" s="405"/>
      <c r="G24" s="405"/>
      <c r="H24" s="405"/>
      <c r="I24" s="405"/>
      <c r="J24" s="405"/>
    </row>
    <row r="25" spans="1:12" s="736" customFormat="1" ht="12.75">
      <c r="A25" s="1862" t="s">
        <v>195</v>
      </c>
      <c r="B25" s="1862"/>
      <c r="C25" s="608"/>
      <c r="D25" s="608"/>
      <c r="E25" s="738"/>
      <c r="F25" s="609"/>
      <c r="G25" s="1467"/>
      <c r="H25" s="1464"/>
      <c r="I25" s="609"/>
      <c r="J25" s="609"/>
    </row>
    <row r="26" spans="1:12" s="736" customFormat="1" ht="12.75">
      <c r="A26" s="605" t="s">
        <v>1008</v>
      </c>
      <c r="B26" s="564"/>
      <c r="C26" s="1466"/>
      <c r="D26" s="608"/>
      <c r="E26" s="609"/>
      <c r="F26" s="609"/>
      <c r="G26" s="1467"/>
      <c r="H26" s="1464"/>
      <c r="I26" s="609"/>
      <c r="J26" s="609"/>
    </row>
    <row r="27" spans="1:12" s="736" customFormat="1" ht="12.75">
      <c r="A27" s="605" t="s">
        <v>247</v>
      </c>
      <c r="B27" s="564"/>
      <c r="C27" s="1466"/>
      <c r="D27" s="608"/>
      <c r="E27" s="609"/>
      <c r="F27" s="609"/>
      <c r="G27" s="1467"/>
      <c r="H27" s="1464"/>
      <c r="I27" s="609"/>
      <c r="J27" s="609"/>
    </row>
    <row r="28" spans="1:12" s="736" customFormat="1" ht="12.75">
      <c r="A28" s="564" t="s">
        <v>248</v>
      </c>
      <c r="B28" s="1464"/>
      <c r="C28" s="608"/>
      <c r="D28" s="609"/>
      <c r="E28" s="609"/>
      <c r="F28" s="609"/>
      <c r="G28" s="1467"/>
      <c r="H28" s="1464"/>
      <c r="I28" s="609"/>
      <c r="J28" s="609"/>
    </row>
    <row r="29" spans="1:12" s="736" customFormat="1" ht="12.75">
      <c r="A29" s="605" t="s">
        <v>228</v>
      </c>
      <c r="B29" s="606"/>
      <c r="C29" s="605"/>
      <c r="D29" s="561"/>
      <c r="E29" s="609"/>
      <c r="F29" s="609"/>
      <c r="G29" s="1467"/>
      <c r="H29" s="1464"/>
      <c r="I29" s="609"/>
      <c r="J29" s="609"/>
    </row>
  </sheetData>
  <mergeCells count="1">
    <mergeCell ref="A25:B25"/>
  </mergeCells>
  <phoneticPr fontId="101" type="noConversion"/>
  <pageMargins left="0.25" right="0.25" top="0.75" bottom="0.75" header="0.3" footer="0.3"/>
  <pageSetup paperSize="9" scale="74" fitToHeight="0" orientation="landscape" r:id="rId1"/>
  <headerFooter>
    <oddHeader>&amp;C&amp;"-,Pogrubiony"&amp;12FORMULARZ ASORTYMENTOWO - CENOWY&amp;R&amp;12Załącznik nr 2 do SWZ
Załącznik nr ...... do umowy</oddHeader>
    <oddFooter>Strona &amp;P z &amp;N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J4" sqref="J4"/>
    </sheetView>
  </sheetViews>
  <sheetFormatPr defaultColWidth="8.5703125" defaultRowHeight="12.75"/>
  <cols>
    <col min="1" max="1" width="4.5703125" style="401" customWidth="1"/>
    <col min="2" max="2" width="22" style="402" customWidth="1"/>
    <col min="3" max="3" width="15.42578125" style="461" customWidth="1"/>
    <col min="4" max="4" width="34.5703125" style="469" customWidth="1"/>
    <col min="5" max="5" width="5.42578125" style="401" customWidth="1"/>
    <col min="6" max="6" width="8.42578125" style="463" customWidth="1"/>
    <col min="7" max="7" width="7.42578125" style="406" customWidth="1"/>
    <col min="8" max="8" width="13.85546875" style="401" customWidth="1"/>
    <col min="9" max="9" width="23.42578125" style="401" customWidth="1"/>
    <col min="10" max="10" width="26.28515625" style="362" customWidth="1"/>
    <col min="11" max="11" width="21.42578125" style="399" customWidth="1"/>
    <col min="12" max="12" width="25.7109375" style="399" customWidth="1"/>
    <col min="13" max="203" width="8.5703125" style="399" customWidth="1"/>
    <col min="204" max="204" width="6.5703125" style="399" customWidth="1"/>
    <col min="205" max="205" width="28.5703125" style="399" customWidth="1"/>
    <col min="206" max="206" width="36" style="399" customWidth="1"/>
    <col min="207" max="207" width="5.42578125" style="399" customWidth="1"/>
    <col min="208" max="208" width="6.5703125" style="399" customWidth="1"/>
    <col min="209" max="209" width="8.85546875" style="399" customWidth="1"/>
    <col min="210" max="210" width="12.5703125" style="399" customWidth="1"/>
    <col min="211" max="211" width="15.85546875" style="399" customWidth="1"/>
    <col min="212" max="214" width="0" style="399" hidden="1" customWidth="1"/>
    <col min="215" max="215" width="11.5703125" style="399" customWidth="1"/>
    <col min="216" max="255" width="8.5703125" style="399"/>
    <col min="256" max="256" width="4.5703125" style="399" customWidth="1"/>
    <col min="257" max="257" width="27.5703125" style="399" customWidth="1"/>
    <col min="258" max="258" width="17.5703125" style="399" customWidth="1"/>
    <col min="259" max="259" width="34.5703125" style="399" customWidth="1"/>
    <col min="260" max="260" width="5.42578125" style="399" customWidth="1"/>
    <col min="261" max="261" width="8.42578125" style="399" customWidth="1"/>
    <col min="262" max="262" width="11" style="399" customWidth="1"/>
    <col min="263" max="263" width="6.42578125" style="399" customWidth="1"/>
    <col min="264" max="264" width="15.5703125" style="399" customWidth="1"/>
    <col min="265" max="265" width="12.140625" style="399" customWidth="1"/>
    <col min="266" max="267" width="8.5703125" style="399" customWidth="1"/>
    <col min="268" max="268" width="27" style="399" bestFit="1" customWidth="1"/>
    <col min="269" max="459" width="8.5703125" style="399" customWidth="1"/>
    <col min="460" max="460" width="6.5703125" style="399" customWidth="1"/>
    <col min="461" max="461" width="28.5703125" style="399" customWidth="1"/>
    <col min="462" max="462" width="36" style="399" customWidth="1"/>
    <col min="463" max="463" width="5.42578125" style="399" customWidth="1"/>
    <col min="464" max="464" width="6.5703125" style="399" customWidth="1"/>
    <col min="465" max="465" width="8.85546875" style="399" customWidth="1"/>
    <col min="466" max="466" width="12.5703125" style="399" customWidth="1"/>
    <col min="467" max="467" width="15.85546875" style="399" customWidth="1"/>
    <col min="468" max="470" width="0" style="399" hidden="1" customWidth="1"/>
    <col min="471" max="471" width="11.5703125" style="399" customWidth="1"/>
    <col min="472" max="511" width="8.5703125" style="399"/>
    <col min="512" max="512" width="4.5703125" style="399" customWidth="1"/>
    <col min="513" max="513" width="27.5703125" style="399" customWidth="1"/>
    <col min="514" max="514" width="17.5703125" style="399" customWidth="1"/>
    <col min="515" max="515" width="34.5703125" style="399" customWidth="1"/>
    <col min="516" max="516" width="5.42578125" style="399" customWidth="1"/>
    <col min="517" max="517" width="8.42578125" style="399" customWidth="1"/>
    <col min="518" max="518" width="11" style="399" customWidth="1"/>
    <col min="519" max="519" width="6.42578125" style="399" customWidth="1"/>
    <col min="520" max="520" width="15.5703125" style="399" customWidth="1"/>
    <col min="521" max="521" width="12.140625" style="399" customWidth="1"/>
    <col min="522" max="523" width="8.5703125" style="399" customWidth="1"/>
    <col min="524" max="524" width="27" style="399" bestFit="1" customWidth="1"/>
    <col min="525" max="715" width="8.5703125" style="399" customWidth="1"/>
    <col min="716" max="716" width="6.5703125" style="399" customWidth="1"/>
    <col min="717" max="717" width="28.5703125" style="399" customWidth="1"/>
    <col min="718" max="718" width="36" style="399" customWidth="1"/>
    <col min="719" max="719" width="5.42578125" style="399" customWidth="1"/>
    <col min="720" max="720" width="6.5703125" style="399" customWidth="1"/>
    <col min="721" max="721" width="8.85546875" style="399" customWidth="1"/>
    <col min="722" max="722" width="12.5703125" style="399" customWidth="1"/>
    <col min="723" max="723" width="15.85546875" style="399" customWidth="1"/>
    <col min="724" max="726" width="0" style="399" hidden="1" customWidth="1"/>
    <col min="727" max="727" width="11.5703125" style="399" customWidth="1"/>
    <col min="728" max="767" width="8.5703125" style="399"/>
    <col min="768" max="768" width="4.5703125" style="399" customWidth="1"/>
    <col min="769" max="769" width="27.5703125" style="399" customWidth="1"/>
    <col min="770" max="770" width="17.5703125" style="399" customWidth="1"/>
    <col min="771" max="771" width="34.5703125" style="399" customWidth="1"/>
    <col min="772" max="772" width="5.42578125" style="399" customWidth="1"/>
    <col min="773" max="773" width="8.42578125" style="399" customWidth="1"/>
    <col min="774" max="774" width="11" style="399" customWidth="1"/>
    <col min="775" max="775" width="6.42578125" style="399" customWidth="1"/>
    <col min="776" max="776" width="15.5703125" style="399" customWidth="1"/>
    <col min="777" max="777" width="12.140625" style="399" customWidth="1"/>
    <col min="778" max="779" width="8.5703125" style="399" customWidth="1"/>
    <col min="780" max="780" width="27" style="399" bestFit="1" customWidth="1"/>
    <col min="781" max="971" width="8.5703125" style="399" customWidth="1"/>
    <col min="972" max="972" width="6.5703125" style="399" customWidth="1"/>
    <col min="973" max="973" width="28.5703125" style="399" customWidth="1"/>
    <col min="974" max="974" width="36" style="399" customWidth="1"/>
    <col min="975" max="975" width="5.42578125" style="399" customWidth="1"/>
    <col min="976" max="976" width="6.5703125" style="399" customWidth="1"/>
    <col min="977" max="977" width="8.85546875" style="399" customWidth="1"/>
    <col min="978" max="978" width="12.5703125" style="399" customWidth="1"/>
    <col min="979" max="979" width="15.85546875" style="399" customWidth="1"/>
    <col min="980" max="982" width="0" style="399" hidden="1" customWidth="1"/>
    <col min="983" max="983" width="11.5703125" style="399" customWidth="1"/>
    <col min="984" max="1023" width="8.5703125" style="399"/>
    <col min="1024" max="1024" width="4.5703125" style="399" customWidth="1"/>
    <col min="1025" max="1025" width="27.5703125" style="399" customWidth="1"/>
    <col min="1026" max="1026" width="17.5703125" style="399" customWidth="1"/>
    <col min="1027" max="1027" width="34.5703125" style="399" customWidth="1"/>
    <col min="1028" max="1028" width="5.42578125" style="399" customWidth="1"/>
    <col min="1029" max="1029" width="8.42578125" style="399" customWidth="1"/>
    <col min="1030" max="1030" width="11" style="399" customWidth="1"/>
    <col min="1031" max="1031" width="6.42578125" style="399" customWidth="1"/>
    <col min="1032" max="1032" width="15.5703125" style="399" customWidth="1"/>
    <col min="1033" max="1033" width="12.140625" style="399" customWidth="1"/>
    <col min="1034" max="1035" width="8.5703125" style="399" customWidth="1"/>
    <col min="1036" max="1036" width="27" style="399" bestFit="1" customWidth="1"/>
    <col min="1037" max="1227" width="8.5703125" style="399" customWidth="1"/>
    <col min="1228" max="1228" width="6.5703125" style="399" customWidth="1"/>
    <col min="1229" max="1229" width="28.5703125" style="399" customWidth="1"/>
    <col min="1230" max="1230" width="36" style="399" customWidth="1"/>
    <col min="1231" max="1231" width="5.42578125" style="399" customWidth="1"/>
    <col min="1232" max="1232" width="6.5703125" style="399" customWidth="1"/>
    <col min="1233" max="1233" width="8.85546875" style="399" customWidth="1"/>
    <col min="1234" max="1234" width="12.5703125" style="399" customWidth="1"/>
    <col min="1235" max="1235" width="15.85546875" style="399" customWidth="1"/>
    <col min="1236" max="1238" width="0" style="399" hidden="1" customWidth="1"/>
    <col min="1239" max="1239" width="11.5703125" style="399" customWidth="1"/>
    <col min="1240" max="1279" width="8.5703125" style="399"/>
    <col min="1280" max="1280" width="4.5703125" style="399" customWidth="1"/>
    <col min="1281" max="1281" width="27.5703125" style="399" customWidth="1"/>
    <col min="1282" max="1282" width="17.5703125" style="399" customWidth="1"/>
    <col min="1283" max="1283" width="34.5703125" style="399" customWidth="1"/>
    <col min="1284" max="1284" width="5.42578125" style="399" customWidth="1"/>
    <col min="1285" max="1285" width="8.42578125" style="399" customWidth="1"/>
    <col min="1286" max="1286" width="11" style="399" customWidth="1"/>
    <col min="1287" max="1287" width="6.42578125" style="399" customWidth="1"/>
    <col min="1288" max="1288" width="15.5703125" style="399" customWidth="1"/>
    <col min="1289" max="1289" width="12.140625" style="399" customWidth="1"/>
    <col min="1290" max="1291" width="8.5703125" style="399" customWidth="1"/>
    <col min="1292" max="1292" width="27" style="399" bestFit="1" customWidth="1"/>
    <col min="1293" max="1483" width="8.5703125" style="399" customWidth="1"/>
    <col min="1484" max="1484" width="6.5703125" style="399" customWidth="1"/>
    <col min="1485" max="1485" width="28.5703125" style="399" customWidth="1"/>
    <col min="1486" max="1486" width="36" style="399" customWidth="1"/>
    <col min="1487" max="1487" width="5.42578125" style="399" customWidth="1"/>
    <col min="1488" max="1488" width="6.5703125" style="399" customWidth="1"/>
    <col min="1489" max="1489" width="8.85546875" style="399" customWidth="1"/>
    <col min="1490" max="1490" width="12.5703125" style="399" customWidth="1"/>
    <col min="1491" max="1491" width="15.85546875" style="399" customWidth="1"/>
    <col min="1492" max="1494" width="0" style="399" hidden="1" customWidth="1"/>
    <col min="1495" max="1495" width="11.5703125" style="399" customWidth="1"/>
    <col min="1496" max="1535" width="8.5703125" style="399"/>
    <col min="1536" max="1536" width="4.5703125" style="399" customWidth="1"/>
    <col min="1537" max="1537" width="27.5703125" style="399" customWidth="1"/>
    <col min="1538" max="1538" width="17.5703125" style="399" customWidth="1"/>
    <col min="1539" max="1539" width="34.5703125" style="399" customWidth="1"/>
    <col min="1540" max="1540" width="5.42578125" style="399" customWidth="1"/>
    <col min="1541" max="1541" width="8.42578125" style="399" customWidth="1"/>
    <col min="1542" max="1542" width="11" style="399" customWidth="1"/>
    <col min="1543" max="1543" width="6.42578125" style="399" customWidth="1"/>
    <col min="1544" max="1544" width="15.5703125" style="399" customWidth="1"/>
    <col min="1545" max="1545" width="12.140625" style="399" customWidth="1"/>
    <col min="1546" max="1547" width="8.5703125" style="399" customWidth="1"/>
    <col min="1548" max="1548" width="27" style="399" bestFit="1" customWidth="1"/>
    <col min="1549" max="1739" width="8.5703125" style="399" customWidth="1"/>
    <col min="1740" max="1740" width="6.5703125" style="399" customWidth="1"/>
    <col min="1741" max="1741" width="28.5703125" style="399" customWidth="1"/>
    <col min="1742" max="1742" width="36" style="399" customWidth="1"/>
    <col min="1743" max="1743" width="5.42578125" style="399" customWidth="1"/>
    <col min="1744" max="1744" width="6.5703125" style="399" customWidth="1"/>
    <col min="1745" max="1745" width="8.85546875" style="399" customWidth="1"/>
    <col min="1746" max="1746" width="12.5703125" style="399" customWidth="1"/>
    <col min="1747" max="1747" width="15.85546875" style="399" customWidth="1"/>
    <col min="1748" max="1750" width="0" style="399" hidden="1" customWidth="1"/>
    <col min="1751" max="1751" width="11.5703125" style="399" customWidth="1"/>
    <col min="1752" max="1791" width="8.5703125" style="399"/>
    <col min="1792" max="1792" width="4.5703125" style="399" customWidth="1"/>
    <col min="1793" max="1793" width="27.5703125" style="399" customWidth="1"/>
    <col min="1794" max="1794" width="17.5703125" style="399" customWidth="1"/>
    <col min="1795" max="1795" width="34.5703125" style="399" customWidth="1"/>
    <col min="1796" max="1796" width="5.42578125" style="399" customWidth="1"/>
    <col min="1797" max="1797" width="8.42578125" style="399" customWidth="1"/>
    <col min="1798" max="1798" width="11" style="399" customWidth="1"/>
    <col min="1799" max="1799" width="6.42578125" style="399" customWidth="1"/>
    <col min="1800" max="1800" width="15.5703125" style="399" customWidth="1"/>
    <col min="1801" max="1801" width="12.140625" style="399" customWidth="1"/>
    <col min="1802" max="1803" width="8.5703125" style="399" customWidth="1"/>
    <col min="1804" max="1804" width="27" style="399" bestFit="1" customWidth="1"/>
    <col min="1805" max="1995" width="8.5703125" style="399" customWidth="1"/>
    <col min="1996" max="1996" width="6.5703125" style="399" customWidth="1"/>
    <col min="1997" max="1997" width="28.5703125" style="399" customWidth="1"/>
    <col min="1998" max="1998" width="36" style="399" customWidth="1"/>
    <col min="1999" max="1999" width="5.42578125" style="399" customWidth="1"/>
    <col min="2000" max="2000" width="6.5703125" style="399" customWidth="1"/>
    <col min="2001" max="2001" width="8.85546875" style="399" customWidth="1"/>
    <col min="2002" max="2002" width="12.5703125" style="399" customWidth="1"/>
    <col min="2003" max="2003" width="15.85546875" style="399" customWidth="1"/>
    <col min="2004" max="2006" width="0" style="399" hidden="1" customWidth="1"/>
    <col min="2007" max="2007" width="11.5703125" style="399" customWidth="1"/>
    <col min="2008" max="2047" width="8.5703125" style="399"/>
    <col min="2048" max="2048" width="4.5703125" style="399" customWidth="1"/>
    <col min="2049" max="2049" width="27.5703125" style="399" customWidth="1"/>
    <col min="2050" max="2050" width="17.5703125" style="399" customWidth="1"/>
    <col min="2051" max="2051" width="34.5703125" style="399" customWidth="1"/>
    <col min="2052" max="2052" width="5.42578125" style="399" customWidth="1"/>
    <col min="2053" max="2053" width="8.42578125" style="399" customWidth="1"/>
    <col min="2054" max="2054" width="11" style="399" customWidth="1"/>
    <col min="2055" max="2055" width="6.42578125" style="399" customWidth="1"/>
    <col min="2056" max="2056" width="15.5703125" style="399" customWidth="1"/>
    <col min="2057" max="2057" width="12.140625" style="399" customWidth="1"/>
    <col min="2058" max="2059" width="8.5703125" style="399" customWidth="1"/>
    <col min="2060" max="2060" width="27" style="399" bestFit="1" customWidth="1"/>
    <col min="2061" max="2251" width="8.5703125" style="399" customWidth="1"/>
    <col min="2252" max="2252" width="6.5703125" style="399" customWidth="1"/>
    <col min="2253" max="2253" width="28.5703125" style="399" customWidth="1"/>
    <col min="2254" max="2254" width="36" style="399" customWidth="1"/>
    <col min="2255" max="2255" width="5.42578125" style="399" customWidth="1"/>
    <col min="2256" max="2256" width="6.5703125" style="399" customWidth="1"/>
    <col min="2257" max="2257" width="8.85546875" style="399" customWidth="1"/>
    <col min="2258" max="2258" width="12.5703125" style="399" customWidth="1"/>
    <col min="2259" max="2259" width="15.85546875" style="399" customWidth="1"/>
    <col min="2260" max="2262" width="0" style="399" hidden="1" customWidth="1"/>
    <col min="2263" max="2263" width="11.5703125" style="399" customWidth="1"/>
    <col min="2264" max="2303" width="8.5703125" style="399"/>
    <col min="2304" max="2304" width="4.5703125" style="399" customWidth="1"/>
    <col min="2305" max="2305" width="27.5703125" style="399" customWidth="1"/>
    <col min="2306" max="2306" width="17.5703125" style="399" customWidth="1"/>
    <col min="2307" max="2307" width="34.5703125" style="399" customWidth="1"/>
    <col min="2308" max="2308" width="5.42578125" style="399" customWidth="1"/>
    <col min="2309" max="2309" width="8.42578125" style="399" customWidth="1"/>
    <col min="2310" max="2310" width="11" style="399" customWidth="1"/>
    <col min="2311" max="2311" width="6.42578125" style="399" customWidth="1"/>
    <col min="2312" max="2312" width="15.5703125" style="399" customWidth="1"/>
    <col min="2313" max="2313" width="12.140625" style="399" customWidth="1"/>
    <col min="2314" max="2315" width="8.5703125" style="399" customWidth="1"/>
    <col min="2316" max="2316" width="27" style="399" bestFit="1" customWidth="1"/>
    <col min="2317" max="2507" width="8.5703125" style="399" customWidth="1"/>
    <col min="2508" max="2508" width="6.5703125" style="399" customWidth="1"/>
    <col min="2509" max="2509" width="28.5703125" style="399" customWidth="1"/>
    <col min="2510" max="2510" width="36" style="399" customWidth="1"/>
    <col min="2511" max="2511" width="5.42578125" style="399" customWidth="1"/>
    <col min="2512" max="2512" width="6.5703125" style="399" customWidth="1"/>
    <col min="2513" max="2513" width="8.85546875" style="399" customWidth="1"/>
    <col min="2514" max="2514" width="12.5703125" style="399" customWidth="1"/>
    <col min="2515" max="2515" width="15.85546875" style="399" customWidth="1"/>
    <col min="2516" max="2518" width="0" style="399" hidden="1" customWidth="1"/>
    <col min="2519" max="2519" width="11.5703125" style="399" customWidth="1"/>
    <col min="2520" max="2559" width="8.5703125" style="399"/>
    <col min="2560" max="2560" width="4.5703125" style="399" customWidth="1"/>
    <col min="2561" max="2561" width="27.5703125" style="399" customWidth="1"/>
    <col min="2562" max="2562" width="17.5703125" style="399" customWidth="1"/>
    <col min="2563" max="2563" width="34.5703125" style="399" customWidth="1"/>
    <col min="2564" max="2564" width="5.42578125" style="399" customWidth="1"/>
    <col min="2565" max="2565" width="8.42578125" style="399" customWidth="1"/>
    <col min="2566" max="2566" width="11" style="399" customWidth="1"/>
    <col min="2567" max="2567" width="6.42578125" style="399" customWidth="1"/>
    <col min="2568" max="2568" width="15.5703125" style="399" customWidth="1"/>
    <col min="2569" max="2569" width="12.140625" style="399" customWidth="1"/>
    <col min="2570" max="2571" width="8.5703125" style="399" customWidth="1"/>
    <col min="2572" max="2572" width="27" style="399" bestFit="1" customWidth="1"/>
    <col min="2573" max="2763" width="8.5703125" style="399" customWidth="1"/>
    <col min="2764" max="2764" width="6.5703125" style="399" customWidth="1"/>
    <col min="2765" max="2765" width="28.5703125" style="399" customWidth="1"/>
    <col min="2766" max="2766" width="36" style="399" customWidth="1"/>
    <col min="2767" max="2767" width="5.42578125" style="399" customWidth="1"/>
    <col min="2768" max="2768" width="6.5703125" style="399" customWidth="1"/>
    <col min="2769" max="2769" width="8.85546875" style="399" customWidth="1"/>
    <col min="2770" max="2770" width="12.5703125" style="399" customWidth="1"/>
    <col min="2771" max="2771" width="15.85546875" style="399" customWidth="1"/>
    <col min="2772" max="2774" width="0" style="399" hidden="1" customWidth="1"/>
    <col min="2775" max="2775" width="11.5703125" style="399" customWidth="1"/>
    <col min="2776" max="2815" width="8.5703125" style="399"/>
    <col min="2816" max="2816" width="4.5703125" style="399" customWidth="1"/>
    <col min="2817" max="2817" width="27.5703125" style="399" customWidth="1"/>
    <col min="2818" max="2818" width="17.5703125" style="399" customWidth="1"/>
    <col min="2819" max="2819" width="34.5703125" style="399" customWidth="1"/>
    <col min="2820" max="2820" width="5.42578125" style="399" customWidth="1"/>
    <col min="2821" max="2821" width="8.42578125" style="399" customWidth="1"/>
    <col min="2822" max="2822" width="11" style="399" customWidth="1"/>
    <col min="2823" max="2823" width="6.42578125" style="399" customWidth="1"/>
    <col min="2824" max="2824" width="15.5703125" style="399" customWidth="1"/>
    <col min="2825" max="2825" width="12.140625" style="399" customWidth="1"/>
    <col min="2826" max="2827" width="8.5703125" style="399" customWidth="1"/>
    <col min="2828" max="2828" width="27" style="399" bestFit="1" customWidth="1"/>
    <col min="2829" max="3019" width="8.5703125" style="399" customWidth="1"/>
    <col min="3020" max="3020" width="6.5703125" style="399" customWidth="1"/>
    <col min="3021" max="3021" width="28.5703125" style="399" customWidth="1"/>
    <col min="3022" max="3022" width="36" style="399" customWidth="1"/>
    <col min="3023" max="3023" width="5.42578125" style="399" customWidth="1"/>
    <col min="3024" max="3024" width="6.5703125" style="399" customWidth="1"/>
    <col min="3025" max="3025" width="8.85546875" style="399" customWidth="1"/>
    <col min="3026" max="3026" width="12.5703125" style="399" customWidth="1"/>
    <col min="3027" max="3027" width="15.85546875" style="399" customWidth="1"/>
    <col min="3028" max="3030" width="0" style="399" hidden="1" customWidth="1"/>
    <col min="3031" max="3031" width="11.5703125" style="399" customWidth="1"/>
    <col min="3032" max="3071" width="8.5703125" style="399"/>
    <col min="3072" max="3072" width="4.5703125" style="399" customWidth="1"/>
    <col min="3073" max="3073" width="27.5703125" style="399" customWidth="1"/>
    <col min="3074" max="3074" width="17.5703125" style="399" customWidth="1"/>
    <col min="3075" max="3075" width="34.5703125" style="399" customWidth="1"/>
    <col min="3076" max="3076" width="5.42578125" style="399" customWidth="1"/>
    <col min="3077" max="3077" width="8.42578125" style="399" customWidth="1"/>
    <col min="3078" max="3078" width="11" style="399" customWidth="1"/>
    <col min="3079" max="3079" width="6.42578125" style="399" customWidth="1"/>
    <col min="3080" max="3080" width="15.5703125" style="399" customWidth="1"/>
    <col min="3081" max="3081" width="12.140625" style="399" customWidth="1"/>
    <col min="3082" max="3083" width="8.5703125" style="399" customWidth="1"/>
    <col min="3084" max="3084" width="27" style="399" bestFit="1" customWidth="1"/>
    <col min="3085" max="3275" width="8.5703125" style="399" customWidth="1"/>
    <col min="3276" max="3276" width="6.5703125" style="399" customWidth="1"/>
    <col min="3277" max="3277" width="28.5703125" style="399" customWidth="1"/>
    <col min="3278" max="3278" width="36" style="399" customWidth="1"/>
    <col min="3279" max="3279" width="5.42578125" style="399" customWidth="1"/>
    <col min="3280" max="3280" width="6.5703125" style="399" customWidth="1"/>
    <col min="3281" max="3281" width="8.85546875" style="399" customWidth="1"/>
    <col min="3282" max="3282" width="12.5703125" style="399" customWidth="1"/>
    <col min="3283" max="3283" width="15.85546875" style="399" customWidth="1"/>
    <col min="3284" max="3286" width="0" style="399" hidden="1" customWidth="1"/>
    <col min="3287" max="3287" width="11.5703125" style="399" customWidth="1"/>
    <col min="3288" max="3327" width="8.5703125" style="399"/>
    <col min="3328" max="3328" width="4.5703125" style="399" customWidth="1"/>
    <col min="3329" max="3329" width="27.5703125" style="399" customWidth="1"/>
    <col min="3330" max="3330" width="17.5703125" style="399" customWidth="1"/>
    <col min="3331" max="3331" width="34.5703125" style="399" customWidth="1"/>
    <col min="3332" max="3332" width="5.42578125" style="399" customWidth="1"/>
    <col min="3333" max="3333" width="8.42578125" style="399" customWidth="1"/>
    <col min="3334" max="3334" width="11" style="399" customWidth="1"/>
    <col min="3335" max="3335" width="6.42578125" style="399" customWidth="1"/>
    <col min="3336" max="3336" width="15.5703125" style="399" customWidth="1"/>
    <col min="3337" max="3337" width="12.140625" style="399" customWidth="1"/>
    <col min="3338" max="3339" width="8.5703125" style="399" customWidth="1"/>
    <col min="3340" max="3340" width="27" style="399" bestFit="1" customWidth="1"/>
    <col min="3341" max="3531" width="8.5703125" style="399" customWidth="1"/>
    <col min="3532" max="3532" width="6.5703125" style="399" customWidth="1"/>
    <col min="3533" max="3533" width="28.5703125" style="399" customWidth="1"/>
    <col min="3534" max="3534" width="36" style="399" customWidth="1"/>
    <col min="3535" max="3535" width="5.42578125" style="399" customWidth="1"/>
    <col min="3536" max="3536" width="6.5703125" style="399" customWidth="1"/>
    <col min="3537" max="3537" width="8.85546875" style="399" customWidth="1"/>
    <col min="3538" max="3538" width="12.5703125" style="399" customWidth="1"/>
    <col min="3539" max="3539" width="15.85546875" style="399" customWidth="1"/>
    <col min="3540" max="3542" width="0" style="399" hidden="1" customWidth="1"/>
    <col min="3543" max="3543" width="11.5703125" style="399" customWidth="1"/>
    <col min="3544" max="3583" width="8.5703125" style="399"/>
    <col min="3584" max="3584" width="4.5703125" style="399" customWidth="1"/>
    <col min="3585" max="3585" width="27.5703125" style="399" customWidth="1"/>
    <col min="3586" max="3586" width="17.5703125" style="399" customWidth="1"/>
    <col min="3587" max="3587" width="34.5703125" style="399" customWidth="1"/>
    <col min="3588" max="3588" width="5.42578125" style="399" customWidth="1"/>
    <col min="3589" max="3589" width="8.42578125" style="399" customWidth="1"/>
    <col min="3590" max="3590" width="11" style="399" customWidth="1"/>
    <col min="3591" max="3591" width="6.42578125" style="399" customWidth="1"/>
    <col min="3592" max="3592" width="15.5703125" style="399" customWidth="1"/>
    <col min="3593" max="3593" width="12.140625" style="399" customWidth="1"/>
    <col min="3594" max="3595" width="8.5703125" style="399" customWidth="1"/>
    <col min="3596" max="3596" width="27" style="399" bestFit="1" customWidth="1"/>
    <col min="3597" max="3787" width="8.5703125" style="399" customWidth="1"/>
    <col min="3788" max="3788" width="6.5703125" style="399" customWidth="1"/>
    <col min="3789" max="3789" width="28.5703125" style="399" customWidth="1"/>
    <col min="3790" max="3790" width="36" style="399" customWidth="1"/>
    <col min="3791" max="3791" width="5.42578125" style="399" customWidth="1"/>
    <col min="3792" max="3792" width="6.5703125" style="399" customWidth="1"/>
    <col min="3793" max="3793" width="8.85546875" style="399" customWidth="1"/>
    <col min="3794" max="3794" width="12.5703125" style="399" customWidth="1"/>
    <col min="3795" max="3795" width="15.85546875" style="399" customWidth="1"/>
    <col min="3796" max="3798" width="0" style="399" hidden="1" customWidth="1"/>
    <col min="3799" max="3799" width="11.5703125" style="399" customWidth="1"/>
    <col min="3800" max="3839" width="8.5703125" style="399"/>
    <col min="3840" max="3840" width="4.5703125" style="399" customWidth="1"/>
    <col min="3841" max="3841" width="27.5703125" style="399" customWidth="1"/>
    <col min="3842" max="3842" width="17.5703125" style="399" customWidth="1"/>
    <col min="3843" max="3843" width="34.5703125" style="399" customWidth="1"/>
    <col min="3844" max="3844" width="5.42578125" style="399" customWidth="1"/>
    <col min="3845" max="3845" width="8.42578125" style="399" customWidth="1"/>
    <col min="3846" max="3846" width="11" style="399" customWidth="1"/>
    <col min="3847" max="3847" width="6.42578125" style="399" customWidth="1"/>
    <col min="3848" max="3848" width="15.5703125" style="399" customWidth="1"/>
    <col min="3849" max="3849" width="12.140625" style="399" customWidth="1"/>
    <col min="3850" max="3851" width="8.5703125" style="399" customWidth="1"/>
    <col min="3852" max="3852" width="27" style="399" bestFit="1" customWidth="1"/>
    <col min="3853" max="4043" width="8.5703125" style="399" customWidth="1"/>
    <col min="4044" max="4044" width="6.5703125" style="399" customWidth="1"/>
    <col min="4045" max="4045" width="28.5703125" style="399" customWidth="1"/>
    <col min="4046" max="4046" width="36" style="399" customWidth="1"/>
    <col min="4047" max="4047" width="5.42578125" style="399" customWidth="1"/>
    <col min="4048" max="4048" width="6.5703125" style="399" customWidth="1"/>
    <col min="4049" max="4049" width="8.85546875" style="399" customWidth="1"/>
    <col min="4050" max="4050" width="12.5703125" style="399" customWidth="1"/>
    <col min="4051" max="4051" width="15.85546875" style="399" customWidth="1"/>
    <col min="4052" max="4054" width="0" style="399" hidden="1" customWidth="1"/>
    <col min="4055" max="4055" width="11.5703125" style="399" customWidth="1"/>
    <col min="4056" max="4095" width="8.5703125" style="399"/>
    <col min="4096" max="4096" width="4.5703125" style="399" customWidth="1"/>
    <col min="4097" max="4097" width="27.5703125" style="399" customWidth="1"/>
    <col min="4098" max="4098" width="17.5703125" style="399" customWidth="1"/>
    <col min="4099" max="4099" width="34.5703125" style="399" customWidth="1"/>
    <col min="4100" max="4100" width="5.42578125" style="399" customWidth="1"/>
    <col min="4101" max="4101" width="8.42578125" style="399" customWidth="1"/>
    <col min="4102" max="4102" width="11" style="399" customWidth="1"/>
    <col min="4103" max="4103" width="6.42578125" style="399" customWidth="1"/>
    <col min="4104" max="4104" width="15.5703125" style="399" customWidth="1"/>
    <col min="4105" max="4105" width="12.140625" style="399" customWidth="1"/>
    <col min="4106" max="4107" width="8.5703125" style="399" customWidth="1"/>
    <col min="4108" max="4108" width="27" style="399" bestFit="1" customWidth="1"/>
    <col min="4109" max="4299" width="8.5703125" style="399" customWidth="1"/>
    <col min="4300" max="4300" width="6.5703125" style="399" customWidth="1"/>
    <col min="4301" max="4301" width="28.5703125" style="399" customWidth="1"/>
    <col min="4302" max="4302" width="36" style="399" customWidth="1"/>
    <col min="4303" max="4303" width="5.42578125" style="399" customWidth="1"/>
    <col min="4304" max="4304" width="6.5703125" style="399" customWidth="1"/>
    <col min="4305" max="4305" width="8.85546875" style="399" customWidth="1"/>
    <col min="4306" max="4306" width="12.5703125" style="399" customWidth="1"/>
    <col min="4307" max="4307" width="15.85546875" style="399" customWidth="1"/>
    <col min="4308" max="4310" width="0" style="399" hidden="1" customWidth="1"/>
    <col min="4311" max="4311" width="11.5703125" style="399" customWidth="1"/>
    <col min="4312" max="4351" width="8.5703125" style="399"/>
    <col min="4352" max="4352" width="4.5703125" style="399" customWidth="1"/>
    <col min="4353" max="4353" width="27.5703125" style="399" customWidth="1"/>
    <col min="4354" max="4354" width="17.5703125" style="399" customWidth="1"/>
    <col min="4355" max="4355" width="34.5703125" style="399" customWidth="1"/>
    <col min="4356" max="4356" width="5.42578125" style="399" customWidth="1"/>
    <col min="4357" max="4357" width="8.42578125" style="399" customWidth="1"/>
    <col min="4358" max="4358" width="11" style="399" customWidth="1"/>
    <col min="4359" max="4359" width="6.42578125" style="399" customWidth="1"/>
    <col min="4360" max="4360" width="15.5703125" style="399" customWidth="1"/>
    <col min="4361" max="4361" width="12.140625" style="399" customWidth="1"/>
    <col min="4362" max="4363" width="8.5703125" style="399" customWidth="1"/>
    <col min="4364" max="4364" width="27" style="399" bestFit="1" customWidth="1"/>
    <col min="4365" max="4555" width="8.5703125" style="399" customWidth="1"/>
    <col min="4556" max="4556" width="6.5703125" style="399" customWidth="1"/>
    <col min="4557" max="4557" width="28.5703125" style="399" customWidth="1"/>
    <col min="4558" max="4558" width="36" style="399" customWidth="1"/>
    <col min="4559" max="4559" width="5.42578125" style="399" customWidth="1"/>
    <col min="4560" max="4560" width="6.5703125" style="399" customWidth="1"/>
    <col min="4561" max="4561" width="8.85546875" style="399" customWidth="1"/>
    <col min="4562" max="4562" width="12.5703125" style="399" customWidth="1"/>
    <col min="4563" max="4563" width="15.85546875" style="399" customWidth="1"/>
    <col min="4564" max="4566" width="0" style="399" hidden="1" customWidth="1"/>
    <col min="4567" max="4567" width="11.5703125" style="399" customWidth="1"/>
    <col min="4568" max="4607" width="8.5703125" style="399"/>
    <col min="4608" max="4608" width="4.5703125" style="399" customWidth="1"/>
    <col min="4609" max="4609" width="27.5703125" style="399" customWidth="1"/>
    <col min="4610" max="4610" width="17.5703125" style="399" customWidth="1"/>
    <col min="4611" max="4611" width="34.5703125" style="399" customWidth="1"/>
    <col min="4612" max="4612" width="5.42578125" style="399" customWidth="1"/>
    <col min="4613" max="4613" width="8.42578125" style="399" customWidth="1"/>
    <col min="4614" max="4614" width="11" style="399" customWidth="1"/>
    <col min="4615" max="4615" width="6.42578125" style="399" customWidth="1"/>
    <col min="4616" max="4616" width="15.5703125" style="399" customWidth="1"/>
    <col min="4617" max="4617" width="12.140625" style="399" customWidth="1"/>
    <col min="4618" max="4619" width="8.5703125" style="399" customWidth="1"/>
    <col min="4620" max="4620" width="27" style="399" bestFit="1" customWidth="1"/>
    <col min="4621" max="4811" width="8.5703125" style="399" customWidth="1"/>
    <col min="4812" max="4812" width="6.5703125" style="399" customWidth="1"/>
    <col min="4813" max="4813" width="28.5703125" style="399" customWidth="1"/>
    <col min="4814" max="4814" width="36" style="399" customWidth="1"/>
    <col min="4815" max="4815" width="5.42578125" style="399" customWidth="1"/>
    <col min="4816" max="4816" width="6.5703125" style="399" customWidth="1"/>
    <col min="4817" max="4817" width="8.85546875" style="399" customWidth="1"/>
    <col min="4818" max="4818" width="12.5703125" style="399" customWidth="1"/>
    <col min="4819" max="4819" width="15.85546875" style="399" customWidth="1"/>
    <col min="4820" max="4822" width="0" style="399" hidden="1" customWidth="1"/>
    <col min="4823" max="4823" width="11.5703125" style="399" customWidth="1"/>
    <col min="4824" max="4863" width="8.5703125" style="399"/>
    <col min="4864" max="4864" width="4.5703125" style="399" customWidth="1"/>
    <col min="4865" max="4865" width="27.5703125" style="399" customWidth="1"/>
    <col min="4866" max="4866" width="17.5703125" style="399" customWidth="1"/>
    <col min="4867" max="4867" width="34.5703125" style="399" customWidth="1"/>
    <col min="4868" max="4868" width="5.42578125" style="399" customWidth="1"/>
    <col min="4869" max="4869" width="8.42578125" style="399" customWidth="1"/>
    <col min="4870" max="4870" width="11" style="399" customWidth="1"/>
    <col min="4871" max="4871" width="6.42578125" style="399" customWidth="1"/>
    <col min="4872" max="4872" width="15.5703125" style="399" customWidth="1"/>
    <col min="4873" max="4873" width="12.140625" style="399" customWidth="1"/>
    <col min="4874" max="4875" width="8.5703125" style="399" customWidth="1"/>
    <col min="4876" max="4876" width="27" style="399" bestFit="1" customWidth="1"/>
    <col min="4877" max="5067" width="8.5703125" style="399" customWidth="1"/>
    <col min="5068" max="5068" width="6.5703125" style="399" customWidth="1"/>
    <col min="5069" max="5069" width="28.5703125" style="399" customWidth="1"/>
    <col min="5070" max="5070" width="36" style="399" customWidth="1"/>
    <col min="5071" max="5071" width="5.42578125" style="399" customWidth="1"/>
    <col min="5072" max="5072" width="6.5703125" style="399" customWidth="1"/>
    <col min="5073" max="5073" width="8.85546875" style="399" customWidth="1"/>
    <col min="5074" max="5074" width="12.5703125" style="399" customWidth="1"/>
    <col min="5075" max="5075" width="15.85546875" style="399" customWidth="1"/>
    <col min="5076" max="5078" width="0" style="399" hidden="1" customWidth="1"/>
    <col min="5079" max="5079" width="11.5703125" style="399" customWidth="1"/>
    <col min="5080" max="5119" width="8.5703125" style="399"/>
    <col min="5120" max="5120" width="4.5703125" style="399" customWidth="1"/>
    <col min="5121" max="5121" width="27.5703125" style="399" customWidth="1"/>
    <col min="5122" max="5122" width="17.5703125" style="399" customWidth="1"/>
    <col min="5123" max="5123" width="34.5703125" style="399" customWidth="1"/>
    <col min="5124" max="5124" width="5.42578125" style="399" customWidth="1"/>
    <col min="5125" max="5125" width="8.42578125" style="399" customWidth="1"/>
    <col min="5126" max="5126" width="11" style="399" customWidth="1"/>
    <col min="5127" max="5127" width="6.42578125" style="399" customWidth="1"/>
    <col min="5128" max="5128" width="15.5703125" style="399" customWidth="1"/>
    <col min="5129" max="5129" width="12.140625" style="399" customWidth="1"/>
    <col min="5130" max="5131" width="8.5703125" style="399" customWidth="1"/>
    <col min="5132" max="5132" width="27" style="399" bestFit="1" customWidth="1"/>
    <col min="5133" max="5323" width="8.5703125" style="399" customWidth="1"/>
    <col min="5324" max="5324" width="6.5703125" style="399" customWidth="1"/>
    <col min="5325" max="5325" width="28.5703125" style="399" customWidth="1"/>
    <col min="5326" max="5326" width="36" style="399" customWidth="1"/>
    <col min="5327" max="5327" width="5.42578125" style="399" customWidth="1"/>
    <col min="5328" max="5328" width="6.5703125" style="399" customWidth="1"/>
    <col min="5329" max="5329" width="8.85546875" style="399" customWidth="1"/>
    <col min="5330" max="5330" width="12.5703125" style="399" customWidth="1"/>
    <col min="5331" max="5331" width="15.85546875" style="399" customWidth="1"/>
    <col min="5332" max="5334" width="0" style="399" hidden="1" customWidth="1"/>
    <col min="5335" max="5335" width="11.5703125" style="399" customWidth="1"/>
    <col min="5336" max="5375" width="8.5703125" style="399"/>
    <col min="5376" max="5376" width="4.5703125" style="399" customWidth="1"/>
    <col min="5377" max="5377" width="27.5703125" style="399" customWidth="1"/>
    <col min="5378" max="5378" width="17.5703125" style="399" customWidth="1"/>
    <col min="5379" max="5379" width="34.5703125" style="399" customWidth="1"/>
    <col min="5380" max="5380" width="5.42578125" style="399" customWidth="1"/>
    <col min="5381" max="5381" width="8.42578125" style="399" customWidth="1"/>
    <col min="5382" max="5382" width="11" style="399" customWidth="1"/>
    <col min="5383" max="5383" width="6.42578125" style="399" customWidth="1"/>
    <col min="5384" max="5384" width="15.5703125" style="399" customWidth="1"/>
    <col min="5385" max="5385" width="12.140625" style="399" customWidth="1"/>
    <col min="5386" max="5387" width="8.5703125" style="399" customWidth="1"/>
    <col min="5388" max="5388" width="27" style="399" bestFit="1" customWidth="1"/>
    <col min="5389" max="5579" width="8.5703125" style="399" customWidth="1"/>
    <col min="5580" max="5580" width="6.5703125" style="399" customWidth="1"/>
    <col min="5581" max="5581" width="28.5703125" style="399" customWidth="1"/>
    <col min="5582" max="5582" width="36" style="399" customWidth="1"/>
    <col min="5583" max="5583" width="5.42578125" style="399" customWidth="1"/>
    <col min="5584" max="5584" width="6.5703125" style="399" customWidth="1"/>
    <col min="5585" max="5585" width="8.85546875" style="399" customWidth="1"/>
    <col min="5586" max="5586" width="12.5703125" style="399" customWidth="1"/>
    <col min="5587" max="5587" width="15.85546875" style="399" customWidth="1"/>
    <col min="5588" max="5590" width="0" style="399" hidden="1" customWidth="1"/>
    <col min="5591" max="5591" width="11.5703125" style="399" customWidth="1"/>
    <col min="5592" max="5631" width="8.5703125" style="399"/>
    <col min="5632" max="5632" width="4.5703125" style="399" customWidth="1"/>
    <col min="5633" max="5633" width="27.5703125" style="399" customWidth="1"/>
    <col min="5634" max="5634" width="17.5703125" style="399" customWidth="1"/>
    <col min="5635" max="5635" width="34.5703125" style="399" customWidth="1"/>
    <col min="5636" max="5636" width="5.42578125" style="399" customWidth="1"/>
    <col min="5637" max="5637" width="8.42578125" style="399" customWidth="1"/>
    <col min="5638" max="5638" width="11" style="399" customWidth="1"/>
    <col min="5639" max="5639" width="6.42578125" style="399" customWidth="1"/>
    <col min="5640" max="5640" width="15.5703125" style="399" customWidth="1"/>
    <col min="5641" max="5641" width="12.140625" style="399" customWidth="1"/>
    <col min="5642" max="5643" width="8.5703125" style="399" customWidth="1"/>
    <col min="5644" max="5644" width="27" style="399" bestFit="1" customWidth="1"/>
    <col min="5645" max="5835" width="8.5703125" style="399" customWidth="1"/>
    <col min="5836" max="5836" width="6.5703125" style="399" customWidth="1"/>
    <col min="5837" max="5837" width="28.5703125" style="399" customWidth="1"/>
    <col min="5838" max="5838" width="36" style="399" customWidth="1"/>
    <col min="5839" max="5839" width="5.42578125" style="399" customWidth="1"/>
    <col min="5840" max="5840" width="6.5703125" style="399" customWidth="1"/>
    <col min="5841" max="5841" width="8.85546875" style="399" customWidth="1"/>
    <col min="5842" max="5842" width="12.5703125" style="399" customWidth="1"/>
    <col min="5843" max="5843" width="15.85546875" style="399" customWidth="1"/>
    <col min="5844" max="5846" width="0" style="399" hidden="1" customWidth="1"/>
    <col min="5847" max="5847" width="11.5703125" style="399" customWidth="1"/>
    <col min="5848" max="5887" width="8.5703125" style="399"/>
    <col min="5888" max="5888" width="4.5703125" style="399" customWidth="1"/>
    <col min="5889" max="5889" width="27.5703125" style="399" customWidth="1"/>
    <col min="5890" max="5890" width="17.5703125" style="399" customWidth="1"/>
    <col min="5891" max="5891" width="34.5703125" style="399" customWidth="1"/>
    <col min="5892" max="5892" width="5.42578125" style="399" customWidth="1"/>
    <col min="5893" max="5893" width="8.42578125" style="399" customWidth="1"/>
    <col min="5894" max="5894" width="11" style="399" customWidth="1"/>
    <col min="5895" max="5895" width="6.42578125" style="399" customWidth="1"/>
    <col min="5896" max="5896" width="15.5703125" style="399" customWidth="1"/>
    <col min="5897" max="5897" width="12.140625" style="399" customWidth="1"/>
    <col min="5898" max="5899" width="8.5703125" style="399" customWidth="1"/>
    <col min="5900" max="5900" width="27" style="399" bestFit="1" customWidth="1"/>
    <col min="5901" max="6091" width="8.5703125" style="399" customWidth="1"/>
    <col min="6092" max="6092" width="6.5703125" style="399" customWidth="1"/>
    <col min="6093" max="6093" width="28.5703125" style="399" customWidth="1"/>
    <col min="6094" max="6094" width="36" style="399" customWidth="1"/>
    <col min="6095" max="6095" width="5.42578125" style="399" customWidth="1"/>
    <col min="6096" max="6096" width="6.5703125" style="399" customWidth="1"/>
    <col min="6097" max="6097" width="8.85546875" style="399" customWidth="1"/>
    <col min="6098" max="6098" width="12.5703125" style="399" customWidth="1"/>
    <col min="6099" max="6099" width="15.85546875" style="399" customWidth="1"/>
    <col min="6100" max="6102" width="0" style="399" hidden="1" customWidth="1"/>
    <col min="6103" max="6103" width="11.5703125" style="399" customWidth="1"/>
    <col min="6104" max="6143" width="8.5703125" style="399"/>
    <col min="6144" max="6144" width="4.5703125" style="399" customWidth="1"/>
    <col min="6145" max="6145" width="27.5703125" style="399" customWidth="1"/>
    <col min="6146" max="6146" width="17.5703125" style="399" customWidth="1"/>
    <col min="6147" max="6147" width="34.5703125" style="399" customWidth="1"/>
    <col min="6148" max="6148" width="5.42578125" style="399" customWidth="1"/>
    <col min="6149" max="6149" width="8.42578125" style="399" customWidth="1"/>
    <col min="6150" max="6150" width="11" style="399" customWidth="1"/>
    <col min="6151" max="6151" width="6.42578125" style="399" customWidth="1"/>
    <col min="6152" max="6152" width="15.5703125" style="399" customWidth="1"/>
    <col min="6153" max="6153" width="12.140625" style="399" customWidth="1"/>
    <col min="6154" max="6155" width="8.5703125" style="399" customWidth="1"/>
    <col min="6156" max="6156" width="27" style="399" bestFit="1" customWidth="1"/>
    <col min="6157" max="6347" width="8.5703125" style="399" customWidth="1"/>
    <col min="6348" max="6348" width="6.5703125" style="399" customWidth="1"/>
    <col min="6349" max="6349" width="28.5703125" style="399" customWidth="1"/>
    <col min="6350" max="6350" width="36" style="399" customWidth="1"/>
    <col min="6351" max="6351" width="5.42578125" style="399" customWidth="1"/>
    <col min="6352" max="6352" width="6.5703125" style="399" customWidth="1"/>
    <col min="6353" max="6353" width="8.85546875" style="399" customWidth="1"/>
    <col min="6354" max="6354" width="12.5703125" style="399" customWidth="1"/>
    <col min="6355" max="6355" width="15.85546875" style="399" customWidth="1"/>
    <col min="6356" max="6358" width="0" style="399" hidden="1" customWidth="1"/>
    <col min="6359" max="6359" width="11.5703125" style="399" customWidth="1"/>
    <col min="6360" max="6399" width="8.5703125" style="399"/>
    <col min="6400" max="6400" width="4.5703125" style="399" customWidth="1"/>
    <col min="6401" max="6401" width="27.5703125" style="399" customWidth="1"/>
    <col min="6402" max="6402" width="17.5703125" style="399" customWidth="1"/>
    <col min="6403" max="6403" width="34.5703125" style="399" customWidth="1"/>
    <col min="6404" max="6404" width="5.42578125" style="399" customWidth="1"/>
    <col min="6405" max="6405" width="8.42578125" style="399" customWidth="1"/>
    <col min="6406" max="6406" width="11" style="399" customWidth="1"/>
    <col min="6407" max="6407" width="6.42578125" style="399" customWidth="1"/>
    <col min="6408" max="6408" width="15.5703125" style="399" customWidth="1"/>
    <col min="6409" max="6409" width="12.140625" style="399" customWidth="1"/>
    <col min="6410" max="6411" width="8.5703125" style="399" customWidth="1"/>
    <col min="6412" max="6412" width="27" style="399" bestFit="1" customWidth="1"/>
    <col min="6413" max="6603" width="8.5703125" style="399" customWidth="1"/>
    <col min="6604" max="6604" width="6.5703125" style="399" customWidth="1"/>
    <col min="6605" max="6605" width="28.5703125" style="399" customWidth="1"/>
    <col min="6606" max="6606" width="36" style="399" customWidth="1"/>
    <col min="6607" max="6607" width="5.42578125" style="399" customWidth="1"/>
    <col min="6608" max="6608" width="6.5703125" style="399" customWidth="1"/>
    <col min="6609" max="6609" width="8.85546875" style="399" customWidth="1"/>
    <col min="6610" max="6610" width="12.5703125" style="399" customWidth="1"/>
    <col min="6611" max="6611" width="15.85546875" style="399" customWidth="1"/>
    <col min="6612" max="6614" width="0" style="399" hidden="1" customWidth="1"/>
    <col min="6615" max="6615" width="11.5703125" style="399" customWidth="1"/>
    <col min="6616" max="6655" width="8.5703125" style="399"/>
    <col min="6656" max="6656" width="4.5703125" style="399" customWidth="1"/>
    <col min="6657" max="6657" width="27.5703125" style="399" customWidth="1"/>
    <col min="6658" max="6658" width="17.5703125" style="399" customWidth="1"/>
    <col min="6659" max="6659" width="34.5703125" style="399" customWidth="1"/>
    <col min="6660" max="6660" width="5.42578125" style="399" customWidth="1"/>
    <col min="6661" max="6661" width="8.42578125" style="399" customWidth="1"/>
    <col min="6662" max="6662" width="11" style="399" customWidth="1"/>
    <col min="6663" max="6663" width="6.42578125" style="399" customWidth="1"/>
    <col min="6664" max="6664" width="15.5703125" style="399" customWidth="1"/>
    <col min="6665" max="6665" width="12.140625" style="399" customWidth="1"/>
    <col min="6666" max="6667" width="8.5703125" style="399" customWidth="1"/>
    <col min="6668" max="6668" width="27" style="399" bestFit="1" customWidth="1"/>
    <col min="6669" max="6859" width="8.5703125" style="399" customWidth="1"/>
    <col min="6860" max="6860" width="6.5703125" style="399" customWidth="1"/>
    <col min="6861" max="6861" width="28.5703125" style="399" customWidth="1"/>
    <col min="6862" max="6862" width="36" style="399" customWidth="1"/>
    <col min="6863" max="6863" width="5.42578125" style="399" customWidth="1"/>
    <col min="6864" max="6864" width="6.5703125" style="399" customWidth="1"/>
    <col min="6865" max="6865" width="8.85546875" style="399" customWidth="1"/>
    <col min="6866" max="6866" width="12.5703125" style="399" customWidth="1"/>
    <col min="6867" max="6867" width="15.85546875" style="399" customWidth="1"/>
    <col min="6868" max="6870" width="0" style="399" hidden="1" customWidth="1"/>
    <col min="6871" max="6871" width="11.5703125" style="399" customWidth="1"/>
    <col min="6872" max="6911" width="8.5703125" style="399"/>
    <col min="6912" max="6912" width="4.5703125" style="399" customWidth="1"/>
    <col min="6913" max="6913" width="27.5703125" style="399" customWidth="1"/>
    <col min="6914" max="6914" width="17.5703125" style="399" customWidth="1"/>
    <col min="6915" max="6915" width="34.5703125" style="399" customWidth="1"/>
    <col min="6916" max="6916" width="5.42578125" style="399" customWidth="1"/>
    <col min="6917" max="6917" width="8.42578125" style="399" customWidth="1"/>
    <col min="6918" max="6918" width="11" style="399" customWidth="1"/>
    <col min="6919" max="6919" width="6.42578125" style="399" customWidth="1"/>
    <col min="6920" max="6920" width="15.5703125" style="399" customWidth="1"/>
    <col min="6921" max="6921" width="12.140625" style="399" customWidth="1"/>
    <col min="6922" max="6923" width="8.5703125" style="399" customWidth="1"/>
    <col min="6924" max="6924" width="27" style="399" bestFit="1" customWidth="1"/>
    <col min="6925" max="7115" width="8.5703125" style="399" customWidth="1"/>
    <col min="7116" max="7116" width="6.5703125" style="399" customWidth="1"/>
    <col min="7117" max="7117" width="28.5703125" style="399" customWidth="1"/>
    <col min="7118" max="7118" width="36" style="399" customWidth="1"/>
    <col min="7119" max="7119" width="5.42578125" style="399" customWidth="1"/>
    <col min="7120" max="7120" width="6.5703125" style="399" customWidth="1"/>
    <col min="7121" max="7121" width="8.85546875" style="399" customWidth="1"/>
    <col min="7122" max="7122" width="12.5703125" style="399" customWidth="1"/>
    <col min="7123" max="7123" width="15.85546875" style="399" customWidth="1"/>
    <col min="7124" max="7126" width="0" style="399" hidden="1" customWidth="1"/>
    <col min="7127" max="7127" width="11.5703125" style="399" customWidth="1"/>
    <col min="7128" max="7167" width="8.5703125" style="399"/>
    <col min="7168" max="7168" width="4.5703125" style="399" customWidth="1"/>
    <col min="7169" max="7169" width="27.5703125" style="399" customWidth="1"/>
    <col min="7170" max="7170" width="17.5703125" style="399" customWidth="1"/>
    <col min="7171" max="7171" width="34.5703125" style="399" customWidth="1"/>
    <col min="7172" max="7172" width="5.42578125" style="399" customWidth="1"/>
    <col min="7173" max="7173" width="8.42578125" style="399" customWidth="1"/>
    <col min="7174" max="7174" width="11" style="399" customWidth="1"/>
    <col min="7175" max="7175" width="6.42578125" style="399" customWidth="1"/>
    <col min="7176" max="7176" width="15.5703125" style="399" customWidth="1"/>
    <col min="7177" max="7177" width="12.140625" style="399" customWidth="1"/>
    <col min="7178" max="7179" width="8.5703125" style="399" customWidth="1"/>
    <col min="7180" max="7180" width="27" style="399" bestFit="1" customWidth="1"/>
    <col min="7181" max="7371" width="8.5703125" style="399" customWidth="1"/>
    <col min="7372" max="7372" width="6.5703125" style="399" customWidth="1"/>
    <col min="7373" max="7373" width="28.5703125" style="399" customWidth="1"/>
    <col min="7374" max="7374" width="36" style="399" customWidth="1"/>
    <col min="7375" max="7375" width="5.42578125" style="399" customWidth="1"/>
    <col min="7376" max="7376" width="6.5703125" style="399" customWidth="1"/>
    <col min="7377" max="7377" width="8.85546875" style="399" customWidth="1"/>
    <col min="7378" max="7378" width="12.5703125" style="399" customWidth="1"/>
    <col min="7379" max="7379" width="15.85546875" style="399" customWidth="1"/>
    <col min="7380" max="7382" width="0" style="399" hidden="1" customWidth="1"/>
    <col min="7383" max="7383" width="11.5703125" style="399" customWidth="1"/>
    <col min="7384" max="7423" width="8.5703125" style="399"/>
    <col min="7424" max="7424" width="4.5703125" style="399" customWidth="1"/>
    <col min="7425" max="7425" width="27.5703125" style="399" customWidth="1"/>
    <col min="7426" max="7426" width="17.5703125" style="399" customWidth="1"/>
    <col min="7427" max="7427" width="34.5703125" style="399" customWidth="1"/>
    <col min="7428" max="7428" width="5.42578125" style="399" customWidth="1"/>
    <col min="7429" max="7429" width="8.42578125" style="399" customWidth="1"/>
    <col min="7430" max="7430" width="11" style="399" customWidth="1"/>
    <col min="7431" max="7431" width="6.42578125" style="399" customWidth="1"/>
    <col min="7432" max="7432" width="15.5703125" style="399" customWidth="1"/>
    <col min="7433" max="7433" width="12.140625" style="399" customWidth="1"/>
    <col min="7434" max="7435" width="8.5703125" style="399" customWidth="1"/>
    <col min="7436" max="7436" width="27" style="399" bestFit="1" customWidth="1"/>
    <col min="7437" max="7627" width="8.5703125" style="399" customWidth="1"/>
    <col min="7628" max="7628" width="6.5703125" style="399" customWidth="1"/>
    <col min="7629" max="7629" width="28.5703125" style="399" customWidth="1"/>
    <col min="7630" max="7630" width="36" style="399" customWidth="1"/>
    <col min="7631" max="7631" width="5.42578125" style="399" customWidth="1"/>
    <col min="7632" max="7632" width="6.5703125" style="399" customWidth="1"/>
    <col min="7633" max="7633" width="8.85546875" style="399" customWidth="1"/>
    <col min="7634" max="7634" width="12.5703125" style="399" customWidth="1"/>
    <col min="7635" max="7635" width="15.85546875" style="399" customWidth="1"/>
    <col min="7636" max="7638" width="0" style="399" hidden="1" customWidth="1"/>
    <col min="7639" max="7639" width="11.5703125" style="399" customWidth="1"/>
    <col min="7640" max="7679" width="8.5703125" style="399"/>
    <col min="7680" max="7680" width="4.5703125" style="399" customWidth="1"/>
    <col min="7681" max="7681" width="27.5703125" style="399" customWidth="1"/>
    <col min="7682" max="7682" width="17.5703125" style="399" customWidth="1"/>
    <col min="7683" max="7683" width="34.5703125" style="399" customWidth="1"/>
    <col min="7684" max="7684" width="5.42578125" style="399" customWidth="1"/>
    <col min="7685" max="7685" width="8.42578125" style="399" customWidth="1"/>
    <col min="7686" max="7686" width="11" style="399" customWidth="1"/>
    <col min="7687" max="7687" width="6.42578125" style="399" customWidth="1"/>
    <col min="7688" max="7688" width="15.5703125" style="399" customWidth="1"/>
    <col min="7689" max="7689" width="12.140625" style="399" customWidth="1"/>
    <col min="7690" max="7691" width="8.5703125" style="399" customWidth="1"/>
    <col min="7692" max="7692" width="27" style="399" bestFit="1" customWidth="1"/>
    <col min="7693" max="7883" width="8.5703125" style="399" customWidth="1"/>
    <col min="7884" max="7884" width="6.5703125" style="399" customWidth="1"/>
    <col min="7885" max="7885" width="28.5703125" style="399" customWidth="1"/>
    <col min="7886" max="7886" width="36" style="399" customWidth="1"/>
    <col min="7887" max="7887" width="5.42578125" style="399" customWidth="1"/>
    <col min="7888" max="7888" width="6.5703125" style="399" customWidth="1"/>
    <col min="7889" max="7889" width="8.85546875" style="399" customWidth="1"/>
    <col min="7890" max="7890" width="12.5703125" style="399" customWidth="1"/>
    <col min="7891" max="7891" width="15.85546875" style="399" customWidth="1"/>
    <col min="7892" max="7894" width="0" style="399" hidden="1" customWidth="1"/>
    <col min="7895" max="7895" width="11.5703125" style="399" customWidth="1"/>
    <col min="7896" max="7935" width="8.5703125" style="399"/>
    <col min="7936" max="7936" width="4.5703125" style="399" customWidth="1"/>
    <col min="7937" max="7937" width="27.5703125" style="399" customWidth="1"/>
    <col min="7938" max="7938" width="17.5703125" style="399" customWidth="1"/>
    <col min="7939" max="7939" width="34.5703125" style="399" customWidth="1"/>
    <col min="7940" max="7940" width="5.42578125" style="399" customWidth="1"/>
    <col min="7941" max="7941" width="8.42578125" style="399" customWidth="1"/>
    <col min="7942" max="7942" width="11" style="399" customWidth="1"/>
    <col min="7943" max="7943" width="6.42578125" style="399" customWidth="1"/>
    <col min="7944" max="7944" width="15.5703125" style="399" customWidth="1"/>
    <col min="7945" max="7945" width="12.140625" style="399" customWidth="1"/>
    <col min="7946" max="7947" width="8.5703125" style="399" customWidth="1"/>
    <col min="7948" max="7948" width="27" style="399" bestFit="1" customWidth="1"/>
    <col min="7949" max="8139" width="8.5703125" style="399" customWidth="1"/>
    <col min="8140" max="8140" width="6.5703125" style="399" customWidth="1"/>
    <col min="8141" max="8141" width="28.5703125" style="399" customWidth="1"/>
    <col min="8142" max="8142" width="36" style="399" customWidth="1"/>
    <col min="8143" max="8143" width="5.42578125" style="399" customWidth="1"/>
    <col min="8144" max="8144" width="6.5703125" style="399" customWidth="1"/>
    <col min="8145" max="8145" width="8.85546875" style="399" customWidth="1"/>
    <col min="8146" max="8146" width="12.5703125" style="399" customWidth="1"/>
    <col min="8147" max="8147" width="15.85546875" style="399" customWidth="1"/>
    <col min="8148" max="8150" width="0" style="399" hidden="1" customWidth="1"/>
    <col min="8151" max="8151" width="11.5703125" style="399" customWidth="1"/>
    <col min="8152" max="8191" width="8.5703125" style="399"/>
    <col min="8192" max="8192" width="4.5703125" style="399" customWidth="1"/>
    <col min="8193" max="8193" width="27.5703125" style="399" customWidth="1"/>
    <col min="8194" max="8194" width="17.5703125" style="399" customWidth="1"/>
    <col min="8195" max="8195" width="34.5703125" style="399" customWidth="1"/>
    <col min="8196" max="8196" width="5.42578125" style="399" customWidth="1"/>
    <col min="8197" max="8197" width="8.42578125" style="399" customWidth="1"/>
    <col min="8198" max="8198" width="11" style="399" customWidth="1"/>
    <col min="8199" max="8199" width="6.42578125" style="399" customWidth="1"/>
    <col min="8200" max="8200" width="15.5703125" style="399" customWidth="1"/>
    <col min="8201" max="8201" width="12.140625" style="399" customWidth="1"/>
    <col min="8202" max="8203" width="8.5703125" style="399" customWidth="1"/>
    <col min="8204" max="8204" width="27" style="399" bestFit="1" customWidth="1"/>
    <col min="8205" max="8395" width="8.5703125" style="399" customWidth="1"/>
    <col min="8396" max="8396" width="6.5703125" style="399" customWidth="1"/>
    <col min="8397" max="8397" width="28.5703125" style="399" customWidth="1"/>
    <col min="8398" max="8398" width="36" style="399" customWidth="1"/>
    <col min="8399" max="8399" width="5.42578125" style="399" customWidth="1"/>
    <col min="8400" max="8400" width="6.5703125" style="399" customWidth="1"/>
    <col min="8401" max="8401" width="8.85546875" style="399" customWidth="1"/>
    <col min="8402" max="8402" width="12.5703125" style="399" customWidth="1"/>
    <col min="8403" max="8403" width="15.85546875" style="399" customWidth="1"/>
    <col min="8404" max="8406" width="0" style="399" hidden="1" customWidth="1"/>
    <col min="8407" max="8407" width="11.5703125" style="399" customWidth="1"/>
    <col min="8408" max="8447" width="8.5703125" style="399"/>
    <col min="8448" max="8448" width="4.5703125" style="399" customWidth="1"/>
    <col min="8449" max="8449" width="27.5703125" style="399" customWidth="1"/>
    <col min="8450" max="8450" width="17.5703125" style="399" customWidth="1"/>
    <col min="8451" max="8451" width="34.5703125" style="399" customWidth="1"/>
    <col min="8452" max="8452" width="5.42578125" style="399" customWidth="1"/>
    <col min="8453" max="8453" width="8.42578125" style="399" customWidth="1"/>
    <col min="8454" max="8454" width="11" style="399" customWidth="1"/>
    <col min="8455" max="8455" width="6.42578125" style="399" customWidth="1"/>
    <col min="8456" max="8456" width="15.5703125" style="399" customWidth="1"/>
    <col min="8457" max="8457" width="12.140625" style="399" customWidth="1"/>
    <col min="8458" max="8459" width="8.5703125" style="399" customWidth="1"/>
    <col min="8460" max="8460" width="27" style="399" bestFit="1" customWidth="1"/>
    <col min="8461" max="8651" width="8.5703125" style="399" customWidth="1"/>
    <col min="8652" max="8652" width="6.5703125" style="399" customWidth="1"/>
    <col min="8653" max="8653" width="28.5703125" style="399" customWidth="1"/>
    <col min="8654" max="8654" width="36" style="399" customWidth="1"/>
    <col min="8655" max="8655" width="5.42578125" style="399" customWidth="1"/>
    <col min="8656" max="8656" width="6.5703125" style="399" customWidth="1"/>
    <col min="8657" max="8657" width="8.85546875" style="399" customWidth="1"/>
    <col min="8658" max="8658" width="12.5703125" style="399" customWidth="1"/>
    <col min="8659" max="8659" width="15.85546875" style="399" customWidth="1"/>
    <col min="8660" max="8662" width="0" style="399" hidden="1" customWidth="1"/>
    <col min="8663" max="8663" width="11.5703125" style="399" customWidth="1"/>
    <col min="8664" max="8703" width="8.5703125" style="399"/>
    <col min="8704" max="8704" width="4.5703125" style="399" customWidth="1"/>
    <col min="8705" max="8705" width="27.5703125" style="399" customWidth="1"/>
    <col min="8706" max="8706" width="17.5703125" style="399" customWidth="1"/>
    <col min="8707" max="8707" width="34.5703125" style="399" customWidth="1"/>
    <col min="8708" max="8708" width="5.42578125" style="399" customWidth="1"/>
    <col min="8709" max="8709" width="8.42578125" style="399" customWidth="1"/>
    <col min="8710" max="8710" width="11" style="399" customWidth="1"/>
    <col min="8711" max="8711" width="6.42578125" style="399" customWidth="1"/>
    <col min="8712" max="8712" width="15.5703125" style="399" customWidth="1"/>
    <col min="8713" max="8713" width="12.140625" style="399" customWidth="1"/>
    <col min="8714" max="8715" width="8.5703125" style="399" customWidth="1"/>
    <col min="8716" max="8716" width="27" style="399" bestFit="1" customWidth="1"/>
    <col min="8717" max="8907" width="8.5703125" style="399" customWidth="1"/>
    <col min="8908" max="8908" width="6.5703125" style="399" customWidth="1"/>
    <col min="8909" max="8909" width="28.5703125" style="399" customWidth="1"/>
    <col min="8910" max="8910" width="36" style="399" customWidth="1"/>
    <col min="8911" max="8911" width="5.42578125" style="399" customWidth="1"/>
    <col min="8912" max="8912" width="6.5703125" style="399" customWidth="1"/>
    <col min="8913" max="8913" width="8.85546875" style="399" customWidth="1"/>
    <col min="8914" max="8914" width="12.5703125" style="399" customWidth="1"/>
    <col min="8915" max="8915" width="15.85546875" style="399" customWidth="1"/>
    <col min="8916" max="8918" width="0" style="399" hidden="1" customWidth="1"/>
    <col min="8919" max="8919" width="11.5703125" style="399" customWidth="1"/>
    <col min="8920" max="8959" width="8.5703125" style="399"/>
    <col min="8960" max="8960" width="4.5703125" style="399" customWidth="1"/>
    <col min="8961" max="8961" width="27.5703125" style="399" customWidth="1"/>
    <col min="8962" max="8962" width="17.5703125" style="399" customWidth="1"/>
    <col min="8963" max="8963" width="34.5703125" style="399" customWidth="1"/>
    <col min="8964" max="8964" width="5.42578125" style="399" customWidth="1"/>
    <col min="8965" max="8965" width="8.42578125" style="399" customWidth="1"/>
    <col min="8966" max="8966" width="11" style="399" customWidth="1"/>
    <col min="8967" max="8967" width="6.42578125" style="399" customWidth="1"/>
    <col min="8968" max="8968" width="15.5703125" style="399" customWidth="1"/>
    <col min="8969" max="8969" width="12.140625" style="399" customWidth="1"/>
    <col min="8970" max="8971" width="8.5703125" style="399" customWidth="1"/>
    <col min="8972" max="8972" width="27" style="399" bestFit="1" customWidth="1"/>
    <col min="8973" max="9163" width="8.5703125" style="399" customWidth="1"/>
    <col min="9164" max="9164" width="6.5703125" style="399" customWidth="1"/>
    <col min="9165" max="9165" width="28.5703125" style="399" customWidth="1"/>
    <col min="9166" max="9166" width="36" style="399" customWidth="1"/>
    <col min="9167" max="9167" width="5.42578125" style="399" customWidth="1"/>
    <col min="9168" max="9168" width="6.5703125" style="399" customWidth="1"/>
    <col min="9169" max="9169" width="8.85546875" style="399" customWidth="1"/>
    <col min="9170" max="9170" width="12.5703125" style="399" customWidth="1"/>
    <col min="9171" max="9171" width="15.85546875" style="399" customWidth="1"/>
    <col min="9172" max="9174" width="0" style="399" hidden="1" customWidth="1"/>
    <col min="9175" max="9175" width="11.5703125" style="399" customWidth="1"/>
    <col min="9176" max="9215" width="8.5703125" style="399"/>
    <col min="9216" max="9216" width="4.5703125" style="399" customWidth="1"/>
    <col min="9217" max="9217" width="27.5703125" style="399" customWidth="1"/>
    <col min="9218" max="9218" width="17.5703125" style="399" customWidth="1"/>
    <col min="9219" max="9219" width="34.5703125" style="399" customWidth="1"/>
    <col min="9220" max="9220" width="5.42578125" style="399" customWidth="1"/>
    <col min="9221" max="9221" width="8.42578125" style="399" customWidth="1"/>
    <col min="9222" max="9222" width="11" style="399" customWidth="1"/>
    <col min="9223" max="9223" width="6.42578125" style="399" customWidth="1"/>
    <col min="9224" max="9224" width="15.5703125" style="399" customWidth="1"/>
    <col min="9225" max="9225" width="12.140625" style="399" customWidth="1"/>
    <col min="9226" max="9227" width="8.5703125" style="399" customWidth="1"/>
    <col min="9228" max="9228" width="27" style="399" bestFit="1" customWidth="1"/>
    <col min="9229" max="9419" width="8.5703125" style="399" customWidth="1"/>
    <col min="9420" max="9420" width="6.5703125" style="399" customWidth="1"/>
    <col min="9421" max="9421" width="28.5703125" style="399" customWidth="1"/>
    <col min="9422" max="9422" width="36" style="399" customWidth="1"/>
    <col min="9423" max="9423" width="5.42578125" style="399" customWidth="1"/>
    <col min="9424" max="9424" width="6.5703125" style="399" customWidth="1"/>
    <col min="9425" max="9425" width="8.85546875" style="399" customWidth="1"/>
    <col min="9426" max="9426" width="12.5703125" style="399" customWidth="1"/>
    <col min="9427" max="9427" width="15.85546875" style="399" customWidth="1"/>
    <col min="9428" max="9430" width="0" style="399" hidden="1" customWidth="1"/>
    <col min="9431" max="9431" width="11.5703125" style="399" customWidth="1"/>
    <col min="9432" max="9471" width="8.5703125" style="399"/>
    <col min="9472" max="9472" width="4.5703125" style="399" customWidth="1"/>
    <col min="9473" max="9473" width="27.5703125" style="399" customWidth="1"/>
    <col min="9474" max="9474" width="17.5703125" style="399" customWidth="1"/>
    <col min="9475" max="9475" width="34.5703125" style="399" customWidth="1"/>
    <col min="9476" max="9476" width="5.42578125" style="399" customWidth="1"/>
    <col min="9477" max="9477" width="8.42578125" style="399" customWidth="1"/>
    <col min="9478" max="9478" width="11" style="399" customWidth="1"/>
    <col min="9479" max="9479" width="6.42578125" style="399" customWidth="1"/>
    <col min="9480" max="9480" width="15.5703125" style="399" customWidth="1"/>
    <col min="9481" max="9481" width="12.140625" style="399" customWidth="1"/>
    <col min="9482" max="9483" width="8.5703125" style="399" customWidth="1"/>
    <col min="9484" max="9484" width="27" style="399" bestFit="1" customWidth="1"/>
    <col min="9485" max="9675" width="8.5703125" style="399" customWidth="1"/>
    <col min="9676" max="9676" width="6.5703125" style="399" customWidth="1"/>
    <col min="9677" max="9677" width="28.5703125" style="399" customWidth="1"/>
    <col min="9678" max="9678" width="36" style="399" customWidth="1"/>
    <col min="9679" max="9679" width="5.42578125" style="399" customWidth="1"/>
    <col min="9680" max="9680" width="6.5703125" style="399" customWidth="1"/>
    <col min="9681" max="9681" width="8.85546875" style="399" customWidth="1"/>
    <col min="9682" max="9682" width="12.5703125" style="399" customWidth="1"/>
    <col min="9683" max="9683" width="15.85546875" style="399" customWidth="1"/>
    <col min="9684" max="9686" width="0" style="399" hidden="1" customWidth="1"/>
    <col min="9687" max="9687" width="11.5703125" style="399" customWidth="1"/>
    <col min="9688" max="9727" width="8.5703125" style="399"/>
    <col min="9728" max="9728" width="4.5703125" style="399" customWidth="1"/>
    <col min="9729" max="9729" width="27.5703125" style="399" customWidth="1"/>
    <col min="9730" max="9730" width="17.5703125" style="399" customWidth="1"/>
    <col min="9731" max="9731" width="34.5703125" style="399" customWidth="1"/>
    <col min="9732" max="9732" width="5.42578125" style="399" customWidth="1"/>
    <col min="9733" max="9733" width="8.42578125" style="399" customWidth="1"/>
    <col min="9734" max="9734" width="11" style="399" customWidth="1"/>
    <col min="9735" max="9735" width="6.42578125" style="399" customWidth="1"/>
    <col min="9736" max="9736" width="15.5703125" style="399" customWidth="1"/>
    <col min="9737" max="9737" width="12.140625" style="399" customWidth="1"/>
    <col min="9738" max="9739" width="8.5703125" style="399" customWidth="1"/>
    <col min="9740" max="9740" width="27" style="399" bestFit="1" customWidth="1"/>
    <col min="9741" max="9931" width="8.5703125" style="399" customWidth="1"/>
    <col min="9932" max="9932" width="6.5703125" style="399" customWidth="1"/>
    <col min="9933" max="9933" width="28.5703125" style="399" customWidth="1"/>
    <col min="9934" max="9934" width="36" style="399" customWidth="1"/>
    <col min="9935" max="9935" width="5.42578125" style="399" customWidth="1"/>
    <col min="9936" max="9936" width="6.5703125" style="399" customWidth="1"/>
    <col min="9937" max="9937" width="8.85546875" style="399" customWidth="1"/>
    <col min="9938" max="9938" width="12.5703125" style="399" customWidth="1"/>
    <col min="9939" max="9939" width="15.85546875" style="399" customWidth="1"/>
    <col min="9940" max="9942" width="0" style="399" hidden="1" customWidth="1"/>
    <col min="9943" max="9943" width="11.5703125" style="399" customWidth="1"/>
    <col min="9944" max="9983" width="8.5703125" style="399"/>
    <col min="9984" max="9984" width="4.5703125" style="399" customWidth="1"/>
    <col min="9985" max="9985" width="27.5703125" style="399" customWidth="1"/>
    <col min="9986" max="9986" width="17.5703125" style="399" customWidth="1"/>
    <col min="9987" max="9987" width="34.5703125" style="399" customWidth="1"/>
    <col min="9988" max="9988" width="5.42578125" style="399" customWidth="1"/>
    <col min="9989" max="9989" width="8.42578125" style="399" customWidth="1"/>
    <col min="9990" max="9990" width="11" style="399" customWidth="1"/>
    <col min="9991" max="9991" width="6.42578125" style="399" customWidth="1"/>
    <col min="9992" max="9992" width="15.5703125" style="399" customWidth="1"/>
    <col min="9993" max="9993" width="12.140625" style="399" customWidth="1"/>
    <col min="9994" max="9995" width="8.5703125" style="399" customWidth="1"/>
    <col min="9996" max="9996" width="27" style="399" bestFit="1" customWidth="1"/>
    <col min="9997" max="10187" width="8.5703125" style="399" customWidth="1"/>
    <col min="10188" max="10188" width="6.5703125" style="399" customWidth="1"/>
    <col min="10189" max="10189" width="28.5703125" style="399" customWidth="1"/>
    <col min="10190" max="10190" width="36" style="399" customWidth="1"/>
    <col min="10191" max="10191" width="5.42578125" style="399" customWidth="1"/>
    <col min="10192" max="10192" width="6.5703125" style="399" customWidth="1"/>
    <col min="10193" max="10193" width="8.85546875" style="399" customWidth="1"/>
    <col min="10194" max="10194" width="12.5703125" style="399" customWidth="1"/>
    <col min="10195" max="10195" width="15.85546875" style="399" customWidth="1"/>
    <col min="10196" max="10198" width="0" style="399" hidden="1" customWidth="1"/>
    <col min="10199" max="10199" width="11.5703125" style="399" customWidth="1"/>
    <col min="10200" max="10239" width="8.5703125" style="399"/>
    <col min="10240" max="10240" width="4.5703125" style="399" customWidth="1"/>
    <col min="10241" max="10241" width="27.5703125" style="399" customWidth="1"/>
    <col min="10242" max="10242" width="17.5703125" style="399" customWidth="1"/>
    <col min="10243" max="10243" width="34.5703125" style="399" customWidth="1"/>
    <col min="10244" max="10244" width="5.42578125" style="399" customWidth="1"/>
    <col min="10245" max="10245" width="8.42578125" style="399" customWidth="1"/>
    <col min="10246" max="10246" width="11" style="399" customWidth="1"/>
    <col min="10247" max="10247" width="6.42578125" style="399" customWidth="1"/>
    <col min="10248" max="10248" width="15.5703125" style="399" customWidth="1"/>
    <col min="10249" max="10249" width="12.140625" style="399" customWidth="1"/>
    <col min="10250" max="10251" width="8.5703125" style="399" customWidth="1"/>
    <col min="10252" max="10252" width="27" style="399" bestFit="1" customWidth="1"/>
    <col min="10253" max="10443" width="8.5703125" style="399" customWidth="1"/>
    <col min="10444" max="10444" width="6.5703125" style="399" customWidth="1"/>
    <col min="10445" max="10445" width="28.5703125" style="399" customWidth="1"/>
    <col min="10446" max="10446" width="36" style="399" customWidth="1"/>
    <col min="10447" max="10447" width="5.42578125" style="399" customWidth="1"/>
    <col min="10448" max="10448" width="6.5703125" style="399" customWidth="1"/>
    <col min="10449" max="10449" width="8.85546875" style="399" customWidth="1"/>
    <col min="10450" max="10450" width="12.5703125" style="399" customWidth="1"/>
    <col min="10451" max="10451" width="15.85546875" style="399" customWidth="1"/>
    <col min="10452" max="10454" width="0" style="399" hidden="1" customWidth="1"/>
    <col min="10455" max="10455" width="11.5703125" style="399" customWidth="1"/>
    <col min="10456" max="10495" width="8.5703125" style="399"/>
    <col min="10496" max="10496" width="4.5703125" style="399" customWidth="1"/>
    <col min="10497" max="10497" width="27.5703125" style="399" customWidth="1"/>
    <col min="10498" max="10498" width="17.5703125" style="399" customWidth="1"/>
    <col min="10499" max="10499" width="34.5703125" style="399" customWidth="1"/>
    <col min="10500" max="10500" width="5.42578125" style="399" customWidth="1"/>
    <col min="10501" max="10501" width="8.42578125" style="399" customWidth="1"/>
    <col min="10502" max="10502" width="11" style="399" customWidth="1"/>
    <col min="10503" max="10503" width="6.42578125" style="399" customWidth="1"/>
    <col min="10504" max="10504" width="15.5703125" style="399" customWidth="1"/>
    <col min="10505" max="10505" width="12.140625" style="399" customWidth="1"/>
    <col min="10506" max="10507" width="8.5703125" style="399" customWidth="1"/>
    <col min="10508" max="10508" width="27" style="399" bestFit="1" customWidth="1"/>
    <col min="10509" max="10699" width="8.5703125" style="399" customWidth="1"/>
    <col min="10700" max="10700" width="6.5703125" style="399" customWidth="1"/>
    <col min="10701" max="10701" width="28.5703125" style="399" customWidth="1"/>
    <col min="10702" max="10702" width="36" style="399" customWidth="1"/>
    <col min="10703" max="10703" width="5.42578125" style="399" customWidth="1"/>
    <col min="10704" max="10704" width="6.5703125" style="399" customWidth="1"/>
    <col min="10705" max="10705" width="8.85546875" style="399" customWidth="1"/>
    <col min="10706" max="10706" width="12.5703125" style="399" customWidth="1"/>
    <col min="10707" max="10707" width="15.85546875" style="399" customWidth="1"/>
    <col min="10708" max="10710" width="0" style="399" hidden="1" customWidth="1"/>
    <col min="10711" max="10711" width="11.5703125" style="399" customWidth="1"/>
    <col min="10712" max="10751" width="8.5703125" style="399"/>
    <col min="10752" max="10752" width="4.5703125" style="399" customWidth="1"/>
    <col min="10753" max="10753" width="27.5703125" style="399" customWidth="1"/>
    <col min="10754" max="10754" width="17.5703125" style="399" customWidth="1"/>
    <col min="10755" max="10755" width="34.5703125" style="399" customWidth="1"/>
    <col min="10756" max="10756" width="5.42578125" style="399" customWidth="1"/>
    <col min="10757" max="10757" width="8.42578125" style="399" customWidth="1"/>
    <col min="10758" max="10758" width="11" style="399" customWidth="1"/>
    <col min="10759" max="10759" width="6.42578125" style="399" customWidth="1"/>
    <col min="10760" max="10760" width="15.5703125" style="399" customWidth="1"/>
    <col min="10761" max="10761" width="12.140625" style="399" customWidth="1"/>
    <col min="10762" max="10763" width="8.5703125" style="399" customWidth="1"/>
    <col min="10764" max="10764" width="27" style="399" bestFit="1" customWidth="1"/>
    <col min="10765" max="10955" width="8.5703125" style="399" customWidth="1"/>
    <col min="10956" max="10956" width="6.5703125" style="399" customWidth="1"/>
    <col min="10957" max="10957" width="28.5703125" style="399" customWidth="1"/>
    <col min="10958" max="10958" width="36" style="399" customWidth="1"/>
    <col min="10959" max="10959" width="5.42578125" style="399" customWidth="1"/>
    <col min="10960" max="10960" width="6.5703125" style="399" customWidth="1"/>
    <col min="10961" max="10961" width="8.85546875" style="399" customWidth="1"/>
    <col min="10962" max="10962" width="12.5703125" style="399" customWidth="1"/>
    <col min="10963" max="10963" width="15.85546875" style="399" customWidth="1"/>
    <col min="10964" max="10966" width="0" style="399" hidden="1" customWidth="1"/>
    <col min="10967" max="10967" width="11.5703125" style="399" customWidth="1"/>
    <col min="10968" max="11007" width="8.5703125" style="399"/>
    <col min="11008" max="11008" width="4.5703125" style="399" customWidth="1"/>
    <col min="11009" max="11009" width="27.5703125" style="399" customWidth="1"/>
    <col min="11010" max="11010" width="17.5703125" style="399" customWidth="1"/>
    <col min="11011" max="11011" width="34.5703125" style="399" customWidth="1"/>
    <col min="11012" max="11012" width="5.42578125" style="399" customWidth="1"/>
    <col min="11013" max="11013" width="8.42578125" style="399" customWidth="1"/>
    <col min="11014" max="11014" width="11" style="399" customWidth="1"/>
    <col min="11015" max="11015" width="6.42578125" style="399" customWidth="1"/>
    <col min="11016" max="11016" width="15.5703125" style="399" customWidth="1"/>
    <col min="11017" max="11017" width="12.140625" style="399" customWidth="1"/>
    <col min="11018" max="11019" width="8.5703125" style="399" customWidth="1"/>
    <col min="11020" max="11020" width="27" style="399" bestFit="1" customWidth="1"/>
    <col min="11021" max="11211" width="8.5703125" style="399" customWidth="1"/>
    <col min="11212" max="11212" width="6.5703125" style="399" customWidth="1"/>
    <col min="11213" max="11213" width="28.5703125" style="399" customWidth="1"/>
    <col min="11214" max="11214" width="36" style="399" customWidth="1"/>
    <col min="11215" max="11215" width="5.42578125" style="399" customWidth="1"/>
    <col min="11216" max="11216" width="6.5703125" style="399" customWidth="1"/>
    <col min="11217" max="11217" width="8.85546875" style="399" customWidth="1"/>
    <col min="11218" max="11218" width="12.5703125" style="399" customWidth="1"/>
    <col min="11219" max="11219" width="15.85546875" style="399" customWidth="1"/>
    <col min="11220" max="11222" width="0" style="399" hidden="1" customWidth="1"/>
    <col min="11223" max="11223" width="11.5703125" style="399" customWidth="1"/>
    <col min="11224" max="11263" width="8.5703125" style="399"/>
    <col min="11264" max="11264" width="4.5703125" style="399" customWidth="1"/>
    <col min="11265" max="11265" width="27.5703125" style="399" customWidth="1"/>
    <col min="11266" max="11266" width="17.5703125" style="399" customWidth="1"/>
    <col min="11267" max="11267" width="34.5703125" style="399" customWidth="1"/>
    <col min="11268" max="11268" width="5.42578125" style="399" customWidth="1"/>
    <col min="11269" max="11269" width="8.42578125" style="399" customWidth="1"/>
    <col min="11270" max="11270" width="11" style="399" customWidth="1"/>
    <col min="11271" max="11271" width="6.42578125" style="399" customWidth="1"/>
    <col min="11272" max="11272" width="15.5703125" style="399" customWidth="1"/>
    <col min="11273" max="11273" width="12.140625" style="399" customWidth="1"/>
    <col min="11274" max="11275" width="8.5703125" style="399" customWidth="1"/>
    <col min="11276" max="11276" width="27" style="399" bestFit="1" customWidth="1"/>
    <col min="11277" max="11467" width="8.5703125" style="399" customWidth="1"/>
    <col min="11468" max="11468" width="6.5703125" style="399" customWidth="1"/>
    <col min="11469" max="11469" width="28.5703125" style="399" customWidth="1"/>
    <col min="11470" max="11470" width="36" style="399" customWidth="1"/>
    <col min="11471" max="11471" width="5.42578125" style="399" customWidth="1"/>
    <col min="11472" max="11472" width="6.5703125" style="399" customWidth="1"/>
    <col min="11473" max="11473" width="8.85546875" style="399" customWidth="1"/>
    <col min="11474" max="11474" width="12.5703125" style="399" customWidth="1"/>
    <col min="11475" max="11475" width="15.85546875" style="399" customWidth="1"/>
    <col min="11476" max="11478" width="0" style="399" hidden="1" customWidth="1"/>
    <col min="11479" max="11479" width="11.5703125" style="399" customWidth="1"/>
    <col min="11480" max="11519" width="8.5703125" style="399"/>
    <col min="11520" max="11520" width="4.5703125" style="399" customWidth="1"/>
    <col min="11521" max="11521" width="27.5703125" style="399" customWidth="1"/>
    <col min="11522" max="11522" width="17.5703125" style="399" customWidth="1"/>
    <col min="11523" max="11523" width="34.5703125" style="399" customWidth="1"/>
    <col min="11524" max="11524" width="5.42578125" style="399" customWidth="1"/>
    <col min="11525" max="11525" width="8.42578125" style="399" customWidth="1"/>
    <col min="11526" max="11526" width="11" style="399" customWidth="1"/>
    <col min="11527" max="11527" width="6.42578125" style="399" customWidth="1"/>
    <col min="11528" max="11528" width="15.5703125" style="399" customWidth="1"/>
    <col min="11529" max="11529" width="12.140625" style="399" customWidth="1"/>
    <col min="11530" max="11531" width="8.5703125" style="399" customWidth="1"/>
    <col min="11532" max="11532" width="27" style="399" bestFit="1" customWidth="1"/>
    <col min="11533" max="11723" width="8.5703125" style="399" customWidth="1"/>
    <col min="11724" max="11724" width="6.5703125" style="399" customWidth="1"/>
    <col min="11725" max="11725" width="28.5703125" style="399" customWidth="1"/>
    <col min="11726" max="11726" width="36" style="399" customWidth="1"/>
    <col min="11727" max="11727" width="5.42578125" style="399" customWidth="1"/>
    <col min="11728" max="11728" width="6.5703125" style="399" customWidth="1"/>
    <col min="11729" max="11729" width="8.85546875" style="399" customWidth="1"/>
    <col min="11730" max="11730" width="12.5703125" style="399" customWidth="1"/>
    <col min="11731" max="11731" width="15.85546875" style="399" customWidth="1"/>
    <col min="11732" max="11734" width="0" style="399" hidden="1" customWidth="1"/>
    <col min="11735" max="11735" width="11.5703125" style="399" customWidth="1"/>
    <col min="11736" max="11775" width="8.5703125" style="399"/>
    <col min="11776" max="11776" width="4.5703125" style="399" customWidth="1"/>
    <col min="11777" max="11777" width="27.5703125" style="399" customWidth="1"/>
    <col min="11778" max="11778" width="17.5703125" style="399" customWidth="1"/>
    <col min="11779" max="11779" width="34.5703125" style="399" customWidth="1"/>
    <col min="11780" max="11780" width="5.42578125" style="399" customWidth="1"/>
    <col min="11781" max="11781" width="8.42578125" style="399" customWidth="1"/>
    <col min="11782" max="11782" width="11" style="399" customWidth="1"/>
    <col min="11783" max="11783" width="6.42578125" style="399" customWidth="1"/>
    <col min="11784" max="11784" width="15.5703125" style="399" customWidth="1"/>
    <col min="11785" max="11785" width="12.140625" style="399" customWidth="1"/>
    <col min="11786" max="11787" width="8.5703125" style="399" customWidth="1"/>
    <col min="11788" max="11788" width="27" style="399" bestFit="1" customWidth="1"/>
    <col min="11789" max="11979" width="8.5703125" style="399" customWidth="1"/>
    <col min="11980" max="11980" width="6.5703125" style="399" customWidth="1"/>
    <col min="11981" max="11981" width="28.5703125" style="399" customWidth="1"/>
    <col min="11982" max="11982" width="36" style="399" customWidth="1"/>
    <col min="11983" max="11983" width="5.42578125" style="399" customWidth="1"/>
    <col min="11984" max="11984" width="6.5703125" style="399" customWidth="1"/>
    <col min="11985" max="11985" width="8.85546875" style="399" customWidth="1"/>
    <col min="11986" max="11986" width="12.5703125" style="399" customWidth="1"/>
    <col min="11987" max="11987" width="15.85546875" style="399" customWidth="1"/>
    <col min="11988" max="11990" width="0" style="399" hidden="1" customWidth="1"/>
    <col min="11991" max="11991" width="11.5703125" style="399" customWidth="1"/>
    <col min="11992" max="12031" width="8.5703125" style="399"/>
    <col min="12032" max="12032" width="4.5703125" style="399" customWidth="1"/>
    <col min="12033" max="12033" width="27.5703125" style="399" customWidth="1"/>
    <col min="12034" max="12034" width="17.5703125" style="399" customWidth="1"/>
    <col min="12035" max="12035" width="34.5703125" style="399" customWidth="1"/>
    <col min="12036" max="12036" width="5.42578125" style="399" customWidth="1"/>
    <col min="12037" max="12037" width="8.42578125" style="399" customWidth="1"/>
    <col min="12038" max="12038" width="11" style="399" customWidth="1"/>
    <col min="12039" max="12039" width="6.42578125" style="399" customWidth="1"/>
    <col min="12040" max="12040" width="15.5703125" style="399" customWidth="1"/>
    <col min="12041" max="12041" width="12.140625" style="399" customWidth="1"/>
    <col min="12042" max="12043" width="8.5703125" style="399" customWidth="1"/>
    <col min="12044" max="12044" width="27" style="399" bestFit="1" customWidth="1"/>
    <col min="12045" max="12235" width="8.5703125" style="399" customWidth="1"/>
    <col min="12236" max="12236" width="6.5703125" style="399" customWidth="1"/>
    <col min="12237" max="12237" width="28.5703125" style="399" customWidth="1"/>
    <col min="12238" max="12238" width="36" style="399" customWidth="1"/>
    <col min="12239" max="12239" width="5.42578125" style="399" customWidth="1"/>
    <col min="12240" max="12240" width="6.5703125" style="399" customWidth="1"/>
    <col min="12241" max="12241" width="8.85546875" style="399" customWidth="1"/>
    <col min="12242" max="12242" width="12.5703125" style="399" customWidth="1"/>
    <col min="12243" max="12243" width="15.85546875" style="399" customWidth="1"/>
    <col min="12244" max="12246" width="0" style="399" hidden="1" customWidth="1"/>
    <col min="12247" max="12247" width="11.5703125" style="399" customWidth="1"/>
    <col min="12248" max="12287" width="8.5703125" style="399"/>
    <col min="12288" max="12288" width="4.5703125" style="399" customWidth="1"/>
    <col min="12289" max="12289" width="27.5703125" style="399" customWidth="1"/>
    <col min="12290" max="12290" width="17.5703125" style="399" customWidth="1"/>
    <col min="12291" max="12291" width="34.5703125" style="399" customWidth="1"/>
    <col min="12292" max="12292" width="5.42578125" style="399" customWidth="1"/>
    <col min="12293" max="12293" width="8.42578125" style="399" customWidth="1"/>
    <col min="12294" max="12294" width="11" style="399" customWidth="1"/>
    <col min="12295" max="12295" width="6.42578125" style="399" customWidth="1"/>
    <col min="12296" max="12296" width="15.5703125" style="399" customWidth="1"/>
    <col min="12297" max="12297" width="12.140625" style="399" customWidth="1"/>
    <col min="12298" max="12299" width="8.5703125" style="399" customWidth="1"/>
    <col min="12300" max="12300" width="27" style="399" bestFit="1" customWidth="1"/>
    <col min="12301" max="12491" width="8.5703125" style="399" customWidth="1"/>
    <col min="12492" max="12492" width="6.5703125" style="399" customWidth="1"/>
    <col min="12493" max="12493" width="28.5703125" style="399" customWidth="1"/>
    <col min="12494" max="12494" width="36" style="399" customWidth="1"/>
    <col min="12495" max="12495" width="5.42578125" style="399" customWidth="1"/>
    <col min="12496" max="12496" width="6.5703125" style="399" customWidth="1"/>
    <col min="12497" max="12497" width="8.85546875" style="399" customWidth="1"/>
    <col min="12498" max="12498" width="12.5703125" style="399" customWidth="1"/>
    <col min="12499" max="12499" width="15.85546875" style="399" customWidth="1"/>
    <col min="12500" max="12502" width="0" style="399" hidden="1" customWidth="1"/>
    <col min="12503" max="12503" width="11.5703125" style="399" customWidth="1"/>
    <col min="12504" max="12543" width="8.5703125" style="399"/>
    <col min="12544" max="12544" width="4.5703125" style="399" customWidth="1"/>
    <col min="12545" max="12545" width="27.5703125" style="399" customWidth="1"/>
    <col min="12546" max="12546" width="17.5703125" style="399" customWidth="1"/>
    <col min="12547" max="12547" width="34.5703125" style="399" customWidth="1"/>
    <col min="12548" max="12548" width="5.42578125" style="399" customWidth="1"/>
    <col min="12549" max="12549" width="8.42578125" style="399" customWidth="1"/>
    <col min="12550" max="12550" width="11" style="399" customWidth="1"/>
    <col min="12551" max="12551" width="6.42578125" style="399" customWidth="1"/>
    <col min="12552" max="12552" width="15.5703125" style="399" customWidth="1"/>
    <col min="12553" max="12553" width="12.140625" style="399" customWidth="1"/>
    <col min="12554" max="12555" width="8.5703125" style="399" customWidth="1"/>
    <col min="12556" max="12556" width="27" style="399" bestFit="1" customWidth="1"/>
    <col min="12557" max="12747" width="8.5703125" style="399" customWidth="1"/>
    <col min="12748" max="12748" width="6.5703125" style="399" customWidth="1"/>
    <col min="12749" max="12749" width="28.5703125" style="399" customWidth="1"/>
    <col min="12750" max="12750" width="36" style="399" customWidth="1"/>
    <col min="12751" max="12751" width="5.42578125" style="399" customWidth="1"/>
    <col min="12752" max="12752" width="6.5703125" style="399" customWidth="1"/>
    <col min="12753" max="12753" width="8.85546875" style="399" customWidth="1"/>
    <col min="12754" max="12754" width="12.5703125" style="399" customWidth="1"/>
    <col min="12755" max="12755" width="15.85546875" style="399" customWidth="1"/>
    <col min="12756" max="12758" width="0" style="399" hidden="1" customWidth="1"/>
    <col min="12759" max="12759" width="11.5703125" style="399" customWidth="1"/>
    <col min="12760" max="12799" width="8.5703125" style="399"/>
    <col min="12800" max="12800" width="4.5703125" style="399" customWidth="1"/>
    <col min="12801" max="12801" width="27.5703125" style="399" customWidth="1"/>
    <col min="12802" max="12802" width="17.5703125" style="399" customWidth="1"/>
    <col min="12803" max="12803" width="34.5703125" style="399" customWidth="1"/>
    <col min="12804" max="12804" width="5.42578125" style="399" customWidth="1"/>
    <col min="12805" max="12805" width="8.42578125" style="399" customWidth="1"/>
    <col min="12806" max="12806" width="11" style="399" customWidth="1"/>
    <col min="12807" max="12807" width="6.42578125" style="399" customWidth="1"/>
    <col min="12808" max="12808" width="15.5703125" style="399" customWidth="1"/>
    <col min="12809" max="12809" width="12.140625" style="399" customWidth="1"/>
    <col min="12810" max="12811" width="8.5703125" style="399" customWidth="1"/>
    <col min="12812" max="12812" width="27" style="399" bestFit="1" customWidth="1"/>
    <col min="12813" max="13003" width="8.5703125" style="399" customWidth="1"/>
    <col min="13004" max="13004" width="6.5703125" style="399" customWidth="1"/>
    <col min="13005" max="13005" width="28.5703125" style="399" customWidth="1"/>
    <col min="13006" max="13006" width="36" style="399" customWidth="1"/>
    <col min="13007" max="13007" width="5.42578125" style="399" customWidth="1"/>
    <col min="13008" max="13008" width="6.5703125" style="399" customWidth="1"/>
    <col min="13009" max="13009" width="8.85546875" style="399" customWidth="1"/>
    <col min="13010" max="13010" width="12.5703125" style="399" customWidth="1"/>
    <col min="13011" max="13011" width="15.85546875" style="399" customWidth="1"/>
    <col min="13012" max="13014" width="0" style="399" hidden="1" customWidth="1"/>
    <col min="13015" max="13015" width="11.5703125" style="399" customWidth="1"/>
    <col min="13016" max="13055" width="8.5703125" style="399"/>
    <col min="13056" max="13056" width="4.5703125" style="399" customWidth="1"/>
    <col min="13057" max="13057" width="27.5703125" style="399" customWidth="1"/>
    <col min="13058" max="13058" width="17.5703125" style="399" customWidth="1"/>
    <col min="13059" max="13059" width="34.5703125" style="399" customWidth="1"/>
    <col min="13060" max="13060" width="5.42578125" style="399" customWidth="1"/>
    <col min="13061" max="13061" width="8.42578125" style="399" customWidth="1"/>
    <col min="13062" max="13062" width="11" style="399" customWidth="1"/>
    <col min="13063" max="13063" width="6.42578125" style="399" customWidth="1"/>
    <col min="13064" max="13064" width="15.5703125" style="399" customWidth="1"/>
    <col min="13065" max="13065" width="12.140625" style="399" customWidth="1"/>
    <col min="13066" max="13067" width="8.5703125" style="399" customWidth="1"/>
    <col min="13068" max="13068" width="27" style="399" bestFit="1" customWidth="1"/>
    <col min="13069" max="13259" width="8.5703125" style="399" customWidth="1"/>
    <col min="13260" max="13260" width="6.5703125" style="399" customWidth="1"/>
    <col min="13261" max="13261" width="28.5703125" style="399" customWidth="1"/>
    <col min="13262" max="13262" width="36" style="399" customWidth="1"/>
    <col min="13263" max="13263" width="5.42578125" style="399" customWidth="1"/>
    <col min="13264" max="13264" width="6.5703125" style="399" customWidth="1"/>
    <col min="13265" max="13265" width="8.85546875" style="399" customWidth="1"/>
    <col min="13266" max="13266" width="12.5703125" style="399" customWidth="1"/>
    <col min="13267" max="13267" width="15.85546875" style="399" customWidth="1"/>
    <col min="13268" max="13270" width="0" style="399" hidden="1" customWidth="1"/>
    <col min="13271" max="13271" width="11.5703125" style="399" customWidth="1"/>
    <col min="13272" max="13311" width="8.5703125" style="399"/>
    <col min="13312" max="13312" width="4.5703125" style="399" customWidth="1"/>
    <col min="13313" max="13313" width="27.5703125" style="399" customWidth="1"/>
    <col min="13314" max="13314" width="17.5703125" style="399" customWidth="1"/>
    <col min="13315" max="13315" width="34.5703125" style="399" customWidth="1"/>
    <col min="13316" max="13316" width="5.42578125" style="399" customWidth="1"/>
    <col min="13317" max="13317" width="8.42578125" style="399" customWidth="1"/>
    <col min="13318" max="13318" width="11" style="399" customWidth="1"/>
    <col min="13319" max="13319" width="6.42578125" style="399" customWidth="1"/>
    <col min="13320" max="13320" width="15.5703125" style="399" customWidth="1"/>
    <col min="13321" max="13321" width="12.140625" style="399" customWidth="1"/>
    <col min="13322" max="13323" width="8.5703125" style="399" customWidth="1"/>
    <col min="13324" max="13324" width="27" style="399" bestFit="1" customWidth="1"/>
    <col min="13325" max="13515" width="8.5703125" style="399" customWidth="1"/>
    <col min="13516" max="13516" width="6.5703125" style="399" customWidth="1"/>
    <col min="13517" max="13517" width="28.5703125" style="399" customWidth="1"/>
    <col min="13518" max="13518" width="36" style="399" customWidth="1"/>
    <col min="13519" max="13519" width="5.42578125" style="399" customWidth="1"/>
    <col min="13520" max="13520" width="6.5703125" style="399" customWidth="1"/>
    <col min="13521" max="13521" width="8.85546875" style="399" customWidth="1"/>
    <col min="13522" max="13522" width="12.5703125" style="399" customWidth="1"/>
    <col min="13523" max="13523" width="15.85546875" style="399" customWidth="1"/>
    <col min="13524" max="13526" width="0" style="399" hidden="1" customWidth="1"/>
    <col min="13527" max="13527" width="11.5703125" style="399" customWidth="1"/>
    <col min="13528" max="13567" width="8.5703125" style="399"/>
    <col min="13568" max="13568" width="4.5703125" style="399" customWidth="1"/>
    <col min="13569" max="13569" width="27.5703125" style="399" customWidth="1"/>
    <col min="13570" max="13570" width="17.5703125" style="399" customWidth="1"/>
    <col min="13571" max="13571" width="34.5703125" style="399" customWidth="1"/>
    <col min="13572" max="13572" width="5.42578125" style="399" customWidth="1"/>
    <col min="13573" max="13573" width="8.42578125" style="399" customWidth="1"/>
    <col min="13574" max="13574" width="11" style="399" customWidth="1"/>
    <col min="13575" max="13575" width="6.42578125" style="399" customWidth="1"/>
    <col min="13576" max="13576" width="15.5703125" style="399" customWidth="1"/>
    <col min="13577" max="13577" width="12.140625" style="399" customWidth="1"/>
    <col min="13578" max="13579" width="8.5703125" style="399" customWidth="1"/>
    <col min="13580" max="13580" width="27" style="399" bestFit="1" customWidth="1"/>
    <col min="13581" max="13771" width="8.5703125" style="399" customWidth="1"/>
    <col min="13772" max="13772" width="6.5703125" style="399" customWidth="1"/>
    <col min="13773" max="13773" width="28.5703125" style="399" customWidth="1"/>
    <col min="13774" max="13774" width="36" style="399" customWidth="1"/>
    <col min="13775" max="13775" width="5.42578125" style="399" customWidth="1"/>
    <col min="13776" max="13776" width="6.5703125" style="399" customWidth="1"/>
    <col min="13777" max="13777" width="8.85546875" style="399" customWidth="1"/>
    <col min="13778" max="13778" width="12.5703125" style="399" customWidth="1"/>
    <col min="13779" max="13779" width="15.85546875" style="399" customWidth="1"/>
    <col min="13780" max="13782" width="0" style="399" hidden="1" customWidth="1"/>
    <col min="13783" max="13783" width="11.5703125" style="399" customWidth="1"/>
    <col min="13784" max="13823" width="8.5703125" style="399"/>
    <col min="13824" max="13824" width="4.5703125" style="399" customWidth="1"/>
    <col min="13825" max="13825" width="27.5703125" style="399" customWidth="1"/>
    <col min="13826" max="13826" width="17.5703125" style="399" customWidth="1"/>
    <col min="13827" max="13827" width="34.5703125" style="399" customWidth="1"/>
    <col min="13828" max="13828" width="5.42578125" style="399" customWidth="1"/>
    <col min="13829" max="13829" width="8.42578125" style="399" customWidth="1"/>
    <col min="13830" max="13830" width="11" style="399" customWidth="1"/>
    <col min="13831" max="13831" width="6.42578125" style="399" customWidth="1"/>
    <col min="13832" max="13832" width="15.5703125" style="399" customWidth="1"/>
    <col min="13833" max="13833" width="12.140625" style="399" customWidth="1"/>
    <col min="13834" max="13835" width="8.5703125" style="399" customWidth="1"/>
    <col min="13836" max="13836" width="27" style="399" bestFit="1" customWidth="1"/>
    <col min="13837" max="14027" width="8.5703125" style="399" customWidth="1"/>
    <col min="14028" max="14028" width="6.5703125" style="399" customWidth="1"/>
    <col min="14029" max="14029" width="28.5703125" style="399" customWidth="1"/>
    <col min="14030" max="14030" width="36" style="399" customWidth="1"/>
    <col min="14031" max="14031" width="5.42578125" style="399" customWidth="1"/>
    <col min="14032" max="14032" width="6.5703125" style="399" customWidth="1"/>
    <col min="14033" max="14033" width="8.85546875" style="399" customWidth="1"/>
    <col min="14034" max="14034" width="12.5703125" style="399" customWidth="1"/>
    <col min="14035" max="14035" width="15.85546875" style="399" customWidth="1"/>
    <col min="14036" max="14038" width="0" style="399" hidden="1" customWidth="1"/>
    <col min="14039" max="14039" width="11.5703125" style="399" customWidth="1"/>
    <col min="14040" max="14079" width="8.5703125" style="399"/>
    <col min="14080" max="14080" width="4.5703125" style="399" customWidth="1"/>
    <col min="14081" max="14081" width="27.5703125" style="399" customWidth="1"/>
    <col min="14082" max="14082" width="17.5703125" style="399" customWidth="1"/>
    <col min="14083" max="14083" width="34.5703125" style="399" customWidth="1"/>
    <col min="14084" max="14084" width="5.42578125" style="399" customWidth="1"/>
    <col min="14085" max="14085" width="8.42578125" style="399" customWidth="1"/>
    <col min="14086" max="14086" width="11" style="399" customWidth="1"/>
    <col min="14087" max="14087" width="6.42578125" style="399" customWidth="1"/>
    <col min="14088" max="14088" width="15.5703125" style="399" customWidth="1"/>
    <col min="14089" max="14089" width="12.140625" style="399" customWidth="1"/>
    <col min="14090" max="14091" width="8.5703125" style="399" customWidth="1"/>
    <col min="14092" max="14092" width="27" style="399" bestFit="1" customWidth="1"/>
    <col min="14093" max="14283" width="8.5703125" style="399" customWidth="1"/>
    <col min="14284" max="14284" width="6.5703125" style="399" customWidth="1"/>
    <col min="14285" max="14285" width="28.5703125" style="399" customWidth="1"/>
    <col min="14286" max="14286" width="36" style="399" customWidth="1"/>
    <col min="14287" max="14287" width="5.42578125" style="399" customWidth="1"/>
    <col min="14288" max="14288" width="6.5703125" style="399" customWidth="1"/>
    <col min="14289" max="14289" width="8.85546875" style="399" customWidth="1"/>
    <col min="14290" max="14290" width="12.5703125" style="399" customWidth="1"/>
    <col min="14291" max="14291" width="15.85546875" style="399" customWidth="1"/>
    <col min="14292" max="14294" width="0" style="399" hidden="1" customWidth="1"/>
    <col min="14295" max="14295" width="11.5703125" style="399" customWidth="1"/>
    <col min="14296" max="14335" width="8.5703125" style="399"/>
    <col min="14336" max="14336" width="4.5703125" style="399" customWidth="1"/>
    <col min="14337" max="14337" width="27.5703125" style="399" customWidth="1"/>
    <col min="14338" max="14338" width="17.5703125" style="399" customWidth="1"/>
    <col min="14339" max="14339" width="34.5703125" style="399" customWidth="1"/>
    <col min="14340" max="14340" width="5.42578125" style="399" customWidth="1"/>
    <col min="14341" max="14341" width="8.42578125" style="399" customWidth="1"/>
    <col min="14342" max="14342" width="11" style="399" customWidth="1"/>
    <col min="14343" max="14343" width="6.42578125" style="399" customWidth="1"/>
    <col min="14344" max="14344" width="15.5703125" style="399" customWidth="1"/>
    <col min="14345" max="14345" width="12.140625" style="399" customWidth="1"/>
    <col min="14346" max="14347" width="8.5703125" style="399" customWidth="1"/>
    <col min="14348" max="14348" width="27" style="399" bestFit="1" customWidth="1"/>
    <col min="14349" max="14539" width="8.5703125" style="399" customWidth="1"/>
    <col min="14540" max="14540" width="6.5703125" style="399" customWidth="1"/>
    <col min="14541" max="14541" width="28.5703125" style="399" customWidth="1"/>
    <col min="14542" max="14542" width="36" style="399" customWidth="1"/>
    <col min="14543" max="14543" width="5.42578125" style="399" customWidth="1"/>
    <col min="14544" max="14544" width="6.5703125" style="399" customWidth="1"/>
    <col min="14545" max="14545" width="8.85546875" style="399" customWidth="1"/>
    <col min="14546" max="14546" width="12.5703125" style="399" customWidth="1"/>
    <col min="14547" max="14547" width="15.85546875" style="399" customWidth="1"/>
    <col min="14548" max="14550" width="0" style="399" hidden="1" customWidth="1"/>
    <col min="14551" max="14551" width="11.5703125" style="399" customWidth="1"/>
    <col min="14552" max="14591" width="8.5703125" style="399"/>
    <col min="14592" max="14592" width="4.5703125" style="399" customWidth="1"/>
    <col min="14593" max="14593" width="27.5703125" style="399" customWidth="1"/>
    <col min="14594" max="14594" width="17.5703125" style="399" customWidth="1"/>
    <col min="14595" max="14595" width="34.5703125" style="399" customWidth="1"/>
    <col min="14596" max="14596" width="5.42578125" style="399" customWidth="1"/>
    <col min="14597" max="14597" width="8.42578125" style="399" customWidth="1"/>
    <col min="14598" max="14598" width="11" style="399" customWidth="1"/>
    <col min="14599" max="14599" width="6.42578125" style="399" customWidth="1"/>
    <col min="14600" max="14600" width="15.5703125" style="399" customWidth="1"/>
    <col min="14601" max="14601" width="12.140625" style="399" customWidth="1"/>
    <col min="14602" max="14603" width="8.5703125" style="399" customWidth="1"/>
    <col min="14604" max="14604" width="27" style="399" bestFit="1" customWidth="1"/>
    <col min="14605" max="14795" width="8.5703125" style="399" customWidth="1"/>
    <col min="14796" max="14796" width="6.5703125" style="399" customWidth="1"/>
    <col min="14797" max="14797" width="28.5703125" style="399" customWidth="1"/>
    <col min="14798" max="14798" width="36" style="399" customWidth="1"/>
    <col min="14799" max="14799" width="5.42578125" style="399" customWidth="1"/>
    <col min="14800" max="14800" width="6.5703125" style="399" customWidth="1"/>
    <col min="14801" max="14801" width="8.85546875" style="399" customWidth="1"/>
    <col min="14802" max="14802" width="12.5703125" style="399" customWidth="1"/>
    <col min="14803" max="14803" width="15.85546875" style="399" customWidth="1"/>
    <col min="14804" max="14806" width="0" style="399" hidden="1" customWidth="1"/>
    <col min="14807" max="14807" width="11.5703125" style="399" customWidth="1"/>
    <col min="14808" max="14847" width="8.5703125" style="399"/>
    <col min="14848" max="14848" width="4.5703125" style="399" customWidth="1"/>
    <col min="14849" max="14849" width="27.5703125" style="399" customWidth="1"/>
    <col min="14850" max="14850" width="17.5703125" style="399" customWidth="1"/>
    <col min="14851" max="14851" width="34.5703125" style="399" customWidth="1"/>
    <col min="14852" max="14852" width="5.42578125" style="399" customWidth="1"/>
    <col min="14853" max="14853" width="8.42578125" style="399" customWidth="1"/>
    <col min="14854" max="14854" width="11" style="399" customWidth="1"/>
    <col min="14855" max="14855" width="6.42578125" style="399" customWidth="1"/>
    <col min="14856" max="14856" width="15.5703125" style="399" customWidth="1"/>
    <col min="14857" max="14857" width="12.140625" style="399" customWidth="1"/>
    <col min="14858" max="14859" width="8.5703125" style="399" customWidth="1"/>
    <col min="14860" max="14860" width="27" style="399" bestFit="1" customWidth="1"/>
    <col min="14861" max="15051" width="8.5703125" style="399" customWidth="1"/>
    <col min="15052" max="15052" width="6.5703125" style="399" customWidth="1"/>
    <col min="15053" max="15053" width="28.5703125" style="399" customWidth="1"/>
    <col min="15054" max="15054" width="36" style="399" customWidth="1"/>
    <col min="15055" max="15055" width="5.42578125" style="399" customWidth="1"/>
    <col min="15056" max="15056" width="6.5703125" style="399" customWidth="1"/>
    <col min="15057" max="15057" width="8.85546875" style="399" customWidth="1"/>
    <col min="15058" max="15058" width="12.5703125" style="399" customWidth="1"/>
    <col min="15059" max="15059" width="15.85546875" style="399" customWidth="1"/>
    <col min="15060" max="15062" width="0" style="399" hidden="1" customWidth="1"/>
    <col min="15063" max="15063" width="11.5703125" style="399" customWidth="1"/>
    <col min="15064" max="15103" width="8.5703125" style="399"/>
    <col min="15104" max="15104" width="4.5703125" style="399" customWidth="1"/>
    <col min="15105" max="15105" width="27.5703125" style="399" customWidth="1"/>
    <col min="15106" max="15106" width="17.5703125" style="399" customWidth="1"/>
    <col min="15107" max="15107" width="34.5703125" style="399" customWidth="1"/>
    <col min="15108" max="15108" width="5.42578125" style="399" customWidth="1"/>
    <col min="15109" max="15109" width="8.42578125" style="399" customWidth="1"/>
    <col min="15110" max="15110" width="11" style="399" customWidth="1"/>
    <col min="15111" max="15111" width="6.42578125" style="399" customWidth="1"/>
    <col min="15112" max="15112" width="15.5703125" style="399" customWidth="1"/>
    <col min="15113" max="15113" width="12.140625" style="399" customWidth="1"/>
    <col min="15114" max="15115" width="8.5703125" style="399" customWidth="1"/>
    <col min="15116" max="15116" width="27" style="399" bestFit="1" customWidth="1"/>
    <col min="15117" max="15307" width="8.5703125" style="399" customWidth="1"/>
    <col min="15308" max="15308" width="6.5703125" style="399" customWidth="1"/>
    <col min="15309" max="15309" width="28.5703125" style="399" customWidth="1"/>
    <col min="15310" max="15310" width="36" style="399" customWidth="1"/>
    <col min="15311" max="15311" width="5.42578125" style="399" customWidth="1"/>
    <col min="15312" max="15312" width="6.5703125" style="399" customWidth="1"/>
    <col min="15313" max="15313" width="8.85546875" style="399" customWidth="1"/>
    <col min="15314" max="15314" width="12.5703125" style="399" customWidth="1"/>
    <col min="15315" max="15315" width="15.85546875" style="399" customWidth="1"/>
    <col min="15316" max="15318" width="0" style="399" hidden="1" customWidth="1"/>
    <col min="15319" max="15319" width="11.5703125" style="399" customWidth="1"/>
    <col min="15320" max="15359" width="8.5703125" style="399"/>
    <col min="15360" max="15360" width="4.5703125" style="399" customWidth="1"/>
    <col min="15361" max="15361" width="27.5703125" style="399" customWidth="1"/>
    <col min="15362" max="15362" width="17.5703125" style="399" customWidth="1"/>
    <col min="15363" max="15363" width="34.5703125" style="399" customWidth="1"/>
    <col min="15364" max="15364" width="5.42578125" style="399" customWidth="1"/>
    <col min="15365" max="15365" width="8.42578125" style="399" customWidth="1"/>
    <col min="15366" max="15366" width="11" style="399" customWidth="1"/>
    <col min="15367" max="15367" width="6.42578125" style="399" customWidth="1"/>
    <col min="15368" max="15368" width="15.5703125" style="399" customWidth="1"/>
    <col min="15369" max="15369" width="12.140625" style="399" customWidth="1"/>
    <col min="15370" max="15371" width="8.5703125" style="399" customWidth="1"/>
    <col min="15372" max="15372" width="27" style="399" bestFit="1" customWidth="1"/>
    <col min="15373" max="15563" width="8.5703125" style="399" customWidth="1"/>
    <col min="15564" max="15564" width="6.5703125" style="399" customWidth="1"/>
    <col min="15565" max="15565" width="28.5703125" style="399" customWidth="1"/>
    <col min="15566" max="15566" width="36" style="399" customWidth="1"/>
    <col min="15567" max="15567" width="5.42578125" style="399" customWidth="1"/>
    <col min="15568" max="15568" width="6.5703125" style="399" customWidth="1"/>
    <col min="15569" max="15569" width="8.85546875" style="399" customWidth="1"/>
    <col min="15570" max="15570" width="12.5703125" style="399" customWidth="1"/>
    <col min="15571" max="15571" width="15.85546875" style="399" customWidth="1"/>
    <col min="15572" max="15574" width="0" style="399" hidden="1" customWidth="1"/>
    <col min="15575" max="15575" width="11.5703125" style="399" customWidth="1"/>
    <col min="15576" max="15615" width="8.5703125" style="399"/>
    <col min="15616" max="15616" width="4.5703125" style="399" customWidth="1"/>
    <col min="15617" max="15617" width="27.5703125" style="399" customWidth="1"/>
    <col min="15618" max="15618" width="17.5703125" style="399" customWidth="1"/>
    <col min="15619" max="15619" width="34.5703125" style="399" customWidth="1"/>
    <col min="15620" max="15620" width="5.42578125" style="399" customWidth="1"/>
    <col min="15621" max="15621" width="8.42578125" style="399" customWidth="1"/>
    <col min="15622" max="15622" width="11" style="399" customWidth="1"/>
    <col min="15623" max="15623" width="6.42578125" style="399" customWidth="1"/>
    <col min="15624" max="15624" width="15.5703125" style="399" customWidth="1"/>
    <col min="15625" max="15625" width="12.140625" style="399" customWidth="1"/>
    <col min="15626" max="15627" width="8.5703125" style="399" customWidth="1"/>
    <col min="15628" max="15628" width="27" style="399" bestFit="1" customWidth="1"/>
    <col min="15629" max="15819" width="8.5703125" style="399" customWidth="1"/>
    <col min="15820" max="15820" width="6.5703125" style="399" customWidth="1"/>
    <col min="15821" max="15821" width="28.5703125" style="399" customWidth="1"/>
    <col min="15822" max="15822" width="36" style="399" customWidth="1"/>
    <col min="15823" max="15823" width="5.42578125" style="399" customWidth="1"/>
    <col min="15824" max="15824" width="6.5703125" style="399" customWidth="1"/>
    <col min="15825" max="15825" width="8.85546875" style="399" customWidth="1"/>
    <col min="15826" max="15826" width="12.5703125" style="399" customWidth="1"/>
    <col min="15827" max="15827" width="15.85546875" style="399" customWidth="1"/>
    <col min="15828" max="15830" width="0" style="399" hidden="1" customWidth="1"/>
    <col min="15831" max="15831" width="11.5703125" style="399" customWidth="1"/>
    <col min="15832" max="15871" width="8.5703125" style="399"/>
    <col min="15872" max="15872" width="4.5703125" style="399" customWidth="1"/>
    <col min="15873" max="15873" width="27.5703125" style="399" customWidth="1"/>
    <col min="15874" max="15874" width="17.5703125" style="399" customWidth="1"/>
    <col min="15875" max="15875" width="34.5703125" style="399" customWidth="1"/>
    <col min="15876" max="15876" width="5.42578125" style="399" customWidth="1"/>
    <col min="15877" max="15877" width="8.42578125" style="399" customWidth="1"/>
    <col min="15878" max="15878" width="11" style="399" customWidth="1"/>
    <col min="15879" max="15879" width="6.42578125" style="399" customWidth="1"/>
    <col min="15880" max="15880" width="15.5703125" style="399" customWidth="1"/>
    <col min="15881" max="15881" width="12.140625" style="399" customWidth="1"/>
    <col min="15882" max="15883" width="8.5703125" style="399" customWidth="1"/>
    <col min="15884" max="15884" width="27" style="399" bestFit="1" customWidth="1"/>
    <col min="15885" max="16075" width="8.5703125" style="399" customWidth="1"/>
    <col min="16076" max="16076" width="6.5703125" style="399" customWidth="1"/>
    <col min="16077" max="16077" width="28.5703125" style="399" customWidth="1"/>
    <col min="16078" max="16078" width="36" style="399" customWidth="1"/>
    <col min="16079" max="16079" width="5.42578125" style="399" customWidth="1"/>
    <col min="16080" max="16080" width="6.5703125" style="399" customWidth="1"/>
    <col min="16081" max="16081" width="8.85546875" style="399" customWidth="1"/>
    <col min="16082" max="16082" width="12.5703125" style="399" customWidth="1"/>
    <col min="16083" max="16083" width="15.85546875" style="399" customWidth="1"/>
    <col min="16084" max="16086" width="0" style="399" hidden="1" customWidth="1"/>
    <col min="16087" max="16087" width="11.5703125" style="399" customWidth="1"/>
    <col min="16088" max="16127" width="8.5703125" style="399"/>
    <col min="16128" max="16128" width="4.5703125" style="399" customWidth="1"/>
    <col min="16129" max="16129" width="27.5703125" style="399" customWidth="1"/>
    <col min="16130" max="16130" width="17.5703125" style="399" customWidth="1"/>
    <col min="16131" max="16131" width="34.5703125" style="399" customWidth="1"/>
    <col min="16132" max="16132" width="5.42578125" style="399" customWidth="1"/>
    <col min="16133" max="16133" width="8.42578125" style="399" customWidth="1"/>
    <col min="16134" max="16134" width="11" style="399" customWidth="1"/>
    <col min="16135" max="16135" width="6.42578125" style="399" customWidth="1"/>
    <col min="16136" max="16136" width="15.5703125" style="399" customWidth="1"/>
    <col min="16137" max="16137" width="12.140625" style="399" customWidth="1"/>
    <col min="16138" max="16139" width="8.5703125" style="399" customWidth="1"/>
    <col min="16140" max="16140" width="27" style="399" bestFit="1" customWidth="1"/>
    <col min="16141" max="16331" width="8.5703125" style="399" customWidth="1"/>
    <col min="16332" max="16332" width="6.5703125" style="399" customWidth="1"/>
    <col min="16333" max="16333" width="28.5703125" style="399" customWidth="1"/>
    <col min="16334" max="16334" width="36" style="399" customWidth="1"/>
    <col min="16335" max="16335" width="5.42578125" style="399" customWidth="1"/>
    <col min="16336" max="16336" width="6.5703125" style="399" customWidth="1"/>
    <col min="16337" max="16337" width="8.85546875" style="399" customWidth="1"/>
    <col min="16338" max="16338" width="12.5703125" style="399" customWidth="1"/>
    <col min="16339" max="16339" width="15.85546875" style="399" customWidth="1"/>
    <col min="16340" max="16342" width="0" style="399" hidden="1" customWidth="1"/>
    <col min="16343" max="16343" width="11.5703125" style="399" customWidth="1"/>
    <col min="16344" max="16384" width="8.5703125" style="399"/>
  </cols>
  <sheetData>
    <row r="1" spans="1:12">
      <c r="A1" s="399"/>
      <c r="C1" s="401"/>
      <c r="D1" s="430"/>
      <c r="E1" s="399"/>
      <c r="F1" s="487"/>
      <c r="G1" s="429"/>
      <c r="H1" s="429"/>
      <c r="I1" s="429"/>
      <c r="J1" s="399"/>
    </row>
    <row r="2" spans="1:12" s="488" customFormat="1" ht="31.5" customHeight="1">
      <c r="B2" s="1864" t="s">
        <v>2312</v>
      </c>
      <c r="C2" s="1864"/>
      <c r="D2" s="1864"/>
      <c r="F2" s="490"/>
      <c r="G2" s="491"/>
      <c r="H2" s="491"/>
      <c r="I2" s="491"/>
    </row>
    <row r="3" spans="1:12" ht="11.25">
      <c r="A3" s="399"/>
      <c r="B3" s="361"/>
      <c r="C3" s="399"/>
      <c r="D3" s="430"/>
      <c r="E3" s="399"/>
      <c r="F3" s="487"/>
      <c r="G3" s="429"/>
      <c r="H3" s="429"/>
      <c r="I3" s="429"/>
      <c r="J3" s="399"/>
    </row>
    <row r="4" spans="1:12" s="492" customFormat="1" ht="298.5" customHeight="1">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s="1439" customFormat="1" ht="51">
      <c r="A5" s="377" t="s">
        <v>9</v>
      </c>
      <c r="B5" s="559"/>
      <c r="C5" s="579"/>
      <c r="D5" s="375" t="s">
        <v>1021</v>
      </c>
      <c r="E5" s="377" t="s">
        <v>18</v>
      </c>
      <c r="F5" s="1102">
        <v>350</v>
      </c>
      <c r="G5" s="378"/>
      <c r="H5" s="1056"/>
      <c r="I5" s="1056">
        <f t="shared" ref="I5:I24" si="0">SUM(F5*H5)</f>
        <v>0</v>
      </c>
      <c r="J5" s="557"/>
      <c r="K5" s="292" t="s">
        <v>2430</v>
      </c>
      <c r="L5" s="1313" t="s">
        <v>2430</v>
      </c>
    </row>
    <row r="6" spans="1:12" s="1447" customFormat="1" ht="51">
      <c r="A6" s="377" t="s">
        <v>12</v>
      </c>
      <c r="B6" s="559"/>
      <c r="C6" s="579"/>
      <c r="D6" s="375" t="s">
        <v>1943</v>
      </c>
      <c r="E6" s="377" t="s">
        <v>18</v>
      </c>
      <c r="F6" s="1102">
        <v>10</v>
      </c>
      <c r="G6" s="378"/>
      <c r="H6" s="1056"/>
      <c r="I6" s="1056">
        <f t="shared" si="0"/>
        <v>0</v>
      </c>
      <c r="J6" s="557"/>
      <c r="K6" s="292" t="s">
        <v>2430</v>
      </c>
      <c r="L6" s="1313" t="s">
        <v>2430</v>
      </c>
    </row>
    <row r="7" spans="1:12" s="1616" customFormat="1" ht="38.25">
      <c r="A7" s="377" t="s">
        <v>13</v>
      </c>
      <c r="B7" s="559"/>
      <c r="C7" s="579"/>
      <c r="D7" s="375" t="s">
        <v>1022</v>
      </c>
      <c r="E7" s="377" t="s">
        <v>18</v>
      </c>
      <c r="F7" s="1102">
        <v>850</v>
      </c>
      <c r="G7" s="378"/>
      <c r="H7" s="1056"/>
      <c r="I7" s="1056">
        <f t="shared" si="0"/>
        <v>0</v>
      </c>
      <c r="J7" s="557"/>
      <c r="K7" s="292" t="s">
        <v>2430</v>
      </c>
      <c r="L7" s="1313" t="s">
        <v>2430</v>
      </c>
    </row>
    <row r="8" spans="1:12" s="1616" customFormat="1" ht="38.25">
      <c r="A8" s="377" t="s">
        <v>16</v>
      </c>
      <c r="B8" s="559"/>
      <c r="C8" s="579"/>
      <c r="D8" s="375" t="s">
        <v>1023</v>
      </c>
      <c r="E8" s="377" t="s">
        <v>18</v>
      </c>
      <c r="F8" s="1102">
        <v>700</v>
      </c>
      <c r="G8" s="378"/>
      <c r="H8" s="1056"/>
      <c r="I8" s="1056">
        <f t="shared" si="0"/>
        <v>0</v>
      </c>
      <c r="J8" s="557"/>
      <c r="K8" s="292" t="s">
        <v>2430</v>
      </c>
      <c r="L8" s="1313" t="s">
        <v>2430</v>
      </c>
    </row>
    <row r="9" spans="1:12" s="1439" customFormat="1" ht="28.5" customHeight="1">
      <c r="A9" s="377" t="s">
        <v>19</v>
      </c>
      <c r="B9" s="559"/>
      <c r="C9" s="579"/>
      <c r="D9" s="375" t="s">
        <v>1024</v>
      </c>
      <c r="E9" s="377" t="s">
        <v>11</v>
      </c>
      <c r="F9" s="1102">
        <v>150</v>
      </c>
      <c r="G9" s="378"/>
      <c r="H9" s="1056"/>
      <c r="I9" s="1056">
        <f t="shared" si="0"/>
        <v>0</v>
      </c>
      <c r="J9" s="557"/>
      <c r="K9" s="292" t="s">
        <v>2430</v>
      </c>
      <c r="L9" s="1313" t="s">
        <v>2430</v>
      </c>
    </row>
    <row r="10" spans="1:12" s="1439" customFormat="1" ht="63.75">
      <c r="A10" s="377" t="s">
        <v>21</v>
      </c>
      <c r="B10" s="559"/>
      <c r="C10" s="579"/>
      <c r="D10" s="881" t="s">
        <v>2031</v>
      </c>
      <c r="E10" s="377" t="s">
        <v>220</v>
      </c>
      <c r="F10" s="1102">
        <v>2000</v>
      </c>
      <c r="G10" s="378"/>
      <c r="H10" s="1056"/>
      <c r="I10" s="1056">
        <f t="shared" si="0"/>
        <v>0</v>
      </c>
      <c r="J10" s="557"/>
      <c r="K10" s="292" t="s">
        <v>2430</v>
      </c>
      <c r="L10" s="1313" t="s">
        <v>2430</v>
      </c>
    </row>
    <row r="11" spans="1:12" s="1439" customFormat="1" ht="63.75">
      <c r="A11" s="377" t="s">
        <v>22</v>
      </c>
      <c r="B11" s="559"/>
      <c r="C11" s="579"/>
      <c r="D11" s="375" t="s">
        <v>1028</v>
      </c>
      <c r="E11" s="377" t="s">
        <v>11</v>
      </c>
      <c r="F11" s="1102">
        <v>15</v>
      </c>
      <c r="G11" s="378"/>
      <c r="H11" s="1056"/>
      <c r="I11" s="1056">
        <f t="shared" si="0"/>
        <v>0</v>
      </c>
      <c r="J11" s="557"/>
      <c r="K11" s="292" t="s">
        <v>2430</v>
      </c>
      <c r="L11" s="1313" t="s">
        <v>2430</v>
      </c>
    </row>
    <row r="12" spans="1:12" s="1439" customFormat="1" ht="38.25">
      <c r="A12" s="377" t="s">
        <v>24</v>
      </c>
      <c r="B12" s="559"/>
      <c r="C12" s="579"/>
      <c r="D12" s="375" t="s">
        <v>1944</v>
      </c>
      <c r="E12" s="377" t="s">
        <v>11</v>
      </c>
      <c r="F12" s="1102">
        <v>50</v>
      </c>
      <c r="G12" s="378"/>
      <c r="H12" s="1056"/>
      <c r="I12" s="1056">
        <f t="shared" si="0"/>
        <v>0</v>
      </c>
      <c r="J12" s="557"/>
      <c r="K12" s="292" t="s">
        <v>2430</v>
      </c>
      <c r="L12" s="1313" t="s">
        <v>2430</v>
      </c>
    </row>
    <row r="13" spans="1:12" s="1447" customFormat="1" ht="76.5">
      <c r="A13" s="377" t="s">
        <v>26</v>
      </c>
      <c r="B13" s="760"/>
      <c r="C13" s="734"/>
      <c r="D13" s="1518" t="s">
        <v>1029</v>
      </c>
      <c r="E13" s="734" t="s">
        <v>11</v>
      </c>
      <c r="F13" s="1487">
        <v>65</v>
      </c>
      <c r="G13" s="378"/>
      <c r="H13" s="1056"/>
      <c r="I13" s="1056">
        <f t="shared" si="0"/>
        <v>0</v>
      </c>
      <c r="J13" s="1586"/>
      <c r="K13" s="292" t="s">
        <v>2430</v>
      </c>
      <c r="L13" s="1313" t="s">
        <v>2430</v>
      </c>
    </row>
    <row r="14" spans="1:12" s="1447" customFormat="1" ht="25.5">
      <c r="A14" s="377" t="s">
        <v>28</v>
      </c>
      <c r="B14" s="559"/>
      <c r="C14" s="579"/>
      <c r="D14" s="375" t="s">
        <v>1031</v>
      </c>
      <c r="E14" s="377" t="s">
        <v>18</v>
      </c>
      <c r="F14" s="1102">
        <v>180</v>
      </c>
      <c r="G14" s="378"/>
      <c r="H14" s="1056"/>
      <c r="I14" s="1056">
        <f t="shared" si="0"/>
        <v>0</v>
      </c>
      <c r="J14" s="557"/>
      <c r="K14" s="292" t="s">
        <v>2430</v>
      </c>
      <c r="L14" s="1313" t="s">
        <v>2430</v>
      </c>
    </row>
    <row r="15" spans="1:12" s="1447" customFormat="1" ht="25.5">
      <c r="A15" s="377" t="s">
        <v>30</v>
      </c>
      <c r="B15" s="559"/>
      <c r="C15" s="579"/>
      <c r="D15" s="375" t="s">
        <v>2313</v>
      </c>
      <c r="E15" s="1539" t="s">
        <v>11</v>
      </c>
      <c r="F15" s="1102">
        <v>15</v>
      </c>
      <c r="G15" s="378"/>
      <c r="H15" s="1056"/>
      <c r="I15" s="1056">
        <f t="shared" si="0"/>
        <v>0</v>
      </c>
      <c r="J15" s="557"/>
      <c r="K15" s="292" t="s">
        <v>2430</v>
      </c>
      <c r="L15" s="1313" t="s">
        <v>2430</v>
      </c>
    </row>
    <row r="16" spans="1:12" s="1447" customFormat="1" ht="25.5">
      <c r="A16" s="377" t="s">
        <v>32</v>
      </c>
      <c r="B16" s="559"/>
      <c r="C16" s="579"/>
      <c r="D16" s="1617" t="s">
        <v>2314</v>
      </c>
      <c r="E16" s="377" t="s">
        <v>11</v>
      </c>
      <c r="F16" s="1102">
        <v>35</v>
      </c>
      <c r="G16" s="378"/>
      <c r="H16" s="1056"/>
      <c r="I16" s="1056">
        <f t="shared" si="0"/>
        <v>0</v>
      </c>
      <c r="J16" s="557"/>
      <c r="K16" s="292" t="s">
        <v>2430</v>
      </c>
      <c r="L16" s="1313" t="s">
        <v>2430</v>
      </c>
    </row>
    <row r="17" spans="1:12" s="1447" customFormat="1" ht="25.5">
      <c r="A17" s="377" t="s">
        <v>33</v>
      </c>
      <c r="B17" s="559"/>
      <c r="C17" s="579"/>
      <c r="D17" s="375" t="s">
        <v>1037</v>
      </c>
      <c r="E17" s="377" t="s">
        <v>220</v>
      </c>
      <c r="F17" s="1102">
        <v>10</v>
      </c>
      <c r="G17" s="378"/>
      <c r="H17" s="1056"/>
      <c r="I17" s="1056">
        <f t="shared" si="0"/>
        <v>0</v>
      </c>
      <c r="J17" s="557"/>
      <c r="K17" s="292" t="s">
        <v>2430</v>
      </c>
      <c r="L17" s="1313" t="s">
        <v>2430</v>
      </c>
    </row>
    <row r="18" spans="1:12" s="1447" customFormat="1" ht="114.75">
      <c r="A18" s="377" t="s">
        <v>35</v>
      </c>
      <c r="B18" s="559"/>
      <c r="C18" s="579"/>
      <c r="D18" s="392" t="s">
        <v>1044</v>
      </c>
      <c r="E18" s="377" t="s">
        <v>11</v>
      </c>
      <c r="F18" s="1102">
        <v>5</v>
      </c>
      <c r="G18" s="378"/>
      <c r="H18" s="1056"/>
      <c r="I18" s="1056">
        <f t="shared" si="0"/>
        <v>0</v>
      </c>
      <c r="J18" s="557"/>
      <c r="K18" s="292" t="s">
        <v>2430</v>
      </c>
      <c r="L18" s="1313" t="s">
        <v>2430</v>
      </c>
    </row>
    <row r="19" spans="1:12" s="1447" customFormat="1" ht="30" customHeight="1">
      <c r="A19" s="377" t="s">
        <v>37</v>
      </c>
      <c r="B19" s="559"/>
      <c r="C19" s="579"/>
      <c r="D19" s="375" t="s">
        <v>1045</v>
      </c>
      <c r="E19" s="377" t="s">
        <v>11</v>
      </c>
      <c r="F19" s="1102">
        <v>55</v>
      </c>
      <c r="G19" s="378"/>
      <c r="H19" s="1056"/>
      <c r="I19" s="1056">
        <f t="shared" si="0"/>
        <v>0</v>
      </c>
      <c r="J19" s="557"/>
      <c r="K19" s="292" t="s">
        <v>2430</v>
      </c>
      <c r="L19" s="1313" t="s">
        <v>2430</v>
      </c>
    </row>
    <row r="20" spans="1:12" s="1458" customFormat="1" ht="25.5">
      <c r="A20" s="377" t="s">
        <v>39</v>
      </c>
      <c r="B20" s="559"/>
      <c r="C20" s="579"/>
      <c r="D20" s="375" t="s">
        <v>1046</v>
      </c>
      <c r="E20" s="377" t="s">
        <v>11</v>
      </c>
      <c r="F20" s="1102">
        <v>5</v>
      </c>
      <c r="G20" s="378"/>
      <c r="H20" s="1056"/>
      <c r="I20" s="1056">
        <f t="shared" si="0"/>
        <v>0</v>
      </c>
      <c r="J20" s="557"/>
      <c r="K20" s="292" t="s">
        <v>2430</v>
      </c>
      <c r="L20" s="1313" t="s">
        <v>2430</v>
      </c>
    </row>
    <row r="21" spans="1:12" s="1458" customFormat="1" ht="25.5">
      <c r="A21" s="377" t="s">
        <v>41</v>
      </c>
      <c r="B21" s="559"/>
      <c r="C21" s="579"/>
      <c r="D21" s="777" t="s">
        <v>1047</v>
      </c>
      <c r="E21" s="377" t="s">
        <v>11</v>
      </c>
      <c r="F21" s="1102">
        <v>135</v>
      </c>
      <c r="G21" s="378"/>
      <c r="H21" s="1056"/>
      <c r="I21" s="1056">
        <f t="shared" si="0"/>
        <v>0</v>
      </c>
      <c r="J21" s="557"/>
      <c r="K21" s="292" t="s">
        <v>2430</v>
      </c>
      <c r="L21" s="1313" t="s">
        <v>2430</v>
      </c>
    </row>
    <row r="22" spans="1:12" s="1458" customFormat="1" ht="140.25">
      <c r="A22" s="377" t="s">
        <v>43</v>
      </c>
      <c r="B22" s="559"/>
      <c r="C22" s="579"/>
      <c r="D22" s="375" t="s">
        <v>1049</v>
      </c>
      <c r="E22" s="377" t="s">
        <v>11</v>
      </c>
      <c r="F22" s="1102">
        <v>5</v>
      </c>
      <c r="G22" s="378"/>
      <c r="H22" s="1056"/>
      <c r="I22" s="1056">
        <f t="shared" si="0"/>
        <v>0</v>
      </c>
      <c r="J22" s="557"/>
      <c r="K22" s="292" t="s">
        <v>2430</v>
      </c>
      <c r="L22" s="1313" t="s">
        <v>2430</v>
      </c>
    </row>
    <row r="23" spans="1:12" s="1458" customFormat="1" ht="25.5" customHeight="1">
      <c r="A23" s="377" t="s">
        <v>45</v>
      </c>
      <c r="B23" s="559"/>
      <c r="C23" s="579"/>
      <c r="D23" s="375" t="s">
        <v>1052</v>
      </c>
      <c r="E23" s="377" t="s">
        <v>11</v>
      </c>
      <c r="F23" s="1102">
        <v>30</v>
      </c>
      <c r="G23" s="378"/>
      <c r="H23" s="1056"/>
      <c r="I23" s="1056">
        <f t="shared" si="0"/>
        <v>0</v>
      </c>
      <c r="J23" s="557"/>
      <c r="K23" s="292" t="s">
        <v>2430</v>
      </c>
      <c r="L23" s="1313" t="s">
        <v>2430</v>
      </c>
    </row>
    <row r="24" spans="1:12" s="1458" customFormat="1" ht="25.5" customHeight="1">
      <c r="A24" s="377" t="s">
        <v>46</v>
      </c>
      <c r="B24" s="559"/>
      <c r="C24" s="579"/>
      <c r="D24" s="375" t="s">
        <v>1053</v>
      </c>
      <c r="E24" s="377" t="s">
        <v>11</v>
      </c>
      <c r="F24" s="1102">
        <v>20</v>
      </c>
      <c r="G24" s="378"/>
      <c r="H24" s="1056"/>
      <c r="I24" s="1056">
        <f t="shared" si="0"/>
        <v>0</v>
      </c>
      <c r="J24" s="557"/>
      <c r="K24" s="292" t="s">
        <v>2430</v>
      </c>
      <c r="L24" s="1313" t="s">
        <v>2430</v>
      </c>
    </row>
    <row r="25" spans="1:12" s="454" customFormat="1">
      <c r="A25" s="429"/>
      <c r="B25" s="494"/>
      <c r="C25" s="429"/>
      <c r="D25" s="465" t="s">
        <v>136</v>
      </c>
      <c r="E25" s="476"/>
      <c r="F25" s="406"/>
      <c r="G25" s="495"/>
      <c r="H25" s="1615"/>
      <c r="I25" s="1489">
        <f>SUM(I5:I24)</f>
        <v>0</v>
      </c>
      <c r="J25" s="399"/>
      <c r="K25" s="397"/>
      <c r="L25" s="397"/>
    </row>
    <row r="26" spans="1:12" s="454" customFormat="1">
      <c r="A26" s="399"/>
      <c r="B26" s="402"/>
      <c r="C26" s="496"/>
      <c r="D26" s="497"/>
      <c r="E26" s="476"/>
      <c r="F26" s="474"/>
      <c r="G26" s="476"/>
      <c r="H26" s="476"/>
      <c r="I26" s="476"/>
      <c r="J26" s="399"/>
      <c r="K26" s="397"/>
      <c r="L26" s="397"/>
    </row>
    <row r="27" spans="1:12" s="454" customFormat="1">
      <c r="A27" s="399"/>
      <c r="B27" s="402"/>
      <c r="C27" s="476"/>
      <c r="D27" s="497"/>
      <c r="E27" s="476"/>
      <c r="F27" s="474"/>
      <c r="G27" s="476"/>
      <c r="H27" s="476"/>
      <c r="I27" s="476"/>
      <c r="J27" s="399"/>
      <c r="K27" s="397"/>
      <c r="L27" s="397"/>
    </row>
    <row r="28" spans="1:12" s="454" customFormat="1">
      <c r="A28" s="399"/>
      <c r="B28" s="402"/>
      <c r="C28" s="476"/>
      <c r="D28" s="497"/>
      <c r="E28" s="476"/>
      <c r="F28" s="474"/>
      <c r="G28" s="476"/>
      <c r="H28" s="476"/>
      <c r="I28" s="476"/>
      <c r="J28" s="399"/>
      <c r="K28" s="397"/>
      <c r="L28" s="397"/>
    </row>
    <row r="29" spans="1:12" s="738" customFormat="1" ht="25.5" customHeight="1">
      <c r="B29" s="1866" t="s">
        <v>195</v>
      </c>
      <c r="C29" s="1866"/>
      <c r="D29" s="1132"/>
      <c r="E29" s="561"/>
      <c r="F29" s="1327"/>
      <c r="G29" s="603"/>
      <c r="H29" s="603"/>
      <c r="I29" s="603"/>
    </row>
    <row r="30" spans="1:12" s="738" customFormat="1">
      <c r="B30" s="1865" t="s">
        <v>1054</v>
      </c>
      <c r="C30" s="1865"/>
      <c r="D30" s="1865"/>
      <c r="E30" s="561"/>
      <c r="F30" s="561"/>
      <c r="G30" s="561"/>
      <c r="H30" s="561"/>
      <c r="I30" s="561"/>
    </row>
    <row r="31" spans="1:12" s="738" customFormat="1">
      <c r="B31" s="1865" t="s">
        <v>197</v>
      </c>
      <c r="C31" s="1865"/>
      <c r="D31" s="1865"/>
      <c r="F31" s="561"/>
      <c r="G31" s="561"/>
      <c r="H31" s="561"/>
      <c r="I31" s="561"/>
    </row>
    <row r="32" spans="1:12" s="738" customFormat="1">
      <c r="B32" s="1865" t="s">
        <v>198</v>
      </c>
      <c r="C32" s="1865"/>
      <c r="D32" s="1865"/>
      <c r="F32" s="1618"/>
      <c r="G32" s="1330"/>
      <c r="H32" s="1330"/>
      <c r="I32" s="1330"/>
    </row>
    <row r="33" spans="2:9" s="738" customFormat="1">
      <c r="B33" s="1865" t="s">
        <v>199</v>
      </c>
      <c r="C33" s="1865"/>
      <c r="D33" s="1865"/>
      <c r="F33" s="1618"/>
      <c r="G33" s="1330"/>
      <c r="H33" s="1330"/>
      <c r="I33" s="1330"/>
    </row>
    <row r="34" spans="2:9" s="738" customFormat="1">
      <c r="B34" s="605" t="s">
        <v>1055</v>
      </c>
      <c r="C34" s="606"/>
      <c r="D34" s="605"/>
      <c r="E34" s="609"/>
      <c r="F34" s="1618"/>
      <c r="G34" s="1330"/>
      <c r="H34" s="1330"/>
      <c r="I34" s="1330"/>
    </row>
  </sheetData>
  <mergeCells count="6">
    <mergeCell ref="B2:D2"/>
    <mergeCell ref="B30:D30"/>
    <mergeCell ref="B31:D31"/>
    <mergeCell ref="B32:D32"/>
    <mergeCell ref="B33:D33"/>
    <mergeCell ref="B29:C29"/>
  </mergeCells>
  <phoneticPr fontId="101" type="noConversion"/>
  <pageMargins left="0.25" right="0.25" top="0.75" bottom="0.75" header="0.3" footer="0.3"/>
  <pageSetup paperSize="9" scale="68" fitToHeight="0" orientation="landscape" r:id="rId1"/>
  <headerFooter>
    <oddHeader>&amp;C&amp;"-,Pogrubiony"&amp;12FORMULARZ ASORTYMENTOWO - CENOWY&amp;R&amp;12Załącznik nr 2 do SWZ
Załącznik nr ...... do umowy</oddHeader>
    <oddFooter>Strona &amp;P z &amp;N</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activeCell="J6" sqref="J6"/>
    </sheetView>
  </sheetViews>
  <sheetFormatPr defaultRowHeight="15"/>
  <cols>
    <col min="1" max="1" width="4.5703125" style="405" customWidth="1"/>
    <col min="2" max="2" width="18.85546875" style="405" customWidth="1"/>
    <col min="3" max="3" width="14.42578125" style="405" customWidth="1"/>
    <col min="4" max="4" width="28.42578125" style="405" customWidth="1"/>
    <col min="5" max="5" width="5.42578125" style="405" customWidth="1"/>
    <col min="6" max="6" width="6.5703125" style="405" customWidth="1"/>
    <col min="7" max="7" width="6.140625" style="405" customWidth="1"/>
    <col min="8" max="8" width="12.85546875" style="405" customWidth="1"/>
    <col min="9" max="9" width="12.42578125" style="405" customWidth="1"/>
    <col min="10" max="10" width="28.42578125" style="405" customWidth="1"/>
    <col min="11" max="11" width="27.7109375" style="405" customWidth="1"/>
    <col min="12" max="12" width="33.140625" style="405" customWidth="1"/>
    <col min="13" max="255" width="9.140625" style="405"/>
    <col min="256" max="256" width="4.5703125" style="405" customWidth="1"/>
    <col min="257" max="257" width="18.85546875" style="405" customWidth="1"/>
    <col min="258" max="258" width="14.42578125" style="405" customWidth="1"/>
    <col min="259" max="259" width="28.42578125" style="405" customWidth="1"/>
    <col min="260" max="260" width="5.42578125" style="405" customWidth="1"/>
    <col min="261" max="261" width="6.5703125" style="405" customWidth="1"/>
    <col min="262" max="262" width="12.85546875" style="405" customWidth="1"/>
    <col min="263" max="263" width="6.140625" style="405" customWidth="1"/>
    <col min="264" max="264" width="12.42578125" style="405" customWidth="1"/>
    <col min="265" max="265" width="15.42578125" style="405" customWidth="1"/>
    <col min="266" max="511" width="9.140625" style="405"/>
    <col min="512" max="512" width="4.5703125" style="405" customWidth="1"/>
    <col min="513" max="513" width="18.85546875" style="405" customWidth="1"/>
    <col min="514" max="514" width="14.42578125" style="405" customWidth="1"/>
    <col min="515" max="515" width="28.42578125" style="405" customWidth="1"/>
    <col min="516" max="516" width="5.42578125" style="405" customWidth="1"/>
    <col min="517" max="517" width="6.5703125" style="405" customWidth="1"/>
    <col min="518" max="518" width="12.85546875" style="405" customWidth="1"/>
    <col min="519" max="519" width="6.140625" style="405" customWidth="1"/>
    <col min="520" max="520" width="12.42578125" style="405" customWidth="1"/>
    <col min="521" max="521" width="15.42578125" style="405" customWidth="1"/>
    <col min="522" max="767" width="9.140625" style="405"/>
    <col min="768" max="768" width="4.5703125" style="405" customWidth="1"/>
    <col min="769" max="769" width="18.85546875" style="405" customWidth="1"/>
    <col min="770" max="770" width="14.42578125" style="405" customWidth="1"/>
    <col min="771" max="771" width="28.42578125" style="405" customWidth="1"/>
    <col min="772" max="772" width="5.42578125" style="405" customWidth="1"/>
    <col min="773" max="773" width="6.5703125" style="405" customWidth="1"/>
    <col min="774" max="774" width="12.85546875" style="405" customWidth="1"/>
    <col min="775" max="775" width="6.140625" style="405" customWidth="1"/>
    <col min="776" max="776" width="12.42578125" style="405" customWidth="1"/>
    <col min="777" max="777" width="15.42578125" style="405" customWidth="1"/>
    <col min="778" max="1023" width="9.140625" style="405"/>
    <col min="1024" max="1024" width="4.5703125" style="405" customWidth="1"/>
    <col min="1025" max="1025" width="18.85546875" style="405" customWidth="1"/>
    <col min="1026" max="1026" width="14.42578125" style="405" customWidth="1"/>
    <col min="1027" max="1027" width="28.42578125" style="405" customWidth="1"/>
    <col min="1028" max="1028" width="5.42578125" style="405" customWidth="1"/>
    <col min="1029" max="1029" width="6.5703125" style="405" customWidth="1"/>
    <col min="1030" max="1030" width="12.85546875" style="405" customWidth="1"/>
    <col min="1031" max="1031" width="6.140625" style="405" customWidth="1"/>
    <col min="1032" max="1032" width="12.42578125" style="405" customWidth="1"/>
    <col min="1033" max="1033" width="15.42578125" style="405" customWidth="1"/>
    <col min="1034" max="1279" width="9.140625" style="405"/>
    <col min="1280" max="1280" width="4.5703125" style="405" customWidth="1"/>
    <col min="1281" max="1281" width="18.85546875" style="405" customWidth="1"/>
    <col min="1282" max="1282" width="14.42578125" style="405" customWidth="1"/>
    <col min="1283" max="1283" width="28.42578125" style="405" customWidth="1"/>
    <col min="1284" max="1284" width="5.42578125" style="405" customWidth="1"/>
    <col min="1285" max="1285" width="6.5703125" style="405" customWidth="1"/>
    <col min="1286" max="1286" width="12.85546875" style="405" customWidth="1"/>
    <col min="1287" max="1287" width="6.140625" style="405" customWidth="1"/>
    <col min="1288" max="1288" width="12.42578125" style="405" customWidth="1"/>
    <col min="1289" max="1289" width="15.42578125" style="405" customWidth="1"/>
    <col min="1290" max="1535" width="9.140625" style="405"/>
    <col min="1536" max="1536" width="4.5703125" style="405" customWidth="1"/>
    <col min="1537" max="1537" width="18.85546875" style="405" customWidth="1"/>
    <col min="1538" max="1538" width="14.42578125" style="405" customWidth="1"/>
    <col min="1539" max="1539" width="28.42578125" style="405" customWidth="1"/>
    <col min="1540" max="1540" width="5.42578125" style="405" customWidth="1"/>
    <col min="1541" max="1541" width="6.5703125" style="405" customWidth="1"/>
    <col min="1542" max="1542" width="12.85546875" style="405" customWidth="1"/>
    <col min="1543" max="1543" width="6.140625" style="405" customWidth="1"/>
    <col min="1544" max="1544" width="12.42578125" style="405" customWidth="1"/>
    <col min="1545" max="1545" width="15.42578125" style="405" customWidth="1"/>
    <col min="1546" max="1791" width="9.140625" style="405"/>
    <col min="1792" max="1792" width="4.5703125" style="405" customWidth="1"/>
    <col min="1793" max="1793" width="18.85546875" style="405" customWidth="1"/>
    <col min="1794" max="1794" width="14.42578125" style="405" customWidth="1"/>
    <col min="1795" max="1795" width="28.42578125" style="405" customWidth="1"/>
    <col min="1796" max="1796" width="5.42578125" style="405" customWidth="1"/>
    <col min="1797" max="1797" width="6.5703125" style="405" customWidth="1"/>
    <col min="1798" max="1798" width="12.85546875" style="405" customWidth="1"/>
    <col min="1799" max="1799" width="6.140625" style="405" customWidth="1"/>
    <col min="1800" max="1800" width="12.42578125" style="405" customWidth="1"/>
    <col min="1801" max="1801" width="15.42578125" style="405" customWidth="1"/>
    <col min="1802" max="2047" width="9.140625" style="405"/>
    <col min="2048" max="2048" width="4.5703125" style="405" customWidth="1"/>
    <col min="2049" max="2049" width="18.85546875" style="405" customWidth="1"/>
    <col min="2050" max="2050" width="14.42578125" style="405" customWidth="1"/>
    <col min="2051" max="2051" width="28.42578125" style="405" customWidth="1"/>
    <col min="2052" max="2052" width="5.42578125" style="405" customWidth="1"/>
    <col min="2053" max="2053" width="6.5703125" style="405" customWidth="1"/>
    <col min="2054" max="2054" width="12.85546875" style="405" customWidth="1"/>
    <col min="2055" max="2055" width="6.140625" style="405" customWidth="1"/>
    <col min="2056" max="2056" width="12.42578125" style="405" customWidth="1"/>
    <col min="2057" max="2057" width="15.42578125" style="405" customWidth="1"/>
    <col min="2058" max="2303" width="9.140625" style="405"/>
    <col min="2304" max="2304" width="4.5703125" style="405" customWidth="1"/>
    <col min="2305" max="2305" width="18.85546875" style="405" customWidth="1"/>
    <col min="2306" max="2306" width="14.42578125" style="405" customWidth="1"/>
    <col min="2307" max="2307" width="28.42578125" style="405" customWidth="1"/>
    <col min="2308" max="2308" width="5.42578125" style="405" customWidth="1"/>
    <col min="2309" max="2309" width="6.5703125" style="405" customWidth="1"/>
    <col min="2310" max="2310" width="12.85546875" style="405" customWidth="1"/>
    <col min="2311" max="2311" width="6.140625" style="405" customWidth="1"/>
    <col min="2312" max="2312" width="12.42578125" style="405" customWidth="1"/>
    <col min="2313" max="2313" width="15.42578125" style="405" customWidth="1"/>
    <col min="2314" max="2559" width="9.140625" style="405"/>
    <col min="2560" max="2560" width="4.5703125" style="405" customWidth="1"/>
    <col min="2561" max="2561" width="18.85546875" style="405" customWidth="1"/>
    <col min="2562" max="2562" width="14.42578125" style="405" customWidth="1"/>
    <col min="2563" max="2563" width="28.42578125" style="405" customWidth="1"/>
    <col min="2564" max="2564" width="5.42578125" style="405" customWidth="1"/>
    <col min="2565" max="2565" width="6.5703125" style="405" customWidth="1"/>
    <col min="2566" max="2566" width="12.85546875" style="405" customWidth="1"/>
    <col min="2567" max="2567" width="6.140625" style="405" customWidth="1"/>
    <col min="2568" max="2568" width="12.42578125" style="405" customWidth="1"/>
    <col min="2569" max="2569" width="15.42578125" style="405" customWidth="1"/>
    <col min="2570" max="2815" width="9.140625" style="405"/>
    <col min="2816" max="2816" width="4.5703125" style="405" customWidth="1"/>
    <col min="2817" max="2817" width="18.85546875" style="405" customWidth="1"/>
    <col min="2818" max="2818" width="14.42578125" style="405" customWidth="1"/>
    <col min="2819" max="2819" width="28.42578125" style="405" customWidth="1"/>
    <col min="2820" max="2820" width="5.42578125" style="405" customWidth="1"/>
    <col min="2821" max="2821" width="6.5703125" style="405" customWidth="1"/>
    <col min="2822" max="2822" width="12.85546875" style="405" customWidth="1"/>
    <col min="2823" max="2823" width="6.140625" style="405" customWidth="1"/>
    <col min="2824" max="2824" width="12.42578125" style="405" customWidth="1"/>
    <col min="2825" max="2825" width="15.42578125" style="405" customWidth="1"/>
    <col min="2826" max="3071" width="9.140625" style="405"/>
    <col min="3072" max="3072" width="4.5703125" style="405" customWidth="1"/>
    <col min="3073" max="3073" width="18.85546875" style="405" customWidth="1"/>
    <col min="3074" max="3074" width="14.42578125" style="405" customWidth="1"/>
    <col min="3075" max="3075" width="28.42578125" style="405" customWidth="1"/>
    <col min="3076" max="3076" width="5.42578125" style="405" customWidth="1"/>
    <col min="3077" max="3077" width="6.5703125" style="405" customWidth="1"/>
    <col min="3078" max="3078" width="12.85546875" style="405" customWidth="1"/>
    <col min="3079" max="3079" width="6.140625" style="405" customWidth="1"/>
    <col min="3080" max="3080" width="12.42578125" style="405" customWidth="1"/>
    <col min="3081" max="3081" width="15.42578125" style="405" customWidth="1"/>
    <col min="3082" max="3327" width="9.140625" style="405"/>
    <col min="3328" max="3328" width="4.5703125" style="405" customWidth="1"/>
    <col min="3329" max="3329" width="18.85546875" style="405" customWidth="1"/>
    <col min="3330" max="3330" width="14.42578125" style="405" customWidth="1"/>
    <col min="3331" max="3331" width="28.42578125" style="405" customWidth="1"/>
    <col min="3332" max="3332" width="5.42578125" style="405" customWidth="1"/>
    <col min="3333" max="3333" width="6.5703125" style="405" customWidth="1"/>
    <col min="3334" max="3334" width="12.85546875" style="405" customWidth="1"/>
    <col min="3335" max="3335" width="6.140625" style="405" customWidth="1"/>
    <col min="3336" max="3336" width="12.42578125" style="405" customWidth="1"/>
    <col min="3337" max="3337" width="15.42578125" style="405" customWidth="1"/>
    <col min="3338" max="3583" width="9.140625" style="405"/>
    <col min="3584" max="3584" width="4.5703125" style="405" customWidth="1"/>
    <col min="3585" max="3585" width="18.85546875" style="405" customWidth="1"/>
    <col min="3586" max="3586" width="14.42578125" style="405" customWidth="1"/>
    <col min="3587" max="3587" width="28.42578125" style="405" customWidth="1"/>
    <col min="3588" max="3588" width="5.42578125" style="405" customWidth="1"/>
    <col min="3589" max="3589" width="6.5703125" style="405" customWidth="1"/>
    <col min="3590" max="3590" width="12.85546875" style="405" customWidth="1"/>
    <col min="3591" max="3591" width="6.140625" style="405" customWidth="1"/>
    <col min="3592" max="3592" width="12.42578125" style="405" customWidth="1"/>
    <col min="3593" max="3593" width="15.42578125" style="405" customWidth="1"/>
    <col min="3594" max="3839" width="9.140625" style="405"/>
    <col min="3840" max="3840" width="4.5703125" style="405" customWidth="1"/>
    <col min="3841" max="3841" width="18.85546875" style="405" customWidth="1"/>
    <col min="3842" max="3842" width="14.42578125" style="405" customWidth="1"/>
    <col min="3843" max="3843" width="28.42578125" style="405" customWidth="1"/>
    <col min="3844" max="3844" width="5.42578125" style="405" customWidth="1"/>
    <col min="3845" max="3845" width="6.5703125" style="405" customWidth="1"/>
    <col min="3846" max="3846" width="12.85546875" style="405" customWidth="1"/>
    <col min="3847" max="3847" width="6.140625" style="405" customWidth="1"/>
    <col min="3848" max="3848" width="12.42578125" style="405" customWidth="1"/>
    <col min="3849" max="3849" width="15.42578125" style="405" customWidth="1"/>
    <col min="3850" max="4095" width="9.140625" style="405"/>
    <col min="4096" max="4096" width="4.5703125" style="405" customWidth="1"/>
    <col min="4097" max="4097" width="18.85546875" style="405" customWidth="1"/>
    <col min="4098" max="4098" width="14.42578125" style="405" customWidth="1"/>
    <col min="4099" max="4099" width="28.42578125" style="405" customWidth="1"/>
    <col min="4100" max="4100" width="5.42578125" style="405" customWidth="1"/>
    <col min="4101" max="4101" width="6.5703125" style="405" customWidth="1"/>
    <col min="4102" max="4102" width="12.85546875" style="405" customWidth="1"/>
    <col min="4103" max="4103" width="6.140625" style="405" customWidth="1"/>
    <col min="4104" max="4104" width="12.42578125" style="405" customWidth="1"/>
    <col min="4105" max="4105" width="15.42578125" style="405" customWidth="1"/>
    <col min="4106" max="4351" width="9.140625" style="405"/>
    <col min="4352" max="4352" width="4.5703125" style="405" customWidth="1"/>
    <col min="4353" max="4353" width="18.85546875" style="405" customWidth="1"/>
    <col min="4354" max="4354" width="14.42578125" style="405" customWidth="1"/>
    <col min="4355" max="4355" width="28.42578125" style="405" customWidth="1"/>
    <col min="4356" max="4356" width="5.42578125" style="405" customWidth="1"/>
    <col min="4357" max="4357" width="6.5703125" style="405" customWidth="1"/>
    <col min="4358" max="4358" width="12.85546875" style="405" customWidth="1"/>
    <col min="4359" max="4359" width="6.140625" style="405" customWidth="1"/>
    <col min="4360" max="4360" width="12.42578125" style="405" customWidth="1"/>
    <col min="4361" max="4361" width="15.42578125" style="405" customWidth="1"/>
    <col min="4362" max="4607" width="9.140625" style="405"/>
    <col min="4608" max="4608" width="4.5703125" style="405" customWidth="1"/>
    <col min="4609" max="4609" width="18.85546875" style="405" customWidth="1"/>
    <col min="4610" max="4610" width="14.42578125" style="405" customWidth="1"/>
    <col min="4611" max="4611" width="28.42578125" style="405" customWidth="1"/>
    <col min="4612" max="4612" width="5.42578125" style="405" customWidth="1"/>
    <col min="4613" max="4613" width="6.5703125" style="405" customWidth="1"/>
    <col min="4614" max="4614" width="12.85546875" style="405" customWidth="1"/>
    <col min="4615" max="4615" width="6.140625" style="405" customWidth="1"/>
    <col min="4616" max="4616" width="12.42578125" style="405" customWidth="1"/>
    <col min="4617" max="4617" width="15.42578125" style="405" customWidth="1"/>
    <col min="4618" max="4863" width="9.140625" style="405"/>
    <col min="4864" max="4864" width="4.5703125" style="405" customWidth="1"/>
    <col min="4865" max="4865" width="18.85546875" style="405" customWidth="1"/>
    <col min="4866" max="4866" width="14.42578125" style="405" customWidth="1"/>
    <col min="4867" max="4867" width="28.42578125" style="405" customWidth="1"/>
    <col min="4868" max="4868" width="5.42578125" style="405" customWidth="1"/>
    <col min="4869" max="4869" width="6.5703125" style="405" customWidth="1"/>
    <col min="4870" max="4870" width="12.85546875" style="405" customWidth="1"/>
    <col min="4871" max="4871" width="6.140625" style="405" customWidth="1"/>
    <col min="4872" max="4872" width="12.42578125" style="405" customWidth="1"/>
    <col min="4873" max="4873" width="15.42578125" style="405" customWidth="1"/>
    <col min="4874" max="5119" width="9.140625" style="405"/>
    <col min="5120" max="5120" width="4.5703125" style="405" customWidth="1"/>
    <col min="5121" max="5121" width="18.85546875" style="405" customWidth="1"/>
    <col min="5122" max="5122" width="14.42578125" style="405" customWidth="1"/>
    <col min="5123" max="5123" width="28.42578125" style="405" customWidth="1"/>
    <col min="5124" max="5124" width="5.42578125" style="405" customWidth="1"/>
    <col min="5125" max="5125" width="6.5703125" style="405" customWidth="1"/>
    <col min="5126" max="5126" width="12.85546875" style="405" customWidth="1"/>
    <col min="5127" max="5127" width="6.140625" style="405" customWidth="1"/>
    <col min="5128" max="5128" width="12.42578125" style="405" customWidth="1"/>
    <col min="5129" max="5129" width="15.42578125" style="405" customWidth="1"/>
    <col min="5130" max="5375" width="9.140625" style="405"/>
    <col min="5376" max="5376" width="4.5703125" style="405" customWidth="1"/>
    <col min="5377" max="5377" width="18.85546875" style="405" customWidth="1"/>
    <col min="5378" max="5378" width="14.42578125" style="405" customWidth="1"/>
    <col min="5379" max="5379" width="28.42578125" style="405" customWidth="1"/>
    <col min="5380" max="5380" width="5.42578125" style="405" customWidth="1"/>
    <col min="5381" max="5381" width="6.5703125" style="405" customWidth="1"/>
    <col min="5382" max="5382" width="12.85546875" style="405" customWidth="1"/>
    <col min="5383" max="5383" width="6.140625" style="405" customWidth="1"/>
    <col min="5384" max="5384" width="12.42578125" style="405" customWidth="1"/>
    <col min="5385" max="5385" width="15.42578125" style="405" customWidth="1"/>
    <col min="5386" max="5631" width="9.140625" style="405"/>
    <col min="5632" max="5632" width="4.5703125" style="405" customWidth="1"/>
    <col min="5633" max="5633" width="18.85546875" style="405" customWidth="1"/>
    <col min="5634" max="5634" width="14.42578125" style="405" customWidth="1"/>
    <col min="5635" max="5635" width="28.42578125" style="405" customWidth="1"/>
    <col min="5636" max="5636" width="5.42578125" style="405" customWidth="1"/>
    <col min="5637" max="5637" width="6.5703125" style="405" customWidth="1"/>
    <col min="5638" max="5638" width="12.85546875" style="405" customWidth="1"/>
    <col min="5639" max="5639" width="6.140625" style="405" customWidth="1"/>
    <col min="5640" max="5640" width="12.42578125" style="405" customWidth="1"/>
    <col min="5641" max="5641" width="15.42578125" style="405" customWidth="1"/>
    <col min="5642" max="5887" width="9.140625" style="405"/>
    <col min="5888" max="5888" width="4.5703125" style="405" customWidth="1"/>
    <col min="5889" max="5889" width="18.85546875" style="405" customWidth="1"/>
    <col min="5890" max="5890" width="14.42578125" style="405" customWidth="1"/>
    <col min="5891" max="5891" width="28.42578125" style="405" customWidth="1"/>
    <col min="5892" max="5892" width="5.42578125" style="405" customWidth="1"/>
    <col min="5893" max="5893" width="6.5703125" style="405" customWidth="1"/>
    <col min="5894" max="5894" width="12.85546875" style="405" customWidth="1"/>
    <col min="5895" max="5895" width="6.140625" style="405" customWidth="1"/>
    <col min="5896" max="5896" width="12.42578125" style="405" customWidth="1"/>
    <col min="5897" max="5897" width="15.42578125" style="405" customWidth="1"/>
    <col min="5898" max="6143" width="9.140625" style="405"/>
    <col min="6144" max="6144" width="4.5703125" style="405" customWidth="1"/>
    <col min="6145" max="6145" width="18.85546875" style="405" customWidth="1"/>
    <col min="6146" max="6146" width="14.42578125" style="405" customWidth="1"/>
    <col min="6147" max="6147" width="28.42578125" style="405" customWidth="1"/>
    <col min="6148" max="6148" width="5.42578125" style="405" customWidth="1"/>
    <col min="6149" max="6149" width="6.5703125" style="405" customWidth="1"/>
    <col min="6150" max="6150" width="12.85546875" style="405" customWidth="1"/>
    <col min="6151" max="6151" width="6.140625" style="405" customWidth="1"/>
    <col min="6152" max="6152" width="12.42578125" style="405" customWidth="1"/>
    <col min="6153" max="6153" width="15.42578125" style="405" customWidth="1"/>
    <col min="6154" max="6399" width="9.140625" style="405"/>
    <col min="6400" max="6400" width="4.5703125" style="405" customWidth="1"/>
    <col min="6401" max="6401" width="18.85546875" style="405" customWidth="1"/>
    <col min="6402" max="6402" width="14.42578125" style="405" customWidth="1"/>
    <col min="6403" max="6403" width="28.42578125" style="405" customWidth="1"/>
    <col min="6404" max="6404" width="5.42578125" style="405" customWidth="1"/>
    <col min="6405" max="6405" width="6.5703125" style="405" customWidth="1"/>
    <col min="6406" max="6406" width="12.85546875" style="405" customWidth="1"/>
    <col min="6407" max="6407" width="6.140625" style="405" customWidth="1"/>
    <col min="6408" max="6408" width="12.42578125" style="405" customWidth="1"/>
    <col min="6409" max="6409" width="15.42578125" style="405" customWidth="1"/>
    <col min="6410" max="6655" width="9.140625" style="405"/>
    <col min="6656" max="6656" width="4.5703125" style="405" customWidth="1"/>
    <col min="6657" max="6657" width="18.85546875" style="405" customWidth="1"/>
    <col min="6658" max="6658" width="14.42578125" style="405" customWidth="1"/>
    <col min="6659" max="6659" width="28.42578125" style="405" customWidth="1"/>
    <col min="6660" max="6660" width="5.42578125" style="405" customWidth="1"/>
    <col min="6661" max="6661" width="6.5703125" style="405" customWidth="1"/>
    <col min="6662" max="6662" width="12.85546875" style="405" customWidth="1"/>
    <col min="6663" max="6663" width="6.140625" style="405" customWidth="1"/>
    <col min="6664" max="6664" width="12.42578125" style="405" customWidth="1"/>
    <col min="6665" max="6665" width="15.42578125" style="405" customWidth="1"/>
    <col min="6666" max="6911" width="9.140625" style="405"/>
    <col min="6912" max="6912" width="4.5703125" style="405" customWidth="1"/>
    <col min="6913" max="6913" width="18.85546875" style="405" customWidth="1"/>
    <col min="6914" max="6914" width="14.42578125" style="405" customWidth="1"/>
    <col min="6915" max="6915" width="28.42578125" style="405" customWidth="1"/>
    <col min="6916" max="6916" width="5.42578125" style="405" customWidth="1"/>
    <col min="6917" max="6917" width="6.5703125" style="405" customWidth="1"/>
    <col min="6918" max="6918" width="12.85546875" style="405" customWidth="1"/>
    <col min="6919" max="6919" width="6.140625" style="405" customWidth="1"/>
    <col min="6920" max="6920" width="12.42578125" style="405" customWidth="1"/>
    <col min="6921" max="6921" width="15.42578125" style="405" customWidth="1"/>
    <col min="6922" max="7167" width="9.140625" style="405"/>
    <col min="7168" max="7168" width="4.5703125" style="405" customWidth="1"/>
    <col min="7169" max="7169" width="18.85546875" style="405" customWidth="1"/>
    <col min="7170" max="7170" width="14.42578125" style="405" customWidth="1"/>
    <col min="7171" max="7171" width="28.42578125" style="405" customWidth="1"/>
    <col min="7172" max="7172" width="5.42578125" style="405" customWidth="1"/>
    <col min="7173" max="7173" width="6.5703125" style="405" customWidth="1"/>
    <col min="7174" max="7174" width="12.85546875" style="405" customWidth="1"/>
    <col min="7175" max="7175" width="6.140625" style="405" customWidth="1"/>
    <col min="7176" max="7176" width="12.42578125" style="405" customWidth="1"/>
    <col min="7177" max="7177" width="15.42578125" style="405" customWidth="1"/>
    <col min="7178" max="7423" width="9.140625" style="405"/>
    <col min="7424" max="7424" width="4.5703125" style="405" customWidth="1"/>
    <col min="7425" max="7425" width="18.85546875" style="405" customWidth="1"/>
    <col min="7426" max="7426" width="14.42578125" style="405" customWidth="1"/>
    <col min="7427" max="7427" width="28.42578125" style="405" customWidth="1"/>
    <col min="7428" max="7428" width="5.42578125" style="405" customWidth="1"/>
    <col min="7429" max="7429" width="6.5703125" style="405" customWidth="1"/>
    <col min="7430" max="7430" width="12.85546875" style="405" customWidth="1"/>
    <col min="7431" max="7431" width="6.140625" style="405" customWidth="1"/>
    <col min="7432" max="7432" width="12.42578125" style="405" customWidth="1"/>
    <col min="7433" max="7433" width="15.42578125" style="405" customWidth="1"/>
    <col min="7434" max="7679" width="9.140625" style="405"/>
    <col min="7680" max="7680" width="4.5703125" style="405" customWidth="1"/>
    <col min="7681" max="7681" width="18.85546875" style="405" customWidth="1"/>
    <col min="7682" max="7682" width="14.42578125" style="405" customWidth="1"/>
    <col min="7683" max="7683" width="28.42578125" style="405" customWidth="1"/>
    <col min="7684" max="7684" width="5.42578125" style="405" customWidth="1"/>
    <col min="7685" max="7685" width="6.5703125" style="405" customWidth="1"/>
    <col min="7686" max="7686" width="12.85546875" style="405" customWidth="1"/>
    <col min="7687" max="7687" width="6.140625" style="405" customWidth="1"/>
    <col min="7688" max="7688" width="12.42578125" style="405" customWidth="1"/>
    <col min="7689" max="7689" width="15.42578125" style="405" customWidth="1"/>
    <col min="7690" max="7935" width="9.140625" style="405"/>
    <col min="7936" max="7936" width="4.5703125" style="405" customWidth="1"/>
    <col min="7937" max="7937" width="18.85546875" style="405" customWidth="1"/>
    <col min="7938" max="7938" width="14.42578125" style="405" customWidth="1"/>
    <col min="7939" max="7939" width="28.42578125" style="405" customWidth="1"/>
    <col min="7940" max="7940" width="5.42578125" style="405" customWidth="1"/>
    <col min="7941" max="7941" width="6.5703125" style="405" customWidth="1"/>
    <col min="7942" max="7942" width="12.85546875" style="405" customWidth="1"/>
    <col min="7943" max="7943" width="6.140625" style="405" customWidth="1"/>
    <col min="7944" max="7944" width="12.42578125" style="405" customWidth="1"/>
    <col min="7945" max="7945" width="15.42578125" style="405" customWidth="1"/>
    <col min="7946" max="8191" width="9.140625" style="405"/>
    <col min="8192" max="8192" width="4.5703125" style="405" customWidth="1"/>
    <col min="8193" max="8193" width="18.85546875" style="405" customWidth="1"/>
    <col min="8194" max="8194" width="14.42578125" style="405" customWidth="1"/>
    <col min="8195" max="8195" width="28.42578125" style="405" customWidth="1"/>
    <col min="8196" max="8196" width="5.42578125" style="405" customWidth="1"/>
    <col min="8197" max="8197" width="6.5703125" style="405" customWidth="1"/>
    <col min="8198" max="8198" width="12.85546875" style="405" customWidth="1"/>
    <col min="8199" max="8199" width="6.140625" style="405" customWidth="1"/>
    <col min="8200" max="8200" width="12.42578125" style="405" customWidth="1"/>
    <col min="8201" max="8201" width="15.42578125" style="405" customWidth="1"/>
    <col min="8202" max="8447" width="9.140625" style="405"/>
    <col min="8448" max="8448" width="4.5703125" style="405" customWidth="1"/>
    <col min="8449" max="8449" width="18.85546875" style="405" customWidth="1"/>
    <col min="8450" max="8450" width="14.42578125" style="405" customWidth="1"/>
    <col min="8451" max="8451" width="28.42578125" style="405" customWidth="1"/>
    <col min="8452" max="8452" width="5.42578125" style="405" customWidth="1"/>
    <col min="8453" max="8453" width="6.5703125" style="405" customWidth="1"/>
    <col min="8454" max="8454" width="12.85546875" style="405" customWidth="1"/>
    <col min="8455" max="8455" width="6.140625" style="405" customWidth="1"/>
    <col min="8456" max="8456" width="12.42578125" style="405" customWidth="1"/>
    <col min="8457" max="8457" width="15.42578125" style="405" customWidth="1"/>
    <col min="8458" max="8703" width="9.140625" style="405"/>
    <col min="8704" max="8704" width="4.5703125" style="405" customWidth="1"/>
    <col min="8705" max="8705" width="18.85546875" style="405" customWidth="1"/>
    <col min="8706" max="8706" width="14.42578125" style="405" customWidth="1"/>
    <col min="8707" max="8707" width="28.42578125" style="405" customWidth="1"/>
    <col min="8708" max="8708" width="5.42578125" style="405" customWidth="1"/>
    <col min="8709" max="8709" width="6.5703125" style="405" customWidth="1"/>
    <col min="8710" max="8710" width="12.85546875" style="405" customWidth="1"/>
    <col min="8711" max="8711" width="6.140625" style="405" customWidth="1"/>
    <col min="8712" max="8712" width="12.42578125" style="405" customWidth="1"/>
    <col min="8713" max="8713" width="15.42578125" style="405" customWidth="1"/>
    <col min="8714" max="8959" width="9.140625" style="405"/>
    <col min="8960" max="8960" width="4.5703125" style="405" customWidth="1"/>
    <col min="8961" max="8961" width="18.85546875" style="405" customWidth="1"/>
    <col min="8962" max="8962" width="14.42578125" style="405" customWidth="1"/>
    <col min="8963" max="8963" width="28.42578125" style="405" customWidth="1"/>
    <col min="8964" max="8964" width="5.42578125" style="405" customWidth="1"/>
    <col min="8965" max="8965" width="6.5703125" style="405" customWidth="1"/>
    <col min="8966" max="8966" width="12.85546875" style="405" customWidth="1"/>
    <col min="8967" max="8967" width="6.140625" style="405" customWidth="1"/>
    <col min="8968" max="8968" width="12.42578125" style="405" customWidth="1"/>
    <col min="8969" max="8969" width="15.42578125" style="405" customWidth="1"/>
    <col min="8970" max="9215" width="9.140625" style="405"/>
    <col min="9216" max="9216" width="4.5703125" style="405" customWidth="1"/>
    <col min="9217" max="9217" width="18.85546875" style="405" customWidth="1"/>
    <col min="9218" max="9218" width="14.42578125" style="405" customWidth="1"/>
    <col min="9219" max="9219" width="28.42578125" style="405" customWidth="1"/>
    <col min="9220" max="9220" width="5.42578125" style="405" customWidth="1"/>
    <col min="9221" max="9221" width="6.5703125" style="405" customWidth="1"/>
    <col min="9222" max="9222" width="12.85546875" style="405" customWidth="1"/>
    <col min="9223" max="9223" width="6.140625" style="405" customWidth="1"/>
    <col min="9224" max="9224" width="12.42578125" style="405" customWidth="1"/>
    <col min="9225" max="9225" width="15.42578125" style="405" customWidth="1"/>
    <col min="9226" max="9471" width="9.140625" style="405"/>
    <col min="9472" max="9472" width="4.5703125" style="405" customWidth="1"/>
    <col min="9473" max="9473" width="18.85546875" style="405" customWidth="1"/>
    <col min="9474" max="9474" width="14.42578125" style="405" customWidth="1"/>
    <col min="9475" max="9475" width="28.42578125" style="405" customWidth="1"/>
    <col min="9476" max="9476" width="5.42578125" style="405" customWidth="1"/>
    <col min="9477" max="9477" width="6.5703125" style="405" customWidth="1"/>
    <col min="9478" max="9478" width="12.85546875" style="405" customWidth="1"/>
    <col min="9479" max="9479" width="6.140625" style="405" customWidth="1"/>
    <col min="9480" max="9480" width="12.42578125" style="405" customWidth="1"/>
    <col min="9481" max="9481" width="15.42578125" style="405" customWidth="1"/>
    <col min="9482" max="9727" width="9.140625" style="405"/>
    <col min="9728" max="9728" width="4.5703125" style="405" customWidth="1"/>
    <col min="9729" max="9729" width="18.85546875" style="405" customWidth="1"/>
    <col min="9730" max="9730" width="14.42578125" style="405" customWidth="1"/>
    <col min="9731" max="9731" width="28.42578125" style="405" customWidth="1"/>
    <col min="9732" max="9732" width="5.42578125" style="405" customWidth="1"/>
    <col min="9733" max="9733" width="6.5703125" style="405" customWidth="1"/>
    <col min="9734" max="9734" width="12.85546875" style="405" customWidth="1"/>
    <col min="9735" max="9735" width="6.140625" style="405" customWidth="1"/>
    <col min="9736" max="9736" width="12.42578125" style="405" customWidth="1"/>
    <col min="9737" max="9737" width="15.42578125" style="405" customWidth="1"/>
    <col min="9738" max="9983" width="9.140625" style="405"/>
    <col min="9984" max="9984" width="4.5703125" style="405" customWidth="1"/>
    <col min="9985" max="9985" width="18.85546875" style="405" customWidth="1"/>
    <col min="9986" max="9986" width="14.42578125" style="405" customWidth="1"/>
    <col min="9987" max="9987" width="28.42578125" style="405" customWidth="1"/>
    <col min="9988" max="9988" width="5.42578125" style="405" customWidth="1"/>
    <col min="9989" max="9989" width="6.5703125" style="405" customWidth="1"/>
    <col min="9990" max="9990" width="12.85546875" style="405" customWidth="1"/>
    <col min="9991" max="9991" width="6.140625" style="405" customWidth="1"/>
    <col min="9992" max="9992" width="12.42578125" style="405" customWidth="1"/>
    <col min="9993" max="9993" width="15.42578125" style="405" customWidth="1"/>
    <col min="9994" max="10239" width="9.140625" style="405"/>
    <col min="10240" max="10240" width="4.5703125" style="405" customWidth="1"/>
    <col min="10241" max="10241" width="18.85546875" style="405" customWidth="1"/>
    <col min="10242" max="10242" width="14.42578125" style="405" customWidth="1"/>
    <col min="10243" max="10243" width="28.42578125" style="405" customWidth="1"/>
    <col min="10244" max="10244" width="5.42578125" style="405" customWidth="1"/>
    <col min="10245" max="10245" width="6.5703125" style="405" customWidth="1"/>
    <col min="10246" max="10246" width="12.85546875" style="405" customWidth="1"/>
    <col min="10247" max="10247" width="6.140625" style="405" customWidth="1"/>
    <col min="10248" max="10248" width="12.42578125" style="405" customWidth="1"/>
    <col min="10249" max="10249" width="15.42578125" style="405" customWidth="1"/>
    <col min="10250" max="10495" width="9.140625" style="405"/>
    <col min="10496" max="10496" width="4.5703125" style="405" customWidth="1"/>
    <col min="10497" max="10497" width="18.85546875" style="405" customWidth="1"/>
    <col min="10498" max="10498" width="14.42578125" style="405" customWidth="1"/>
    <col min="10499" max="10499" width="28.42578125" style="405" customWidth="1"/>
    <col min="10500" max="10500" width="5.42578125" style="405" customWidth="1"/>
    <col min="10501" max="10501" width="6.5703125" style="405" customWidth="1"/>
    <col min="10502" max="10502" width="12.85546875" style="405" customWidth="1"/>
    <col min="10503" max="10503" width="6.140625" style="405" customWidth="1"/>
    <col min="10504" max="10504" width="12.42578125" style="405" customWidth="1"/>
    <col min="10505" max="10505" width="15.42578125" style="405" customWidth="1"/>
    <col min="10506" max="10751" width="9.140625" style="405"/>
    <col min="10752" max="10752" width="4.5703125" style="405" customWidth="1"/>
    <col min="10753" max="10753" width="18.85546875" style="405" customWidth="1"/>
    <col min="10754" max="10754" width="14.42578125" style="405" customWidth="1"/>
    <col min="10755" max="10755" width="28.42578125" style="405" customWidth="1"/>
    <col min="10756" max="10756" width="5.42578125" style="405" customWidth="1"/>
    <col min="10757" max="10757" width="6.5703125" style="405" customWidth="1"/>
    <col min="10758" max="10758" width="12.85546875" style="405" customWidth="1"/>
    <col min="10759" max="10759" width="6.140625" style="405" customWidth="1"/>
    <col min="10760" max="10760" width="12.42578125" style="405" customWidth="1"/>
    <col min="10761" max="10761" width="15.42578125" style="405" customWidth="1"/>
    <col min="10762" max="11007" width="9.140625" style="405"/>
    <col min="11008" max="11008" width="4.5703125" style="405" customWidth="1"/>
    <col min="11009" max="11009" width="18.85546875" style="405" customWidth="1"/>
    <col min="11010" max="11010" width="14.42578125" style="405" customWidth="1"/>
    <col min="11011" max="11011" width="28.42578125" style="405" customWidth="1"/>
    <col min="11012" max="11012" width="5.42578125" style="405" customWidth="1"/>
    <col min="11013" max="11013" width="6.5703125" style="405" customWidth="1"/>
    <col min="11014" max="11014" width="12.85546875" style="405" customWidth="1"/>
    <col min="11015" max="11015" width="6.140625" style="405" customWidth="1"/>
    <col min="11016" max="11016" width="12.42578125" style="405" customWidth="1"/>
    <col min="11017" max="11017" width="15.42578125" style="405" customWidth="1"/>
    <col min="11018" max="11263" width="9.140625" style="405"/>
    <col min="11264" max="11264" width="4.5703125" style="405" customWidth="1"/>
    <col min="11265" max="11265" width="18.85546875" style="405" customWidth="1"/>
    <col min="11266" max="11266" width="14.42578125" style="405" customWidth="1"/>
    <col min="11267" max="11267" width="28.42578125" style="405" customWidth="1"/>
    <col min="11268" max="11268" width="5.42578125" style="405" customWidth="1"/>
    <col min="11269" max="11269" width="6.5703125" style="405" customWidth="1"/>
    <col min="11270" max="11270" width="12.85546875" style="405" customWidth="1"/>
    <col min="11271" max="11271" width="6.140625" style="405" customWidth="1"/>
    <col min="11272" max="11272" width="12.42578125" style="405" customWidth="1"/>
    <col min="11273" max="11273" width="15.42578125" style="405" customWidth="1"/>
    <col min="11274" max="11519" width="9.140625" style="405"/>
    <col min="11520" max="11520" width="4.5703125" style="405" customWidth="1"/>
    <col min="11521" max="11521" width="18.85546875" style="405" customWidth="1"/>
    <col min="11522" max="11522" width="14.42578125" style="405" customWidth="1"/>
    <col min="11523" max="11523" width="28.42578125" style="405" customWidth="1"/>
    <col min="11524" max="11524" width="5.42578125" style="405" customWidth="1"/>
    <col min="11525" max="11525" width="6.5703125" style="405" customWidth="1"/>
    <col min="11526" max="11526" width="12.85546875" style="405" customWidth="1"/>
    <col min="11527" max="11527" width="6.140625" style="405" customWidth="1"/>
    <col min="11528" max="11528" width="12.42578125" style="405" customWidth="1"/>
    <col min="11529" max="11529" width="15.42578125" style="405" customWidth="1"/>
    <col min="11530" max="11775" width="9.140625" style="405"/>
    <col min="11776" max="11776" width="4.5703125" style="405" customWidth="1"/>
    <col min="11777" max="11777" width="18.85546875" style="405" customWidth="1"/>
    <col min="11778" max="11778" width="14.42578125" style="405" customWidth="1"/>
    <col min="11779" max="11779" width="28.42578125" style="405" customWidth="1"/>
    <col min="11780" max="11780" width="5.42578125" style="405" customWidth="1"/>
    <col min="11781" max="11781" width="6.5703125" style="405" customWidth="1"/>
    <col min="11782" max="11782" width="12.85546875" style="405" customWidth="1"/>
    <col min="11783" max="11783" width="6.140625" style="405" customWidth="1"/>
    <col min="11784" max="11784" width="12.42578125" style="405" customWidth="1"/>
    <col min="11785" max="11785" width="15.42578125" style="405" customWidth="1"/>
    <col min="11786" max="12031" width="9.140625" style="405"/>
    <col min="12032" max="12032" width="4.5703125" style="405" customWidth="1"/>
    <col min="12033" max="12033" width="18.85546875" style="405" customWidth="1"/>
    <col min="12034" max="12034" width="14.42578125" style="405" customWidth="1"/>
    <col min="12035" max="12035" width="28.42578125" style="405" customWidth="1"/>
    <col min="12036" max="12036" width="5.42578125" style="405" customWidth="1"/>
    <col min="12037" max="12037" width="6.5703125" style="405" customWidth="1"/>
    <col min="12038" max="12038" width="12.85546875" style="405" customWidth="1"/>
    <col min="12039" max="12039" width="6.140625" style="405" customWidth="1"/>
    <col min="12040" max="12040" width="12.42578125" style="405" customWidth="1"/>
    <col min="12041" max="12041" width="15.42578125" style="405" customWidth="1"/>
    <col min="12042" max="12287" width="9.140625" style="405"/>
    <col min="12288" max="12288" width="4.5703125" style="405" customWidth="1"/>
    <col min="12289" max="12289" width="18.85546875" style="405" customWidth="1"/>
    <col min="12290" max="12290" width="14.42578125" style="405" customWidth="1"/>
    <col min="12291" max="12291" width="28.42578125" style="405" customWidth="1"/>
    <col min="12292" max="12292" width="5.42578125" style="405" customWidth="1"/>
    <col min="12293" max="12293" width="6.5703125" style="405" customWidth="1"/>
    <col min="12294" max="12294" width="12.85546875" style="405" customWidth="1"/>
    <col min="12295" max="12295" width="6.140625" style="405" customWidth="1"/>
    <col min="12296" max="12296" width="12.42578125" style="405" customWidth="1"/>
    <col min="12297" max="12297" width="15.42578125" style="405" customWidth="1"/>
    <col min="12298" max="12543" width="9.140625" style="405"/>
    <col min="12544" max="12544" width="4.5703125" style="405" customWidth="1"/>
    <col min="12545" max="12545" width="18.85546875" style="405" customWidth="1"/>
    <col min="12546" max="12546" width="14.42578125" style="405" customWidth="1"/>
    <col min="12547" max="12547" width="28.42578125" style="405" customWidth="1"/>
    <col min="12548" max="12548" width="5.42578125" style="405" customWidth="1"/>
    <col min="12549" max="12549" width="6.5703125" style="405" customWidth="1"/>
    <col min="12550" max="12550" width="12.85546875" style="405" customWidth="1"/>
    <col min="12551" max="12551" width="6.140625" style="405" customWidth="1"/>
    <col min="12552" max="12552" width="12.42578125" style="405" customWidth="1"/>
    <col min="12553" max="12553" width="15.42578125" style="405" customWidth="1"/>
    <col min="12554" max="12799" width="9.140625" style="405"/>
    <col min="12800" max="12800" width="4.5703125" style="405" customWidth="1"/>
    <col min="12801" max="12801" width="18.85546875" style="405" customWidth="1"/>
    <col min="12802" max="12802" width="14.42578125" style="405" customWidth="1"/>
    <col min="12803" max="12803" width="28.42578125" style="405" customWidth="1"/>
    <col min="12804" max="12804" width="5.42578125" style="405" customWidth="1"/>
    <col min="12805" max="12805" width="6.5703125" style="405" customWidth="1"/>
    <col min="12806" max="12806" width="12.85546875" style="405" customWidth="1"/>
    <col min="12807" max="12807" width="6.140625" style="405" customWidth="1"/>
    <col min="12808" max="12808" width="12.42578125" style="405" customWidth="1"/>
    <col min="12809" max="12809" width="15.42578125" style="405" customWidth="1"/>
    <col min="12810" max="13055" width="9.140625" style="405"/>
    <col min="13056" max="13056" width="4.5703125" style="405" customWidth="1"/>
    <col min="13057" max="13057" width="18.85546875" style="405" customWidth="1"/>
    <col min="13058" max="13058" width="14.42578125" style="405" customWidth="1"/>
    <col min="13059" max="13059" width="28.42578125" style="405" customWidth="1"/>
    <col min="13060" max="13060" width="5.42578125" style="405" customWidth="1"/>
    <col min="13061" max="13061" width="6.5703125" style="405" customWidth="1"/>
    <col min="13062" max="13062" width="12.85546875" style="405" customWidth="1"/>
    <col min="13063" max="13063" width="6.140625" style="405" customWidth="1"/>
    <col min="13064" max="13064" width="12.42578125" style="405" customWidth="1"/>
    <col min="13065" max="13065" width="15.42578125" style="405" customWidth="1"/>
    <col min="13066" max="13311" width="9.140625" style="405"/>
    <col min="13312" max="13312" width="4.5703125" style="405" customWidth="1"/>
    <col min="13313" max="13313" width="18.85546875" style="405" customWidth="1"/>
    <col min="13314" max="13314" width="14.42578125" style="405" customWidth="1"/>
    <col min="13315" max="13315" width="28.42578125" style="405" customWidth="1"/>
    <col min="13316" max="13316" width="5.42578125" style="405" customWidth="1"/>
    <col min="13317" max="13317" width="6.5703125" style="405" customWidth="1"/>
    <col min="13318" max="13318" width="12.85546875" style="405" customWidth="1"/>
    <col min="13319" max="13319" width="6.140625" style="405" customWidth="1"/>
    <col min="13320" max="13320" width="12.42578125" style="405" customWidth="1"/>
    <col min="13321" max="13321" width="15.42578125" style="405" customWidth="1"/>
    <col min="13322" max="13567" width="9.140625" style="405"/>
    <col min="13568" max="13568" width="4.5703125" style="405" customWidth="1"/>
    <col min="13569" max="13569" width="18.85546875" style="405" customWidth="1"/>
    <col min="13570" max="13570" width="14.42578125" style="405" customWidth="1"/>
    <col min="13571" max="13571" width="28.42578125" style="405" customWidth="1"/>
    <col min="13572" max="13572" width="5.42578125" style="405" customWidth="1"/>
    <col min="13573" max="13573" width="6.5703125" style="405" customWidth="1"/>
    <col min="13574" max="13574" width="12.85546875" style="405" customWidth="1"/>
    <col min="13575" max="13575" width="6.140625" style="405" customWidth="1"/>
    <col min="13576" max="13576" width="12.42578125" style="405" customWidth="1"/>
    <col min="13577" max="13577" width="15.42578125" style="405" customWidth="1"/>
    <col min="13578" max="13823" width="9.140625" style="405"/>
    <col min="13824" max="13824" width="4.5703125" style="405" customWidth="1"/>
    <col min="13825" max="13825" width="18.85546875" style="405" customWidth="1"/>
    <col min="13826" max="13826" width="14.42578125" style="405" customWidth="1"/>
    <col min="13827" max="13827" width="28.42578125" style="405" customWidth="1"/>
    <col min="13828" max="13828" width="5.42578125" style="405" customWidth="1"/>
    <col min="13829" max="13829" width="6.5703125" style="405" customWidth="1"/>
    <col min="13830" max="13830" width="12.85546875" style="405" customWidth="1"/>
    <col min="13831" max="13831" width="6.140625" style="405" customWidth="1"/>
    <col min="13832" max="13832" width="12.42578125" style="405" customWidth="1"/>
    <col min="13833" max="13833" width="15.42578125" style="405" customWidth="1"/>
    <col min="13834" max="14079" width="9.140625" style="405"/>
    <col min="14080" max="14080" width="4.5703125" style="405" customWidth="1"/>
    <col min="14081" max="14081" width="18.85546875" style="405" customWidth="1"/>
    <col min="14082" max="14082" width="14.42578125" style="405" customWidth="1"/>
    <col min="14083" max="14083" width="28.42578125" style="405" customWidth="1"/>
    <col min="14084" max="14084" width="5.42578125" style="405" customWidth="1"/>
    <col min="14085" max="14085" width="6.5703125" style="405" customWidth="1"/>
    <col min="14086" max="14086" width="12.85546875" style="405" customWidth="1"/>
    <col min="14087" max="14087" width="6.140625" style="405" customWidth="1"/>
    <col min="14088" max="14088" width="12.42578125" style="405" customWidth="1"/>
    <col min="14089" max="14089" width="15.42578125" style="405" customWidth="1"/>
    <col min="14090" max="14335" width="9.140625" style="405"/>
    <col min="14336" max="14336" width="4.5703125" style="405" customWidth="1"/>
    <col min="14337" max="14337" width="18.85546875" style="405" customWidth="1"/>
    <col min="14338" max="14338" width="14.42578125" style="405" customWidth="1"/>
    <col min="14339" max="14339" width="28.42578125" style="405" customWidth="1"/>
    <col min="14340" max="14340" width="5.42578125" style="405" customWidth="1"/>
    <col min="14341" max="14341" width="6.5703125" style="405" customWidth="1"/>
    <col min="14342" max="14342" width="12.85546875" style="405" customWidth="1"/>
    <col min="14343" max="14343" width="6.140625" style="405" customWidth="1"/>
    <col min="14344" max="14344" width="12.42578125" style="405" customWidth="1"/>
    <col min="14345" max="14345" width="15.42578125" style="405" customWidth="1"/>
    <col min="14346" max="14591" width="9.140625" style="405"/>
    <col min="14592" max="14592" width="4.5703125" style="405" customWidth="1"/>
    <col min="14593" max="14593" width="18.85546875" style="405" customWidth="1"/>
    <col min="14594" max="14594" width="14.42578125" style="405" customWidth="1"/>
    <col min="14595" max="14595" width="28.42578125" style="405" customWidth="1"/>
    <col min="14596" max="14596" width="5.42578125" style="405" customWidth="1"/>
    <col min="14597" max="14597" width="6.5703125" style="405" customWidth="1"/>
    <col min="14598" max="14598" width="12.85546875" style="405" customWidth="1"/>
    <col min="14599" max="14599" width="6.140625" style="405" customWidth="1"/>
    <col min="14600" max="14600" width="12.42578125" style="405" customWidth="1"/>
    <col min="14601" max="14601" width="15.42578125" style="405" customWidth="1"/>
    <col min="14602" max="14847" width="9.140625" style="405"/>
    <col min="14848" max="14848" width="4.5703125" style="405" customWidth="1"/>
    <col min="14849" max="14849" width="18.85546875" style="405" customWidth="1"/>
    <col min="14850" max="14850" width="14.42578125" style="405" customWidth="1"/>
    <col min="14851" max="14851" width="28.42578125" style="405" customWidth="1"/>
    <col min="14852" max="14852" width="5.42578125" style="405" customWidth="1"/>
    <col min="14853" max="14853" width="6.5703125" style="405" customWidth="1"/>
    <col min="14854" max="14854" width="12.85546875" style="405" customWidth="1"/>
    <col min="14855" max="14855" width="6.140625" style="405" customWidth="1"/>
    <col min="14856" max="14856" width="12.42578125" style="405" customWidth="1"/>
    <col min="14857" max="14857" width="15.42578125" style="405" customWidth="1"/>
    <col min="14858" max="15103" width="9.140625" style="405"/>
    <col min="15104" max="15104" width="4.5703125" style="405" customWidth="1"/>
    <col min="15105" max="15105" width="18.85546875" style="405" customWidth="1"/>
    <col min="15106" max="15106" width="14.42578125" style="405" customWidth="1"/>
    <col min="15107" max="15107" width="28.42578125" style="405" customWidth="1"/>
    <col min="15108" max="15108" width="5.42578125" style="405" customWidth="1"/>
    <col min="15109" max="15109" width="6.5703125" style="405" customWidth="1"/>
    <col min="15110" max="15110" width="12.85546875" style="405" customWidth="1"/>
    <col min="15111" max="15111" width="6.140625" style="405" customWidth="1"/>
    <col min="15112" max="15112" width="12.42578125" style="405" customWidth="1"/>
    <col min="15113" max="15113" width="15.42578125" style="405" customWidth="1"/>
    <col min="15114" max="15359" width="9.140625" style="405"/>
    <col min="15360" max="15360" width="4.5703125" style="405" customWidth="1"/>
    <col min="15361" max="15361" width="18.85546875" style="405" customWidth="1"/>
    <col min="15362" max="15362" width="14.42578125" style="405" customWidth="1"/>
    <col min="15363" max="15363" width="28.42578125" style="405" customWidth="1"/>
    <col min="15364" max="15364" width="5.42578125" style="405" customWidth="1"/>
    <col min="15365" max="15365" width="6.5703125" style="405" customWidth="1"/>
    <col min="15366" max="15366" width="12.85546875" style="405" customWidth="1"/>
    <col min="15367" max="15367" width="6.140625" style="405" customWidth="1"/>
    <col min="15368" max="15368" width="12.42578125" style="405" customWidth="1"/>
    <col min="15369" max="15369" width="15.42578125" style="405" customWidth="1"/>
    <col min="15370" max="15615" width="9.140625" style="405"/>
    <col min="15616" max="15616" width="4.5703125" style="405" customWidth="1"/>
    <col min="15617" max="15617" width="18.85546875" style="405" customWidth="1"/>
    <col min="15618" max="15618" width="14.42578125" style="405" customWidth="1"/>
    <col min="15619" max="15619" width="28.42578125" style="405" customWidth="1"/>
    <col min="15620" max="15620" width="5.42578125" style="405" customWidth="1"/>
    <col min="15621" max="15621" width="6.5703125" style="405" customWidth="1"/>
    <col min="15622" max="15622" width="12.85546875" style="405" customWidth="1"/>
    <col min="15623" max="15623" width="6.140625" style="405" customWidth="1"/>
    <col min="15624" max="15624" width="12.42578125" style="405" customWidth="1"/>
    <col min="15625" max="15625" width="15.42578125" style="405" customWidth="1"/>
    <col min="15626" max="15871" width="9.140625" style="405"/>
    <col min="15872" max="15872" width="4.5703125" style="405" customWidth="1"/>
    <col min="15873" max="15873" width="18.85546875" style="405" customWidth="1"/>
    <col min="15874" max="15874" width="14.42578125" style="405" customWidth="1"/>
    <col min="15875" max="15875" width="28.42578125" style="405" customWidth="1"/>
    <col min="15876" max="15876" width="5.42578125" style="405" customWidth="1"/>
    <col min="15877" max="15877" width="6.5703125" style="405" customWidth="1"/>
    <col min="15878" max="15878" width="12.85546875" style="405" customWidth="1"/>
    <col min="15879" max="15879" width="6.140625" style="405" customWidth="1"/>
    <col min="15880" max="15880" width="12.42578125" style="405" customWidth="1"/>
    <col min="15881" max="15881" width="15.42578125" style="405" customWidth="1"/>
    <col min="15882" max="16127" width="9.140625" style="405"/>
    <col min="16128" max="16128" width="4.5703125" style="405" customWidth="1"/>
    <col min="16129" max="16129" width="18.85546875" style="405" customWidth="1"/>
    <col min="16130" max="16130" width="14.42578125" style="405" customWidth="1"/>
    <col min="16131" max="16131" width="28.42578125" style="405" customWidth="1"/>
    <col min="16132" max="16132" width="5.42578125" style="405" customWidth="1"/>
    <col min="16133" max="16133" width="6.5703125" style="405" customWidth="1"/>
    <col min="16134" max="16134" width="12.85546875" style="405" customWidth="1"/>
    <col min="16135" max="16135" width="6.140625" style="405" customWidth="1"/>
    <col min="16136" max="16136" width="12.42578125" style="405" customWidth="1"/>
    <col min="16137" max="16137" width="15.42578125" style="405" customWidth="1"/>
    <col min="16138" max="16384" width="9.140625" style="405"/>
  </cols>
  <sheetData>
    <row r="1" spans="1:12">
      <c r="A1" s="401"/>
      <c r="B1" s="402"/>
      <c r="C1" s="402"/>
      <c r="D1" s="461"/>
      <c r="E1" s="469"/>
      <c r="F1" s="401"/>
      <c r="G1" s="463"/>
      <c r="H1" s="406"/>
      <c r="I1" s="401"/>
      <c r="J1" s="401"/>
    </row>
    <row r="2" spans="1:12" ht="16.5">
      <c r="A2" s="1142"/>
      <c r="B2" s="1142"/>
      <c r="C2" s="1142"/>
      <c r="D2" s="482"/>
      <c r="E2" s="482"/>
      <c r="F2" s="482"/>
      <c r="G2" s="482"/>
      <c r="H2" s="482"/>
      <c r="I2" s="482"/>
      <c r="J2" s="482"/>
    </row>
    <row r="3" spans="1:12" ht="15.75">
      <c r="A3" s="483"/>
      <c r="B3" s="484" t="s">
        <v>2315</v>
      </c>
      <c r="C3" s="484"/>
      <c r="D3" s="483"/>
      <c r="E3" s="483"/>
      <c r="F3" s="483"/>
      <c r="G3" s="483"/>
      <c r="H3" s="483"/>
      <c r="I3" s="483"/>
      <c r="J3" s="483"/>
    </row>
    <row r="4" spans="1:12" ht="15.75">
      <c r="A4" s="483"/>
      <c r="B4" s="483"/>
      <c r="C4" s="483"/>
      <c r="D4" s="483"/>
      <c r="E4" s="483"/>
      <c r="F4" s="483"/>
      <c r="G4" s="483"/>
      <c r="H4" s="483"/>
      <c r="I4" s="483"/>
      <c r="J4" s="483"/>
    </row>
    <row r="5" spans="1:12">
      <c r="A5" s="485"/>
      <c r="B5" s="485"/>
      <c r="C5" s="485"/>
      <c r="D5" s="485"/>
      <c r="E5" s="485"/>
      <c r="F5" s="485"/>
      <c r="G5" s="485"/>
      <c r="H5" s="485"/>
      <c r="I5" s="485"/>
      <c r="J5" s="485"/>
    </row>
    <row r="6" spans="1:12" ht="229.5">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s="607" customFormat="1" ht="76.5">
      <c r="A7" s="377" t="s">
        <v>9</v>
      </c>
      <c r="B7" s="559"/>
      <c r="C7" s="579"/>
      <c r="D7" s="375" t="s">
        <v>2463</v>
      </c>
      <c r="E7" s="377" t="s">
        <v>11</v>
      </c>
      <c r="F7" s="1102">
        <v>515</v>
      </c>
      <c r="G7" s="378"/>
      <c r="H7" s="1056"/>
      <c r="I7" s="1056">
        <f t="shared" ref="I7:I17" si="0">SUM(F7*H7)</f>
        <v>0</v>
      </c>
      <c r="K7" s="292" t="s">
        <v>2430</v>
      </c>
      <c r="L7" s="1313" t="s">
        <v>2430</v>
      </c>
    </row>
    <row r="8" spans="1:12" s="607" customFormat="1" ht="38.25">
      <c r="A8" s="377" t="s">
        <v>12</v>
      </c>
      <c r="B8" s="586"/>
      <c r="C8" s="579"/>
      <c r="D8" s="883" t="s">
        <v>1056</v>
      </c>
      <c r="E8" s="377" t="s">
        <v>11</v>
      </c>
      <c r="F8" s="1102">
        <v>66</v>
      </c>
      <c r="G8" s="378"/>
      <c r="H8" s="1056"/>
      <c r="I8" s="1056">
        <f t="shared" si="0"/>
        <v>0</v>
      </c>
      <c r="J8" s="580"/>
      <c r="K8" s="292" t="s">
        <v>2430</v>
      </c>
      <c r="L8" s="1313" t="s">
        <v>2430</v>
      </c>
    </row>
    <row r="9" spans="1:12" s="607" customFormat="1" ht="25.5">
      <c r="A9" s="377" t="s">
        <v>13</v>
      </c>
      <c r="B9" s="586"/>
      <c r="C9" s="587"/>
      <c r="D9" s="883" t="s">
        <v>1060</v>
      </c>
      <c r="E9" s="377" t="s">
        <v>11</v>
      </c>
      <c r="F9" s="1102">
        <v>16</v>
      </c>
      <c r="G9" s="378"/>
      <c r="H9" s="1056"/>
      <c r="I9" s="1056">
        <f t="shared" si="0"/>
        <v>0</v>
      </c>
      <c r="J9" s="580"/>
      <c r="K9" s="292" t="s">
        <v>2430</v>
      </c>
      <c r="L9" s="1313" t="s">
        <v>2430</v>
      </c>
    </row>
    <row r="10" spans="1:12" s="607" customFormat="1" ht="38.25">
      <c r="A10" s="377" t="s">
        <v>16</v>
      </c>
      <c r="B10" s="375"/>
      <c r="C10" s="579"/>
      <c r="D10" s="375" t="s">
        <v>1061</v>
      </c>
      <c r="E10" s="377" t="s">
        <v>11</v>
      </c>
      <c r="F10" s="1102">
        <v>10</v>
      </c>
      <c r="G10" s="378"/>
      <c r="H10" s="1056"/>
      <c r="I10" s="1056">
        <f t="shared" si="0"/>
        <v>0</v>
      </c>
      <c r="J10" s="580"/>
      <c r="K10" s="292" t="s">
        <v>2430</v>
      </c>
      <c r="L10" s="1313" t="s">
        <v>2430</v>
      </c>
    </row>
    <row r="11" spans="1:12" s="607" customFormat="1" ht="38.25">
      <c r="A11" s="377" t="s">
        <v>19</v>
      </c>
      <c r="B11" s="375"/>
      <c r="C11" s="579"/>
      <c r="D11" s="375" t="s">
        <v>1913</v>
      </c>
      <c r="E11" s="377" t="s">
        <v>11</v>
      </c>
      <c r="F11" s="1102">
        <v>10</v>
      </c>
      <c r="G11" s="378"/>
      <c r="H11" s="1056"/>
      <c r="I11" s="1056">
        <f t="shared" si="0"/>
        <v>0</v>
      </c>
      <c r="J11" s="580"/>
      <c r="K11" s="292" t="s">
        <v>2430</v>
      </c>
      <c r="L11" s="1313" t="s">
        <v>2430</v>
      </c>
    </row>
    <row r="12" spans="1:12" s="607" customFormat="1" ht="38.25">
      <c r="A12" s="377" t="s">
        <v>21</v>
      </c>
      <c r="B12" s="375"/>
      <c r="C12" s="579"/>
      <c r="D12" s="375" t="s">
        <v>1914</v>
      </c>
      <c r="E12" s="377" t="s">
        <v>11</v>
      </c>
      <c r="F12" s="1102">
        <v>10</v>
      </c>
      <c r="G12" s="378"/>
      <c r="H12" s="1056"/>
      <c r="I12" s="1056">
        <f t="shared" si="0"/>
        <v>0</v>
      </c>
      <c r="J12" s="580"/>
      <c r="K12" s="292" t="s">
        <v>2430</v>
      </c>
      <c r="L12" s="1313" t="s">
        <v>2430</v>
      </c>
    </row>
    <row r="13" spans="1:12" s="607" customFormat="1" ht="12.75">
      <c r="A13" s="377" t="s">
        <v>22</v>
      </c>
      <c r="B13" s="559"/>
      <c r="C13" s="579"/>
      <c r="D13" s="375" t="s">
        <v>1062</v>
      </c>
      <c r="E13" s="377" t="s">
        <v>11</v>
      </c>
      <c r="F13" s="1102">
        <v>25</v>
      </c>
      <c r="G13" s="378"/>
      <c r="H13" s="1056"/>
      <c r="I13" s="1056">
        <f t="shared" si="0"/>
        <v>0</v>
      </c>
      <c r="J13" s="580"/>
      <c r="K13" s="292" t="s">
        <v>2430</v>
      </c>
      <c r="L13" s="1313" t="s">
        <v>2430</v>
      </c>
    </row>
    <row r="14" spans="1:12" s="607" customFormat="1" ht="25.5">
      <c r="A14" s="377" t="s">
        <v>24</v>
      </c>
      <c r="B14" s="559"/>
      <c r="C14" s="579"/>
      <c r="D14" s="375" t="s">
        <v>1915</v>
      </c>
      <c r="E14" s="377" t="s">
        <v>11</v>
      </c>
      <c r="F14" s="1102">
        <v>5</v>
      </c>
      <c r="G14" s="378"/>
      <c r="H14" s="1056"/>
      <c r="I14" s="1056">
        <f t="shared" si="0"/>
        <v>0</v>
      </c>
      <c r="J14" s="580"/>
      <c r="K14" s="292" t="s">
        <v>2430</v>
      </c>
      <c r="L14" s="1313" t="s">
        <v>2430</v>
      </c>
    </row>
    <row r="15" spans="1:12" s="607" customFormat="1" ht="25.5">
      <c r="A15" s="377" t="s">
        <v>26</v>
      </c>
      <c r="B15" s="559"/>
      <c r="C15" s="579"/>
      <c r="D15" s="375" t="s">
        <v>1916</v>
      </c>
      <c r="E15" s="377" t="s">
        <v>11</v>
      </c>
      <c r="F15" s="1102">
        <v>7</v>
      </c>
      <c r="G15" s="378"/>
      <c r="H15" s="1056"/>
      <c r="I15" s="1056">
        <f t="shared" si="0"/>
        <v>0</v>
      </c>
      <c r="J15" s="580"/>
      <c r="K15" s="292" t="s">
        <v>2430</v>
      </c>
      <c r="L15" s="1313" t="s">
        <v>2430</v>
      </c>
    </row>
    <row r="16" spans="1:12" s="607" customFormat="1" ht="38.25">
      <c r="A16" s="377" t="s">
        <v>28</v>
      </c>
      <c r="B16" s="559"/>
      <c r="C16" s="579"/>
      <c r="D16" s="716" t="s">
        <v>1063</v>
      </c>
      <c r="E16" s="377" t="s">
        <v>11</v>
      </c>
      <c r="F16" s="1102">
        <v>10</v>
      </c>
      <c r="G16" s="378"/>
      <c r="H16" s="1056"/>
      <c r="I16" s="1056">
        <f t="shared" si="0"/>
        <v>0</v>
      </c>
      <c r="J16" s="580"/>
      <c r="K16" s="292" t="s">
        <v>2430</v>
      </c>
      <c r="L16" s="1313" t="s">
        <v>2430</v>
      </c>
    </row>
    <row r="17" spans="1:12" s="607" customFormat="1" ht="25.5">
      <c r="A17" s="377" t="s">
        <v>30</v>
      </c>
      <c r="B17" s="559"/>
      <c r="C17" s="587"/>
      <c r="D17" s="1480" t="s">
        <v>1064</v>
      </c>
      <c r="E17" s="377" t="s">
        <v>11</v>
      </c>
      <c r="F17" s="1102">
        <v>100</v>
      </c>
      <c r="G17" s="378"/>
      <c r="H17" s="1056"/>
      <c r="I17" s="1056">
        <f t="shared" si="0"/>
        <v>0</v>
      </c>
      <c r="J17" s="580"/>
      <c r="K17" s="292" t="s">
        <v>2430</v>
      </c>
      <c r="L17" s="1313" t="s">
        <v>2430</v>
      </c>
    </row>
    <row r="18" spans="1:12">
      <c r="A18" s="1504"/>
      <c r="B18" s="1504"/>
      <c r="C18" s="1504"/>
      <c r="D18" s="500" t="s">
        <v>136</v>
      </c>
      <c r="E18" s="1504"/>
      <c r="F18" s="564"/>
      <c r="G18" s="502"/>
      <c r="H18" s="1506"/>
      <c r="I18" s="503">
        <f>SUM(I7:I17)</f>
        <v>0</v>
      </c>
      <c r="J18" s="1505"/>
      <c r="K18" s="607"/>
      <c r="L18" s="607"/>
    </row>
    <row r="19" spans="1:12">
      <c r="A19" s="607"/>
      <c r="B19" s="607"/>
      <c r="C19" s="607"/>
      <c r="D19" s="607"/>
      <c r="E19" s="607"/>
      <c r="F19" s="607"/>
      <c r="G19" s="607"/>
      <c r="H19" s="607"/>
      <c r="I19" s="607"/>
      <c r="J19" s="607"/>
      <c r="K19" s="607"/>
      <c r="L19" s="607"/>
    </row>
    <row r="20" spans="1:12">
      <c r="A20" s="1862" t="s">
        <v>195</v>
      </c>
      <c r="B20" s="1862"/>
      <c r="C20" s="608"/>
      <c r="D20" s="608"/>
      <c r="E20" s="738"/>
      <c r="F20" s="607"/>
      <c r="G20" s="607"/>
      <c r="H20" s="607"/>
      <c r="I20" s="607"/>
      <c r="J20" s="607"/>
      <c r="K20" s="607"/>
      <c r="L20" s="607"/>
    </row>
    <row r="21" spans="1:12">
      <c r="A21" s="605" t="s">
        <v>1008</v>
      </c>
      <c r="B21" s="564"/>
      <c r="C21" s="1466"/>
      <c r="D21" s="608"/>
      <c r="E21" s="609"/>
      <c r="F21" s="1464"/>
      <c r="G21" s="607"/>
      <c r="H21" s="1464"/>
      <c r="I21" s="607"/>
      <c r="J21" s="607"/>
      <c r="K21" s="607"/>
      <c r="L21" s="607"/>
    </row>
    <row r="22" spans="1:12">
      <c r="A22" s="605" t="s">
        <v>247</v>
      </c>
      <c r="B22" s="564"/>
      <c r="C22" s="1466"/>
      <c r="D22" s="608"/>
      <c r="E22" s="609"/>
      <c r="F22" s="609"/>
      <c r="G22" s="1467"/>
      <c r="H22" s="1464"/>
      <c r="I22" s="609"/>
      <c r="J22" s="609"/>
      <c r="K22" s="607"/>
      <c r="L22" s="607"/>
    </row>
    <row r="23" spans="1:12">
      <c r="A23" s="564" t="s">
        <v>248</v>
      </c>
      <c r="B23" s="1464"/>
      <c r="C23" s="608"/>
      <c r="D23" s="609"/>
      <c r="E23" s="609"/>
      <c r="F23" s="609"/>
      <c r="G23" s="1467"/>
      <c r="H23" s="1464"/>
      <c r="I23" s="609"/>
      <c r="J23" s="609"/>
      <c r="K23" s="607"/>
      <c r="L23" s="607"/>
    </row>
    <row r="24" spans="1:12">
      <c r="A24" s="605" t="s">
        <v>228</v>
      </c>
      <c r="B24" s="606"/>
      <c r="C24" s="605"/>
      <c r="D24" s="561"/>
      <c r="E24" s="609"/>
      <c r="F24" s="607"/>
      <c r="G24" s="607"/>
      <c r="H24" s="607"/>
      <c r="I24" s="607"/>
      <c r="J24" s="607"/>
      <c r="K24" s="607"/>
      <c r="L24" s="607"/>
    </row>
  </sheetData>
  <mergeCells count="1">
    <mergeCell ref="A20:B20"/>
  </mergeCells>
  <phoneticPr fontId="101" type="noConversion"/>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topLeftCell="A37" zoomScaleNormal="100" workbookViewId="0">
      <selection activeCell="H56" sqref="H56"/>
    </sheetView>
  </sheetViews>
  <sheetFormatPr defaultRowHeight="15"/>
  <cols>
    <col min="1" max="1" width="5.140625" style="405" customWidth="1"/>
    <col min="2" max="2" width="21.42578125" style="405" customWidth="1"/>
    <col min="3" max="3" width="11.42578125" style="405" customWidth="1"/>
    <col min="4" max="4" width="34.5703125" style="405" customWidth="1"/>
    <col min="5" max="6" width="5.42578125" style="405" customWidth="1"/>
    <col min="7" max="7" width="5.5703125" style="405" customWidth="1"/>
    <col min="8" max="8" width="13.5703125" style="405" customWidth="1"/>
    <col min="9" max="9" width="15" style="405" customWidth="1"/>
    <col min="10" max="10" width="24" style="405" customWidth="1"/>
    <col min="11" max="11" width="23.28515625" style="405" customWidth="1"/>
    <col min="12" max="12" width="32.42578125" style="405" customWidth="1"/>
    <col min="13" max="255" width="9.140625" style="405"/>
    <col min="256" max="256" width="5.140625" style="405" customWidth="1"/>
    <col min="257" max="257" width="23.42578125" style="405" customWidth="1"/>
    <col min="258" max="258" width="9.5703125" style="405" customWidth="1"/>
    <col min="259" max="259" width="25.42578125" style="405" customWidth="1"/>
    <col min="260" max="260" width="6.5703125" style="405" customWidth="1"/>
    <col min="261" max="261" width="5.42578125" style="405" customWidth="1"/>
    <col min="262" max="262" width="13.5703125" style="405" customWidth="1"/>
    <col min="263" max="263" width="4.85546875" style="405" customWidth="1"/>
    <col min="264" max="264" width="15" style="405" customWidth="1"/>
    <col min="265" max="265" width="13.5703125" style="405" customWidth="1"/>
    <col min="266" max="511" width="9.140625" style="405"/>
    <col min="512" max="512" width="5.140625" style="405" customWidth="1"/>
    <col min="513" max="513" width="23.42578125" style="405" customWidth="1"/>
    <col min="514" max="514" width="9.5703125" style="405" customWidth="1"/>
    <col min="515" max="515" width="25.42578125" style="405" customWidth="1"/>
    <col min="516" max="516" width="6.5703125" style="405" customWidth="1"/>
    <col min="517" max="517" width="5.42578125" style="405" customWidth="1"/>
    <col min="518" max="518" width="13.5703125" style="405" customWidth="1"/>
    <col min="519" max="519" width="4.85546875" style="405" customWidth="1"/>
    <col min="520" max="520" width="15" style="405" customWidth="1"/>
    <col min="521" max="521" width="13.5703125" style="405" customWidth="1"/>
    <col min="522" max="767" width="9.140625" style="405"/>
    <col min="768" max="768" width="5.140625" style="405" customWidth="1"/>
    <col min="769" max="769" width="23.42578125" style="405" customWidth="1"/>
    <col min="770" max="770" width="9.5703125" style="405" customWidth="1"/>
    <col min="771" max="771" width="25.42578125" style="405" customWidth="1"/>
    <col min="772" max="772" width="6.5703125" style="405" customWidth="1"/>
    <col min="773" max="773" width="5.42578125" style="405" customWidth="1"/>
    <col min="774" max="774" width="13.5703125" style="405" customWidth="1"/>
    <col min="775" max="775" width="4.85546875" style="405" customWidth="1"/>
    <col min="776" max="776" width="15" style="405" customWidth="1"/>
    <col min="777" max="777" width="13.5703125" style="405" customWidth="1"/>
    <col min="778" max="1023" width="9.140625" style="405"/>
    <col min="1024" max="1024" width="5.140625" style="405" customWidth="1"/>
    <col min="1025" max="1025" width="23.42578125" style="405" customWidth="1"/>
    <col min="1026" max="1026" width="9.5703125" style="405" customWidth="1"/>
    <col min="1027" max="1027" width="25.42578125" style="405" customWidth="1"/>
    <col min="1028" max="1028" width="6.5703125" style="405" customWidth="1"/>
    <col min="1029" max="1029" width="5.42578125" style="405" customWidth="1"/>
    <col min="1030" max="1030" width="13.5703125" style="405" customWidth="1"/>
    <col min="1031" max="1031" width="4.85546875" style="405" customWidth="1"/>
    <col min="1032" max="1032" width="15" style="405" customWidth="1"/>
    <col min="1033" max="1033" width="13.5703125" style="405" customWidth="1"/>
    <col min="1034" max="1279" width="9.140625" style="405"/>
    <col min="1280" max="1280" width="5.140625" style="405" customWidth="1"/>
    <col min="1281" max="1281" width="23.42578125" style="405" customWidth="1"/>
    <col min="1282" max="1282" width="9.5703125" style="405" customWidth="1"/>
    <col min="1283" max="1283" width="25.42578125" style="405" customWidth="1"/>
    <col min="1284" max="1284" width="6.5703125" style="405" customWidth="1"/>
    <col min="1285" max="1285" width="5.42578125" style="405" customWidth="1"/>
    <col min="1286" max="1286" width="13.5703125" style="405" customWidth="1"/>
    <col min="1287" max="1287" width="4.85546875" style="405" customWidth="1"/>
    <col min="1288" max="1288" width="15" style="405" customWidth="1"/>
    <col min="1289" max="1289" width="13.5703125" style="405" customWidth="1"/>
    <col min="1290" max="1535" width="9.140625" style="405"/>
    <col min="1536" max="1536" width="5.140625" style="405" customWidth="1"/>
    <col min="1537" max="1537" width="23.42578125" style="405" customWidth="1"/>
    <col min="1538" max="1538" width="9.5703125" style="405" customWidth="1"/>
    <col min="1539" max="1539" width="25.42578125" style="405" customWidth="1"/>
    <col min="1540" max="1540" width="6.5703125" style="405" customWidth="1"/>
    <col min="1541" max="1541" width="5.42578125" style="405" customWidth="1"/>
    <col min="1542" max="1542" width="13.5703125" style="405" customWidth="1"/>
    <col min="1543" max="1543" width="4.85546875" style="405" customWidth="1"/>
    <col min="1544" max="1544" width="15" style="405" customWidth="1"/>
    <col min="1545" max="1545" width="13.5703125" style="405" customWidth="1"/>
    <col min="1546" max="1791" width="9.140625" style="405"/>
    <col min="1792" max="1792" width="5.140625" style="405" customWidth="1"/>
    <col min="1793" max="1793" width="23.42578125" style="405" customWidth="1"/>
    <col min="1794" max="1794" width="9.5703125" style="405" customWidth="1"/>
    <col min="1795" max="1795" width="25.42578125" style="405" customWidth="1"/>
    <col min="1796" max="1796" width="6.5703125" style="405" customWidth="1"/>
    <col min="1797" max="1797" width="5.42578125" style="405" customWidth="1"/>
    <col min="1798" max="1798" width="13.5703125" style="405" customWidth="1"/>
    <col min="1799" max="1799" width="4.85546875" style="405" customWidth="1"/>
    <col min="1800" max="1800" width="15" style="405" customWidth="1"/>
    <col min="1801" max="1801" width="13.5703125" style="405" customWidth="1"/>
    <col min="1802" max="2047" width="9.140625" style="405"/>
    <col min="2048" max="2048" width="5.140625" style="405" customWidth="1"/>
    <col min="2049" max="2049" width="23.42578125" style="405" customWidth="1"/>
    <col min="2050" max="2050" width="9.5703125" style="405" customWidth="1"/>
    <col min="2051" max="2051" width="25.42578125" style="405" customWidth="1"/>
    <col min="2052" max="2052" width="6.5703125" style="405" customWidth="1"/>
    <col min="2053" max="2053" width="5.42578125" style="405" customWidth="1"/>
    <col min="2054" max="2054" width="13.5703125" style="405" customWidth="1"/>
    <col min="2055" max="2055" width="4.85546875" style="405" customWidth="1"/>
    <col min="2056" max="2056" width="15" style="405" customWidth="1"/>
    <col min="2057" max="2057" width="13.5703125" style="405" customWidth="1"/>
    <col min="2058" max="2303" width="9.140625" style="405"/>
    <col min="2304" max="2304" width="5.140625" style="405" customWidth="1"/>
    <col min="2305" max="2305" width="23.42578125" style="405" customWidth="1"/>
    <col min="2306" max="2306" width="9.5703125" style="405" customWidth="1"/>
    <col min="2307" max="2307" width="25.42578125" style="405" customWidth="1"/>
    <col min="2308" max="2308" width="6.5703125" style="405" customWidth="1"/>
    <col min="2309" max="2309" width="5.42578125" style="405" customWidth="1"/>
    <col min="2310" max="2310" width="13.5703125" style="405" customWidth="1"/>
    <col min="2311" max="2311" width="4.85546875" style="405" customWidth="1"/>
    <col min="2312" max="2312" width="15" style="405" customWidth="1"/>
    <col min="2313" max="2313" width="13.5703125" style="405" customWidth="1"/>
    <col min="2314" max="2559" width="9.140625" style="405"/>
    <col min="2560" max="2560" width="5.140625" style="405" customWidth="1"/>
    <col min="2561" max="2561" width="23.42578125" style="405" customWidth="1"/>
    <col min="2562" max="2562" width="9.5703125" style="405" customWidth="1"/>
    <col min="2563" max="2563" width="25.42578125" style="405" customWidth="1"/>
    <col min="2564" max="2564" width="6.5703125" style="405" customWidth="1"/>
    <col min="2565" max="2565" width="5.42578125" style="405" customWidth="1"/>
    <col min="2566" max="2566" width="13.5703125" style="405" customWidth="1"/>
    <col min="2567" max="2567" width="4.85546875" style="405" customWidth="1"/>
    <col min="2568" max="2568" width="15" style="405" customWidth="1"/>
    <col min="2569" max="2569" width="13.5703125" style="405" customWidth="1"/>
    <col min="2570" max="2815" width="9.140625" style="405"/>
    <col min="2816" max="2816" width="5.140625" style="405" customWidth="1"/>
    <col min="2817" max="2817" width="23.42578125" style="405" customWidth="1"/>
    <col min="2818" max="2818" width="9.5703125" style="405" customWidth="1"/>
    <col min="2819" max="2819" width="25.42578125" style="405" customWidth="1"/>
    <col min="2820" max="2820" width="6.5703125" style="405" customWidth="1"/>
    <col min="2821" max="2821" width="5.42578125" style="405" customWidth="1"/>
    <col min="2822" max="2822" width="13.5703125" style="405" customWidth="1"/>
    <col min="2823" max="2823" width="4.85546875" style="405" customWidth="1"/>
    <col min="2824" max="2824" width="15" style="405" customWidth="1"/>
    <col min="2825" max="2825" width="13.5703125" style="405" customWidth="1"/>
    <col min="2826" max="3071" width="9.140625" style="405"/>
    <col min="3072" max="3072" width="5.140625" style="405" customWidth="1"/>
    <col min="3073" max="3073" width="23.42578125" style="405" customWidth="1"/>
    <col min="3074" max="3074" width="9.5703125" style="405" customWidth="1"/>
    <col min="3075" max="3075" width="25.42578125" style="405" customWidth="1"/>
    <col min="3076" max="3076" width="6.5703125" style="405" customWidth="1"/>
    <col min="3077" max="3077" width="5.42578125" style="405" customWidth="1"/>
    <col min="3078" max="3078" width="13.5703125" style="405" customWidth="1"/>
    <col min="3079" max="3079" width="4.85546875" style="405" customWidth="1"/>
    <col min="3080" max="3080" width="15" style="405" customWidth="1"/>
    <col min="3081" max="3081" width="13.5703125" style="405" customWidth="1"/>
    <col min="3082" max="3327" width="9.140625" style="405"/>
    <col min="3328" max="3328" width="5.140625" style="405" customWidth="1"/>
    <col min="3329" max="3329" width="23.42578125" style="405" customWidth="1"/>
    <col min="3330" max="3330" width="9.5703125" style="405" customWidth="1"/>
    <col min="3331" max="3331" width="25.42578125" style="405" customWidth="1"/>
    <col min="3332" max="3332" width="6.5703125" style="405" customWidth="1"/>
    <col min="3333" max="3333" width="5.42578125" style="405" customWidth="1"/>
    <col min="3334" max="3334" width="13.5703125" style="405" customWidth="1"/>
    <col min="3335" max="3335" width="4.85546875" style="405" customWidth="1"/>
    <col min="3336" max="3336" width="15" style="405" customWidth="1"/>
    <col min="3337" max="3337" width="13.5703125" style="405" customWidth="1"/>
    <col min="3338" max="3583" width="9.140625" style="405"/>
    <col min="3584" max="3584" width="5.140625" style="405" customWidth="1"/>
    <col min="3585" max="3585" width="23.42578125" style="405" customWidth="1"/>
    <col min="3586" max="3586" width="9.5703125" style="405" customWidth="1"/>
    <col min="3587" max="3587" width="25.42578125" style="405" customWidth="1"/>
    <col min="3588" max="3588" width="6.5703125" style="405" customWidth="1"/>
    <col min="3589" max="3589" width="5.42578125" style="405" customWidth="1"/>
    <col min="3590" max="3590" width="13.5703125" style="405" customWidth="1"/>
    <col min="3591" max="3591" width="4.85546875" style="405" customWidth="1"/>
    <col min="3592" max="3592" width="15" style="405" customWidth="1"/>
    <col min="3593" max="3593" width="13.5703125" style="405" customWidth="1"/>
    <col min="3594" max="3839" width="9.140625" style="405"/>
    <col min="3840" max="3840" width="5.140625" style="405" customWidth="1"/>
    <col min="3841" max="3841" width="23.42578125" style="405" customWidth="1"/>
    <col min="3842" max="3842" width="9.5703125" style="405" customWidth="1"/>
    <col min="3843" max="3843" width="25.42578125" style="405" customWidth="1"/>
    <col min="3844" max="3844" width="6.5703125" style="405" customWidth="1"/>
    <col min="3845" max="3845" width="5.42578125" style="405" customWidth="1"/>
    <col min="3846" max="3846" width="13.5703125" style="405" customWidth="1"/>
    <col min="3847" max="3847" width="4.85546875" style="405" customWidth="1"/>
    <col min="3848" max="3848" width="15" style="405" customWidth="1"/>
    <col min="3849" max="3849" width="13.5703125" style="405" customWidth="1"/>
    <col min="3850" max="4095" width="9.140625" style="405"/>
    <col min="4096" max="4096" width="5.140625" style="405" customWidth="1"/>
    <col min="4097" max="4097" width="23.42578125" style="405" customWidth="1"/>
    <col min="4098" max="4098" width="9.5703125" style="405" customWidth="1"/>
    <col min="4099" max="4099" width="25.42578125" style="405" customWidth="1"/>
    <col min="4100" max="4100" width="6.5703125" style="405" customWidth="1"/>
    <col min="4101" max="4101" width="5.42578125" style="405" customWidth="1"/>
    <col min="4102" max="4102" width="13.5703125" style="405" customWidth="1"/>
    <col min="4103" max="4103" width="4.85546875" style="405" customWidth="1"/>
    <col min="4104" max="4104" width="15" style="405" customWidth="1"/>
    <col min="4105" max="4105" width="13.5703125" style="405" customWidth="1"/>
    <col min="4106" max="4351" width="9.140625" style="405"/>
    <col min="4352" max="4352" width="5.140625" style="405" customWidth="1"/>
    <col min="4353" max="4353" width="23.42578125" style="405" customWidth="1"/>
    <col min="4354" max="4354" width="9.5703125" style="405" customWidth="1"/>
    <col min="4355" max="4355" width="25.42578125" style="405" customWidth="1"/>
    <col min="4356" max="4356" width="6.5703125" style="405" customWidth="1"/>
    <col min="4357" max="4357" width="5.42578125" style="405" customWidth="1"/>
    <col min="4358" max="4358" width="13.5703125" style="405" customWidth="1"/>
    <col min="4359" max="4359" width="4.85546875" style="405" customWidth="1"/>
    <col min="4360" max="4360" width="15" style="405" customWidth="1"/>
    <col min="4361" max="4361" width="13.5703125" style="405" customWidth="1"/>
    <col min="4362" max="4607" width="9.140625" style="405"/>
    <col min="4608" max="4608" width="5.140625" style="405" customWidth="1"/>
    <col min="4609" max="4609" width="23.42578125" style="405" customWidth="1"/>
    <col min="4610" max="4610" width="9.5703125" style="405" customWidth="1"/>
    <col min="4611" max="4611" width="25.42578125" style="405" customWidth="1"/>
    <col min="4612" max="4612" width="6.5703125" style="405" customWidth="1"/>
    <col min="4613" max="4613" width="5.42578125" style="405" customWidth="1"/>
    <col min="4614" max="4614" width="13.5703125" style="405" customWidth="1"/>
    <col min="4615" max="4615" width="4.85546875" style="405" customWidth="1"/>
    <col min="4616" max="4616" width="15" style="405" customWidth="1"/>
    <col min="4617" max="4617" width="13.5703125" style="405" customWidth="1"/>
    <col min="4618" max="4863" width="9.140625" style="405"/>
    <col min="4864" max="4864" width="5.140625" style="405" customWidth="1"/>
    <col min="4865" max="4865" width="23.42578125" style="405" customWidth="1"/>
    <col min="4866" max="4866" width="9.5703125" style="405" customWidth="1"/>
    <col min="4867" max="4867" width="25.42578125" style="405" customWidth="1"/>
    <col min="4868" max="4868" width="6.5703125" style="405" customWidth="1"/>
    <col min="4869" max="4869" width="5.42578125" style="405" customWidth="1"/>
    <col min="4870" max="4870" width="13.5703125" style="405" customWidth="1"/>
    <col min="4871" max="4871" width="4.85546875" style="405" customWidth="1"/>
    <col min="4872" max="4872" width="15" style="405" customWidth="1"/>
    <col min="4873" max="4873" width="13.5703125" style="405" customWidth="1"/>
    <col min="4874" max="5119" width="9.140625" style="405"/>
    <col min="5120" max="5120" width="5.140625" style="405" customWidth="1"/>
    <col min="5121" max="5121" width="23.42578125" style="405" customWidth="1"/>
    <col min="5122" max="5122" width="9.5703125" style="405" customWidth="1"/>
    <col min="5123" max="5123" width="25.42578125" style="405" customWidth="1"/>
    <col min="5124" max="5124" width="6.5703125" style="405" customWidth="1"/>
    <col min="5125" max="5125" width="5.42578125" style="405" customWidth="1"/>
    <col min="5126" max="5126" width="13.5703125" style="405" customWidth="1"/>
    <col min="5127" max="5127" width="4.85546875" style="405" customWidth="1"/>
    <col min="5128" max="5128" width="15" style="405" customWidth="1"/>
    <col min="5129" max="5129" width="13.5703125" style="405" customWidth="1"/>
    <col min="5130" max="5375" width="9.140625" style="405"/>
    <col min="5376" max="5376" width="5.140625" style="405" customWidth="1"/>
    <col min="5377" max="5377" width="23.42578125" style="405" customWidth="1"/>
    <col min="5378" max="5378" width="9.5703125" style="405" customWidth="1"/>
    <col min="5379" max="5379" width="25.42578125" style="405" customWidth="1"/>
    <col min="5380" max="5380" width="6.5703125" style="405" customWidth="1"/>
    <col min="5381" max="5381" width="5.42578125" style="405" customWidth="1"/>
    <col min="5382" max="5382" width="13.5703125" style="405" customWidth="1"/>
    <col min="5383" max="5383" width="4.85546875" style="405" customWidth="1"/>
    <col min="5384" max="5384" width="15" style="405" customWidth="1"/>
    <col min="5385" max="5385" width="13.5703125" style="405" customWidth="1"/>
    <col min="5386" max="5631" width="9.140625" style="405"/>
    <col min="5632" max="5632" width="5.140625" style="405" customWidth="1"/>
    <col min="5633" max="5633" width="23.42578125" style="405" customWidth="1"/>
    <col min="5634" max="5634" width="9.5703125" style="405" customWidth="1"/>
    <col min="5635" max="5635" width="25.42578125" style="405" customWidth="1"/>
    <col min="5636" max="5636" width="6.5703125" style="405" customWidth="1"/>
    <col min="5637" max="5637" width="5.42578125" style="405" customWidth="1"/>
    <col min="5638" max="5638" width="13.5703125" style="405" customWidth="1"/>
    <col min="5639" max="5639" width="4.85546875" style="405" customWidth="1"/>
    <col min="5640" max="5640" width="15" style="405" customWidth="1"/>
    <col min="5641" max="5641" width="13.5703125" style="405" customWidth="1"/>
    <col min="5642" max="5887" width="9.140625" style="405"/>
    <col min="5888" max="5888" width="5.140625" style="405" customWidth="1"/>
    <col min="5889" max="5889" width="23.42578125" style="405" customWidth="1"/>
    <col min="5890" max="5890" width="9.5703125" style="405" customWidth="1"/>
    <col min="5891" max="5891" width="25.42578125" style="405" customWidth="1"/>
    <col min="5892" max="5892" width="6.5703125" style="405" customWidth="1"/>
    <col min="5893" max="5893" width="5.42578125" style="405" customWidth="1"/>
    <col min="5894" max="5894" width="13.5703125" style="405" customWidth="1"/>
    <col min="5895" max="5895" width="4.85546875" style="405" customWidth="1"/>
    <col min="5896" max="5896" width="15" style="405" customWidth="1"/>
    <col min="5897" max="5897" width="13.5703125" style="405" customWidth="1"/>
    <col min="5898" max="6143" width="9.140625" style="405"/>
    <col min="6144" max="6144" width="5.140625" style="405" customWidth="1"/>
    <col min="6145" max="6145" width="23.42578125" style="405" customWidth="1"/>
    <col min="6146" max="6146" width="9.5703125" style="405" customWidth="1"/>
    <col min="6147" max="6147" width="25.42578125" style="405" customWidth="1"/>
    <col min="6148" max="6148" width="6.5703125" style="405" customWidth="1"/>
    <col min="6149" max="6149" width="5.42578125" style="405" customWidth="1"/>
    <col min="6150" max="6150" width="13.5703125" style="405" customWidth="1"/>
    <col min="6151" max="6151" width="4.85546875" style="405" customWidth="1"/>
    <col min="6152" max="6152" width="15" style="405" customWidth="1"/>
    <col min="6153" max="6153" width="13.5703125" style="405" customWidth="1"/>
    <col min="6154" max="6399" width="9.140625" style="405"/>
    <col min="6400" max="6400" width="5.140625" style="405" customWidth="1"/>
    <col min="6401" max="6401" width="23.42578125" style="405" customWidth="1"/>
    <col min="6402" max="6402" width="9.5703125" style="405" customWidth="1"/>
    <col min="6403" max="6403" width="25.42578125" style="405" customWidth="1"/>
    <col min="6404" max="6404" width="6.5703125" style="405" customWidth="1"/>
    <col min="6405" max="6405" width="5.42578125" style="405" customWidth="1"/>
    <col min="6406" max="6406" width="13.5703125" style="405" customWidth="1"/>
    <col min="6407" max="6407" width="4.85546875" style="405" customWidth="1"/>
    <col min="6408" max="6408" width="15" style="405" customWidth="1"/>
    <col min="6409" max="6409" width="13.5703125" style="405" customWidth="1"/>
    <col min="6410" max="6655" width="9.140625" style="405"/>
    <col min="6656" max="6656" width="5.140625" style="405" customWidth="1"/>
    <col min="6657" max="6657" width="23.42578125" style="405" customWidth="1"/>
    <col min="6658" max="6658" width="9.5703125" style="405" customWidth="1"/>
    <col min="6659" max="6659" width="25.42578125" style="405" customWidth="1"/>
    <col min="6660" max="6660" width="6.5703125" style="405" customWidth="1"/>
    <col min="6661" max="6661" width="5.42578125" style="405" customWidth="1"/>
    <col min="6662" max="6662" width="13.5703125" style="405" customWidth="1"/>
    <col min="6663" max="6663" width="4.85546875" style="405" customWidth="1"/>
    <col min="6664" max="6664" width="15" style="405" customWidth="1"/>
    <col min="6665" max="6665" width="13.5703125" style="405" customWidth="1"/>
    <col min="6666" max="6911" width="9.140625" style="405"/>
    <col min="6912" max="6912" width="5.140625" style="405" customWidth="1"/>
    <col min="6913" max="6913" width="23.42578125" style="405" customWidth="1"/>
    <col min="6914" max="6914" width="9.5703125" style="405" customWidth="1"/>
    <col min="6915" max="6915" width="25.42578125" style="405" customWidth="1"/>
    <col min="6916" max="6916" width="6.5703125" style="405" customWidth="1"/>
    <col min="6917" max="6917" width="5.42578125" style="405" customWidth="1"/>
    <col min="6918" max="6918" width="13.5703125" style="405" customWidth="1"/>
    <col min="6919" max="6919" width="4.85546875" style="405" customWidth="1"/>
    <col min="6920" max="6920" width="15" style="405" customWidth="1"/>
    <col min="6921" max="6921" width="13.5703125" style="405" customWidth="1"/>
    <col min="6922" max="7167" width="9.140625" style="405"/>
    <col min="7168" max="7168" width="5.140625" style="405" customWidth="1"/>
    <col min="7169" max="7169" width="23.42578125" style="405" customWidth="1"/>
    <col min="7170" max="7170" width="9.5703125" style="405" customWidth="1"/>
    <col min="7171" max="7171" width="25.42578125" style="405" customWidth="1"/>
    <col min="7172" max="7172" width="6.5703125" style="405" customWidth="1"/>
    <col min="7173" max="7173" width="5.42578125" style="405" customWidth="1"/>
    <col min="7174" max="7174" width="13.5703125" style="405" customWidth="1"/>
    <col min="7175" max="7175" width="4.85546875" style="405" customWidth="1"/>
    <col min="7176" max="7176" width="15" style="405" customWidth="1"/>
    <col min="7177" max="7177" width="13.5703125" style="405" customWidth="1"/>
    <col min="7178" max="7423" width="9.140625" style="405"/>
    <col min="7424" max="7424" width="5.140625" style="405" customWidth="1"/>
    <col min="7425" max="7425" width="23.42578125" style="405" customWidth="1"/>
    <col min="7426" max="7426" width="9.5703125" style="405" customWidth="1"/>
    <col min="7427" max="7427" width="25.42578125" style="405" customWidth="1"/>
    <col min="7428" max="7428" width="6.5703125" style="405" customWidth="1"/>
    <col min="7429" max="7429" width="5.42578125" style="405" customWidth="1"/>
    <col min="7430" max="7430" width="13.5703125" style="405" customWidth="1"/>
    <col min="7431" max="7431" width="4.85546875" style="405" customWidth="1"/>
    <col min="7432" max="7432" width="15" style="405" customWidth="1"/>
    <col min="7433" max="7433" width="13.5703125" style="405" customWidth="1"/>
    <col min="7434" max="7679" width="9.140625" style="405"/>
    <col min="7680" max="7680" width="5.140625" style="405" customWidth="1"/>
    <col min="7681" max="7681" width="23.42578125" style="405" customWidth="1"/>
    <col min="7682" max="7682" width="9.5703125" style="405" customWidth="1"/>
    <col min="7683" max="7683" width="25.42578125" style="405" customWidth="1"/>
    <col min="7684" max="7684" width="6.5703125" style="405" customWidth="1"/>
    <col min="7685" max="7685" width="5.42578125" style="405" customWidth="1"/>
    <col min="7686" max="7686" width="13.5703125" style="405" customWidth="1"/>
    <col min="7687" max="7687" width="4.85546875" style="405" customWidth="1"/>
    <col min="7688" max="7688" width="15" style="405" customWidth="1"/>
    <col min="7689" max="7689" width="13.5703125" style="405" customWidth="1"/>
    <col min="7690" max="7935" width="9.140625" style="405"/>
    <col min="7936" max="7936" width="5.140625" style="405" customWidth="1"/>
    <col min="7937" max="7937" width="23.42578125" style="405" customWidth="1"/>
    <col min="7938" max="7938" width="9.5703125" style="405" customWidth="1"/>
    <col min="7939" max="7939" width="25.42578125" style="405" customWidth="1"/>
    <col min="7940" max="7940" width="6.5703125" style="405" customWidth="1"/>
    <col min="7941" max="7941" width="5.42578125" style="405" customWidth="1"/>
    <col min="7942" max="7942" width="13.5703125" style="405" customWidth="1"/>
    <col min="7943" max="7943" width="4.85546875" style="405" customWidth="1"/>
    <col min="7944" max="7944" width="15" style="405" customWidth="1"/>
    <col min="7945" max="7945" width="13.5703125" style="405" customWidth="1"/>
    <col min="7946" max="8191" width="9.140625" style="405"/>
    <col min="8192" max="8192" width="5.140625" style="405" customWidth="1"/>
    <col min="8193" max="8193" width="23.42578125" style="405" customWidth="1"/>
    <col min="8194" max="8194" width="9.5703125" style="405" customWidth="1"/>
    <col min="8195" max="8195" width="25.42578125" style="405" customWidth="1"/>
    <col min="8196" max="8196" width="6.5703125" style="405" customWidth="1"/>
    <col min="8197" max="8197" width="5.42578125" style="405" customWidth="1"/>
    <col min="8198" max="8198" width="13.5703125" style="405" customWidth="1"/>
    <col min="8199" max="8199" width="4.85546875" style="405" customWidth="1"/>
    <col min="8200" max="8200" width="15" style="405" customWidth="1"/>
    <col min="8201" max="8201" width="13.5703125" style="405" customWidth="1"/>
    <col min="8202" max="8447" width="9.140625" style="405"/>
    <col min="8448" max="8448" width="5.140625" style="405" customWidth="1"/>
    <col min="8449" max="8449" width="23.42578125" style="405" customWidth="1"/>
    <col min="8450" max="8450" width="9.5703125" style="405" customWidth="1"/>
    <col min="8451" max="8451" width="25.42578125" style="405" customWidth="1"/>
    <col min="8452" max="8452" width="6.5703125" style="405" customWidth="1"/>
    <col min="8453" max="8453" width="5.42578125" style="405" customWidth="1"/>
    <col min="8454" max="8454" width="13.5703125" style="405" customWidth="1"/>
    <col min="8455" max="8455" width="4.85546875" style="405" customWidth="1"/>
    <col min="8456" max="8456" width="15" style="405" customWidth="1"/>
    <col min="8457" max="8457" width="13.5703125" style="405" customWidth="1"/>
    <col min="8458" max="8703" width="9.140625" style="405"/>
    <col min="8704" max="8704" width="5.140625" style="405" customWidth="1"/>
    <col min="8705" max="8705" width="23.42578125" style="405" customWidth="1"/>
    <col min="8706" max="8706" width="9.5703125" style="405" customWidth="1"/>
    <col min="8707" max="8707" width="25.42578125" style="405" customWidth="1"/>
    <col min="8708" max="8708" width="6.5703125" style="405" customWidth="1"/>
    <col min="8709" max="8709" width="5.42578125" style="405" customWidth="1"/>
    <col min="8710" max="8710" width="13.5703125" style="405" customWidth="1"/>
    <col min="8711" max="8711" width="4.85546875" style="405" customWidth="1"/>
    <col min="8712" max="8712" width="15" style="405" customWidth="1"/>
    <col min="8713" max="8713" width="13.5703125" style="405" customWidth="1"/>
    <col min="8714" max="8959" width="9.140625" style="405"/>
    <col min="8960" max="8960" width="5.140625" style="405" customWidth="1"/>
    <col min="8961" max="8961" width="23.42578125" style="405" customWidth="1"/>
    <col min="8962" max="8962" width="9.5703125" style="405" customWidth="1"/>
    <col min="8963" max="8963" width="25.42578125" style="405" customWidth="1"/>
    <col min="8964" max="8964" width="6.5703125" style="405" customWidth="1"/>
    <col min="8965" max="8965" width="5.42578125" style="405" customWidth="1"/>
    <col min="8966" max="8966" width="13.5703125" style="405" customWidth="1"/>
    <col min="8967" max="8967" width="4.85546875" style="405" customWidth="1"/>
    <col min="8968" max="8968" width="15" style="405" customWidth="1"/>
    <col min="8969" max="8969" width="13.5703125" style="405" customWidth="1"/>
    <col min="8970" max="9215" width="9.140625" style="405"/>
    <col min="9216" max="9216" width="5.140625" style="405" customWidth="1"/>
    <col min="9217" max="9217" width="23.42578125" style="405" customWidth="1"/>
    <col min="9218" max="9218" width="9.5703125" style="405" customWidth="1"/>
    <col min="9219" max="9219" width="25.42578125" style="405" customWidth="1"/>
    <col min="9220" max="9220" width="6.5703125" style="405" customWidth="1"/>
    <col min="9221" max="9221" width="5.42578125" style="405" customWidth="1"/>
    <col min="9222" max="9222" width="13.5703125" style="405" customWidth="1"/>
    <col min="9223" max="9223" width="4.85546875" style="405" customWidth="1"/>
    <col min="9224" max="9224" width="15" style="405" customWidth="1"/>
    <col min="9225" max="9225" width="13.5703125" style="405" customWidth="1"/>
    <col min="9226" max="9471" width="9.140625" style="405"/>
    <col min="9472" max="9472" width="5.140625" style="405" customWidth="1"/>
    <col min="9473" max="9473" width="23.42578125" style="405" customWidth="1"/>
    <col min="9474" max="9474" width="9.5703125" style="405" customWidth="1"/>
    <col min="9475" max="9475" width="25.42578125" style="405" customWidth="1"/>
    <col min="9476" max="9476" width="6.5703125" style="405" customWidth="1"/>
    <col min="9477" max="9477" width="5.42578125" style="405" customWidth="1"/>
    <col min="9478" max="9478" width="13.5703125" style="405" customWidth="1"/>
    <col min="9479" max="9479" width="4.85546875" style="405" customWidth="1"/>
    <col min="9480" max="9480" width="15" style="405" customWidth="1"/>
    <col min="9481" max="9481" width="13.5703125" style="405" customWidth="1"/>
    <col min="9482" max="9727" width="9.140625" style="405"/>
    <col min="9728" max="9728" width="5.140625" style="405" customWidth="1"/>
    <col min="9729" max="9729" width="23.42578125" style="405" customWidth="1"/>
    <col min="9730" max="9730" width="9.5703125" style="405" customWidth="1"/>
    <col min="9731" max="9731" width="25.42578125" style="405" customWidth="1"/>
    <col min="9732" max="9732" width="6.5703125" style="405" customWidth="1"/>
    <col min="9733" max="9733" width="5.42578125" style="405" customWidth="1"/>
    <col min="9734" max="9734" width="13.5703125" style="405" customWidth="1"/>
    <col min="9735" max="9735" width="4.85546875" style="405" customWidth="1"/>
    <col min="9736" max="9736" width="15" style="405" customWidth="1"/>
    <col min="9737" max="9737" width="13.5703125" style="405" customWidth="1"/>
    <col min="9738" max="9983" width="9.140625" style="405"/>
    <col min="9984" max="9984" width="5.140625" style="405" customWidth="1"/>
    <col min="9985" max="9985" width="23.42578125" style="405" customWidth="1"/>
    <col min="9986" max="9986" width="9.5703125" style="405" customWidth="1"/>
    <col min="9987" max="9987" width="25.42578125" style="405" customWidth="1"/>
    <col min="9988" max="9988" width="6.5703125" style="405" customWidth="1"/>
    <col min="9989" max="9989" width="5.42578125" style="405" customWidth="1"/>
    <col min="9990" max="9990" width="13.5703125" style="405" customWidth="1"/>
    <col min="9991" max="9991" width="4.85546875" style="405" customWidth="1"/>
    <col min="9992" max="9992" width="15" style="405" customWidth="1"/>
    <col min="9993" max="9993" width="13.5703125" style="405" customWidth="1"/>
    <col min="9994" max="10239" width="9.140625" style="405"/>
    <col min="10240" max="10240" width="5.140625" style="405" customWidth="1"/>
    <col min="10241" max="10241" width="23.42578125" style="405" customWidth="1"/>
    <col min="10242" max="10242" width="9.5703125" style="405" customWidth="1"/>
    <col min="10243" max="10243" width="25.42578125" style="405" customWidth="1"/>
    <col min="10244" max="10244" width="6.5703125" style="405" customWidth="1"/>
    <col min="10245" max="10245" width="5.42578125" style="405" customWidth="1"/>
    <col min="10246" max="10246" width="13.5703125" style="405" customWidth="1"/>
    <col min="10247" max="10247" width="4.85546875" style="405" customWidth="1"/>
    <col min="10248" max="10248" width="15" style="405" customWidth="1"/>
    <col min="10249" max="10249" width="13.5703125" style="405" customWidth="1"/>
    <col min="10250" max="10495" width="9.140625" style="405"/>
    <col min="10496" max="10496" width="5.140625" style="405" customWidth="1"/>
    <col min="10497" max="10497" width="23.42578125" style="405" customWidth="1"/>
    <col min="10498" max="10498" width="9.5703125" style="405" customWidth="1"/>
    <col min="10499" max="10499" width="25.42578125" style="405" customWidth="1"/>
    <col min="10500" max="10500" width="6.5703125" style="405" customWidth="1"/>
    <col min="10501" max="10501" width="5.42578125" style="405" customWidth="1"/>
    <col min="10502" max="10502" width="13.5703125" style="405" customWidth="1"/>
    <col min="10503" max="10503" width="4.85546875" style="405" customWidth="1"/>
    <col min="10504" max="10504" width="15" style="405" customWidth="1"/>
    <col min="10505" max="10505" width="13.5703125" style="405" customWidth="1"/>
    <col min="10506" max="10751" width="9.140625" style="405"/>
    <col min="10752" max="10752" width="5.140625" style="405" customWidth="1"/>
    <col min="10753" max="10753" width="23.42578125" style="405" customWidth="1"/>
    <col min="10754" max="10754" width="9.5703125" style="405" customWidth="1"/>
    <col min="10755" max="10755" width="25.42578125" style="405" customWidth="1"/>
    <col min="10756" max="10756" width="6.5703125" style="405" customWidth="1"/>
    <col min="10757" max="10757" width="5.42578125" style="405" customWidth="1"/>
    <col min="10758" max="10758" width="13.5703125" style="405" customWidth="1"/>
    <col min="10759" max="10759" width="4.85546875" style="405" customWidth="1"/>
    <col min="10760" max="10760" width="15" style="405" customWidth="1"/>
    <col min="10761" max="10761" width="13.5703125" style="405" customWidth="1"/>
    <col min="10762" max="11007" width="9.140625" style="405"/>
    <col min="11008" max="11008" width="5.140625" style="405" customWidth="1"/>
    <col min="11009" max="11009" width="23.42578125" style="405" customWidth="1"/>
    <col min="11010" max="11010" width="9.5703125" style="405" customWidth="1"/>
    <col min="11011" max="11011" width="25.42578125" style="405" customWidth="1"/>
    <col min="11012" max="11012" width="6.5703125" style="405" customWidth="1"/>
    <col min="11013" max="11013" width="5.42578125" style="405" customWidth="1"/>
    <col min="11014" max="11014" width="13.5703125" style="405" customWidth="1"/>
    <col min="11015" max="11015" width="4.85546875" style="405" customWidth="1"/>
    <col min="11016" max="11016" width="15" style="405" customWidth="1"/>
    <col min="11017" max="11017" width="13.5703125" style="405" customWidth="1"/>
    <col min="11018" max="11263" width="9.140625" style="405"/>
    <col min="11264" max="11264" width="5.140625" style="405" customWidth="1"/>
    <col min="11265" max="11265" width="23.42578125" style="405" customWidth="1"/>
    <col min="11266" max="11266" width="9.5703125" style="405" customWidth="1"/>
    <col min="11267" max="11267" width="25.42578125" style="405" customWidth="1"/>
    <col min="11268" max="11268" width="6.5703125" style="405" customWidth="1"/>
    <col min="11269" max="11269" width="5.42578125" style="405" customWidth="1"/>
    <col min="11270" max="11270" width="13.5703125" style="405" customWidth="1"/>
    <col min="11271" max="11271" width="4.85546875" style="405" customWidth="1"/>
    <col min="11272" max="11272" width="15" style="405" customWidth="1"/>
    <col min="11273" max="11273" width="13.5703125" style="405" customWidth="1"/>
    <col min="11274" max="11519" width="9.140625" style="405"/>
    <col min="11520" max="11520" width="5.140625" style="405" customWidth="1"/>
    <col min="11521" max="11521" width="23.42578125" style="405" customWidth="1"/>
    <col min="11522" max="11522" width="9.5703125" style="405" customWidth="1"/>
    <col min="11523" max="11523" width="25.42578125" style="405" customWidth="1"/>
    <col min="11524" max="11524" width="6.5703125" style="405" customWidth="1"/>
    <col min="11525" max="11525" width="5.42578125" style="405" customWidth="1"/>
    <col min="11526" max="11526" width="13.5703125" style="405" customWidth="1"/>
    <col min="11527" max="11527" width="4.85546875" style="405" customWidth="1"/>
    <col min="11528" max="11528" width="15" style="405" customWidth="1"/>
    <col min="11529" max="11529" width="13.5703125" style="405" customWidth="1"/>
    <col min="11530" max="11775" width="9.140625" style="405"/>
    <col min="11776" max="11776" width="5.140625" style="405" customWidth="1"/>
    <col min="11777" max="11777" width="23.42578125" style="405" customWidth="1"/>
    <col min="11778" max="11778" width="9.5703125" style="405" customWidth="1"/>
    <col min="11779" max="11779" width="25.42578125" style="405" customWidth="1"/>
    <col min="11780" max="11780" width="6.5703125" style="405" customWidth="1"/>
    <col min="11781" max="11781" width="5.42578125" style="405" customWidth="1"/>
    <col min="11782" max="11782" width="13.5703125" style="405" customWidth="1"/>
    <col min="11783" max="11783" width="4.85546875" style="405" customWidth="1"/>
    <col min="11784" max="11784" width="15" style="405" customWidth="1"/>
    <col min="11785" max="11785" width="13.5703125" style="405" customWidth="1"/>
    <col min="11786" max="12031" width="9.140625" style="405"/>
    <col min="12032" max="12032" width="5.140625" style="405" customWidth="1"/>
    <col min="12033" max="12033" width="23.42578125" style="405" customWidth="1"/>
    <col min="12034" max="12034" width="9.5703125" style="405" customWidth="1"/>
    <col min="12035" max="12035" width="25.42578125" style="405" customWidth="1"/>
    <col min="12036" max="12036" width="6.5703125" style="405" customWidth="1"/>
    <col min="12037" max="12037" width="5.42578125" style="405" customWidth="1"/>
    <col min="12038" max="12038" width="13.5703125" style="405" customWidth="1"/>
    <col min="12039" max="12039" width="4.85546875" style="405" customWidth="1"/>
    <col min="12040" max="12040" width="15" style="405" customWidth="1"/>
    <col min="12041" max="12041" width="13.5703125" style="405" customWidth="1"/>
    <col min="12042" max="12287" width="9.140625" style="405"/>
    <col min="12288" max="12288" width="5.140625" style="405" customWidth="1"/>
    <col min="12289" max="12289" width="23.42578125" style="405" customWidth="1"/>
    <col min="12290" max="12290" width="9.5703125" style="405" customWidth="1"/>
    <col min="12291" max="12291" width="25.42578125" style="405" customWidth="1"/>
    <col min="12292" max="12292" width="6.5703125" style="405" customWidth="1"/>
    <col min="12293" max="12293" width="5.42578125" style="405" customWidth="1"/>
    <col min="12294" max="12294" width="13.5703125" style="405" customWidth="1"/>
    <col min="12295" max="12295" width="4.85546875" style="405" customWidth="1"/>
    <col min="12296" max="12296" width="15" style="405" customWidth="1"/>
    <col min="12297" max="12297" width="13.5703125" style="405" customWidth="1"/>
    <col min="12298" max="12543" width="9.140625" style="405"/>
    <col min="12544" max="12544" width="5.140625" style="405" customWidth="1"/>
    <col min="12545" max="12545" width="23.42578125" style="405" customWidth="1"/>
    <col min="12546" max="12546" width="9.5703125" style="405" customWidth="1"/>
    <col min="12547" max="12547" width="25.42578125" style="405" customWidth="1"/>
    <col min="12548" max="12548" width="6.5703125" style="405" customWidth="1"/>
    <col min="12549" max="12549" width="5.42578125" style="405" customWidth="1"/>
    <col min="12550" max="12550" width="13.5703125" style="405" customWidth="1"/>
    <col min="12551" max="12551" width="4.85546875" style="405" customWidth="1"/>
    <col min="12552" max="12552" width="15" style="405" customWidth="1"/>
    <col min="12553" max="12553" width="13.5703125" style="405" customWidth="1"/>
    <col min="12554" max="12799" width="9.140625" style="405"/>
    <col min="12800" max="12800" width="5.140625" style="405" customWidth="1"/>
    <col min="12801" max="12801" width="23.42578125" style="405" customWidth="1"/>
    <col min="12802" max="12802" width="9.5703125" style="405" customWidth="1"/>
    <col min="12803" max="12803" width="25.42578125" style="405" customWidth="1"/>
    <col min="12804" max="12804" width="6.5703125" style="405" customWidth="1"/>
    <col min="12805" max="12805" width="5.42578125" style="405" customWidth="1"/>
    <col min="12806" max="12806" width="13.5703125" style="405" customWidth="1"/>
    <col min="12807" max="12807" width="4.85546875" style="405" customWidth="1"/>
    <col min="12808" max="12808" width="15" style="405" customWidth="1"/>
    <col min="12809" max="12809" width="13.5703125" style="405" customWidth="1"/>
    <col min="12810" max="13055" width="9.140625" style="405"/>
    <col min="13056" max="13056" width="5.140625" style="405" customWidth="1"/>
    <col min="13057" max="13057" width="23.42578125" style="405" customWidth="1"/>
    <col min="13058" max="13058" width="9.5703125" style="405" customWidth="1"/>
    <col min="13059" max="13059" width="25.42578125" style="405" customWidth="1"/>
    <col min="13060" max="13060" width="6.5703125" style="405" customWidth="1"/>
    <col min="13061" max="13061" width="5.42578125" style="405" customWidth="1"/>
    <col min="13062" max="13062" width="13.5703125" style="405" customWidth="1"/>
    <col min="13063" max="13063" width="4.85546875" style="405" customWidth="1"/>
    <col min="13064" max="13064" width="15" style="405" customWidth="1"/>
    <col min="13065" max="13065" width="13.5703125" style="405" customWidth="1"/>
    <col min="13066" max="13311" width="9.140625" style="405"/>
    <col min="13312" max="13312" width="5.140625" style="405" customWidth="1"/>
    <col min="13313" max="13313" width="23.42578125" style="405" customWidth="1"/>
    <col min="13314" max="13314" width="9.5703125" style="405" customWidth="1"/>
    <col min="13315" max="13315" width="25.42578125" style="405" customWidth="1"/>
    <col min="13316" max="13316" width="6.5703125" style="405" customWidth="1"/>
    <col min="13317" max="13317" width="5.42578125" style="405" customWidth="1"/>
    <col min="13318" max="13318" width="13.5703125" style="405" customWidth="1"/>
    <col min="13319" max="13319" width="4.85546875" style="405" customWidth="1"/>
    <col min="13320" max="13320" width="15" style="405" customWidth="1"/>
    <col min="13321" max="13321" width="13.5703125" style="405" customWidth="1"/>
    <col min="13322" max="13567" width="9.140625" style="405"/>
    <col min="13568" max="13568" width="5.140625" style="405" customWidth="1"/>
    <col min="13569" max="13569" width="23.42578125" style="405" customWidth="1"/>
    <col min="13570" max="13570" width="9.5703125" style="405" customWidth="1"/>
    <col min="13571" max="13571" width="25.42578125" style="405" customWidth="1"/>
    <col min="13572" max="13572" width="6.5703125" style="405" customWidth="1"/>
    <col min="13573" max="13573" width="5.42578125" style="405" customWidth="1"/>
    <col min="13574" max="13574" width="13.5703125" style="405" customWidth="1"/>
    <col min="13575" max="13575" width="4.85546875" style="405" customWidth="1"/>
    <col min="13576" max="13576" width="15" style="405" customWidth="1"/>
    <col min="13577" max="13577" width="13.5703125" style="405" customWidth="1"/>
    <col min="13578" max="13823" width="9.140625" style="405"/>
    <col min="13824" max="13824" width="5.140625" style="405" customWidth="1"/>
    <col min="13825" max="13825" width="23.42578125" style="405" customWidth="1"/>
    <col min="13826" max="13826" width="9.5703125" style="405" customWidth="1"/>
    <col min="13827" max="13827" width="25.42578125" style="405" customWidth="1"/>
    <col min="13828" max="13828" width="6.5703125" style="405" customWidth="1"/>
    <col min="13829" max="13829" width="5.42578125" style="405" customWidth="1"/>
    <col min="13830" max="13830" width="13.5703125" style="405" customWidth="1"/>
    <col min="13831" max="13831" width="4.85546875" style="405" customWidth="1"/>
    <col min="13832" max="13832" width="15" style="405" customWidth="1"/>
    <col min="13833" max="13833" width="13.5703125" style="405" customWidth="1"/>
    <col min="13834" max="14079" width="9.140625" style="405"/>
    <col min="14080" max="14080" width="5.140625" style="405" customWidth="1"/>
    <col min="14081" max="14081" width="23.42578125" style="405" customWidth="1"/>
    <col min="14082" max="14082" width="9.5703125" style="405" customWidth="1"/>
    <col min="14083" max="14083" width="25.42578125" style="405" customWidth="1"/>
    <col min="14084" max="14084" width="6.5703125" style="405" customWidth="1"/>
    <col min="14085" max="14085" width="5.42578125" style="405" customWidth="1"/>
    <col min="14086" max="14086" width="13.5703125" style="405" customWidth="1"/>
    <col min="14087" max="14087" width="4.85546875" style="405" customWidth="1"/>
    <col min="14088" max="14088" width="15" style="405" customWidth="1"/>
    <col min="14089" max="14089" width="13.5703125" style="405" customWidth="1"/>
    <col min="14090" max="14335" width="9.140625" style="405"/>
    <col min="14336" max="14336" width="5.140625" style="405" customWidth="1"/>
    <col min="14337" max="14337" width="23.42578125" style="405" customWidth="1"/>
    <col min="14338" max="14338" width="9.5703125" style="405" customWidth="1"/>
    <col min="14339" max="14339" width="25.42578125" style="405" customWidth="1"/>
    <col min="14340" max="14340" width="6.5703125" style="405" customWidth="1"/>
    <col min="14341" max="14341" width="5.42578125" style="405" customWidth="1"/>
    <col min="14342" max="14342" width="13.5703125" style="405" customWidth="1"/>
    <col min="14343" max="14343" width="4.85546875" style="405" customWidth="1"/>
    <col min="14344" max="14344" width="15" style="405" customWidth="1"/>
    <col min="14345" max="14345" width="13.5703125" style="405" customWidth="1"/>
    <col min="14346" max="14591" width="9.140625" style="405"/>
    <col min="14592" max="14592" width="5.140625" style="405" customWidth="1"/>
    <col min="14593" max="14593" width="23.42578125" style="405" customWidth="1"/>
    <col min="14594" max="14594" width="9.5703125" style="405" customWidth="1"/>
    <col min="14595" max="14595" width="25.42578125" style="405" customWidth="1"/>
    <col min="14596" max="14596" width="6.5703125" style="405" customWidth="1"/>
    <col min="14597" max="14597" width="5.42578125" style="405" customWidth="1"/>
    <col min="14598" max="14598" width="13.5703125" style="405" customWidth="1"/>
    <col min="14599" max="14599" width="4.85546875" style="405" customWidth="1"/>
    <col min="14600" max="14600" width="15" style="405" customWidth="1"/>
    <col min="14601" max="14601" width="13.5703125" style="405" customWidth="1"/>
    <col min="14602" max="14847" width="9.140625" style="405"/>
    <col min="14848" max="14848" width="5.140625" style="405" customWidth="1"/>
    <col min="14849" max="14849" width="23.42578125" style="405" customWidth="1"/>
    <col min="14850" max="14850" width="9.5703125" style="405" customWidth="1"/>
    <col min="14851" max="14851" width="25.42578125" style="405" customWidth="1"/>
    <col min="14852" max="14852" width="6.5703125" style="405" customWidth="1"/>
    <col min="14853" max="14853" width="5.42578125" style="405" customWidth="1"/>
    <col min="14854" max="14854" width="13.5703125" style="405" customWidth="1"/>
    <col min="14855" max="14855" width="4.85546875" style="405" customWidth="1"/>
    <col min="14856" max="14856" width="15" style="405" customWidth="1"/>
    <col min="14857" max="14857" width="13.5703125" style="405" customWidth="1"/>
    <col min="14858" max="15103" width="9.140625" style="405"/>
    <col min="15104" max="15104" width="5.140625" style="405" customWidth="1"/>
    <col min="15105" max="15105" width="23.42578125" style="405" customWidth="1"/>
    <col min="15106" max="15106" width="9.5703125" style="405" customWidth="1"/>
    <col min="15107" max="15107" width="25.42578125" style="405" customWidth="1"/>
    <col min="15108" max="15108" width="6.5703125" style="405" customWidth="1"/>
    <col min="15109" max="15109" width="5.42578125" style="405" customWidth="1"/>
    <col min="15110" max="15110" width="13.5703125" style="405" customWidth="1"/>
    <col min="15111" max="15111" width="4.85546875" style="405" customWidth="1"/>
    <col min="15112" max="15112" width="15" style="405" customWidth="1"/>
    <col min="15113" max="15113" width="13.5703125" style="405" customWidth="1"/>
    <col min="15114" max="15359" width="9.140625" style="405"/>
    <col min="15360" max="15360" width="5.140625" style="405" customWidth="1"/>
    <col min="15361" max="15361" width="23.42578125" style="405" customWidth="1"/>
    <col min="15362" max="15362" width="9.5703125" style="405" customWidth="1"/>
    <col min="15363" max="15363" width="25.42578125" style="405" customWidth="1"/>
    <col min="15364" max="15364" width="6.5703125" style="405" customWidth="1"/>
    <col min="15365" max="15365" width="5.42578125" style="405" customWidth="1"/>
    <col min="15366" max="15366" width="13.5703125" style="405" customWidth="1"/>
    <col min="15367" max="15367" width="4.85546875" style="405" customWidth="1"/>
    <col min="15368" max="15368" width="15" style="405" customWidth="1"/>
    <col min="15369" max="15369" width="13.5703125" style="405" customWidth="1"/>
    <col min="15370" max="15615" width="9.140625" style="405"/>
    <col min="15616" max="15616" width="5.140625" style="405" customWidth="1"/>
    <col min="15617" max="15617" width="23.42578125" style="405" customWidth="1"/>
    <col min="15618" max="15618" width="9.5703125" style="405" customWidth="1"/>
    <col min="15619" max="15619" width="25.42578125" style="405" customWidth="1"/>
    <col min="15620" max="15620" width="6.5703125" style="405" customWidth="1"/>
    <col min="15621" max="15621" width="5.42578125" style="405" customWidth="1"/>
    <col min="15622" max="15622" width="13.5703125" style="405" customWidth="1"/>
    <col min="15623" max="15623" width="4.85546875" style="405" customWidth="1"/>
    <col min="15624" max="15624" width="15" style="405" customWidth="1"/>
    <col min="15625" max="15625" width="13.5703125" style="405" customWidth="1"/>
    <col min="15626" max="15871" width="9.140625" style="405"/>
    <col min="15872" max="15872" width="5.140625" style="405" customWidth="1"/>
    <col min="15873" max="15873" width="23.42578125" style="405" customWidth="1"/>
    <col min="15874" max="15874" width="9.5703125" style="405" customWidth="1"/>
    <col min="15875" max="15875" width="25.42578125" style="405" customWidth="1"/>
    <col min="15876" max="15876" width="6.5703125" style="405" customWidth="1"/>
    <col min="15877" max="15877" width="5.42578125" style="405" customWidth="1"/>
    <col min="15878" max="15878" width="13.5703125" style="405" customWidth="1"/>
    <col min="15879" max="15879" width="4.85546875" style="405" customWidth="1"/>
    <col min="15880" max="15880" width="15" style="405" customWidth="1"/>
    <col min="15881" max="15881" width="13.5703125" style="405" customWidth="1"/>
    <col min="15882" max="16127" width="9.140625" style="405"/>
    <col min="16128" max="16128" width="5.140625" style="405" customWidth="1"/>
    <col min="16129" max="16129" width="23.42578125" style="405" customWidth="1"/>
    <col min="16130" max="16130" width="9.5703125" style="405" customWidth="1"/>
    <col min="16131" max="16131" width="25.42578125" style="405" customWidth="1"/>
    <col min="16132" max="16132" width="6.5703125" style="405" customWidth="1"/>
    <col min="16133" max="16133" width="5.42578125" style="405" customWidth="1"/>
    <col min="16134" max="16134" width="13.5703125" style="405" customWidth="1"/>
    <col min="16135" max="16135" width="4.85546875" style="405" customWidth="1"/>
    <col min="16136" max="16136" width="15" style="405" customWidth="1"/>
    <col min="16137" max="16137" width="13.5703125" style="405" customWidth="1"/>
    <col min="16138" max="16384" width="9.140625" style="405"/>
  </cols>
  <sheetData>
    <row r="1" spans="1:12">
      <c r="A1" s="362"/>
      <c r="B1" s="406"/>
      <c r="C1" s="406"/>
      <c r="D1" s="362"/>
      <c r="E1" s="362"/>
      <c r="F1" s="487"/>
      <c r="G1" s="487"/>
      <c r="H1" s="487"/>
      <c r="I1" s="487"/>
      <c r="J1" s="362"/>
    </row>
    <row r="2" spans="1:12" ht="15.75">
      <c r="A2" s="511"/>
      <c r="B2" s="528"/>
      <c r="C2" s="528"/>
      <c r="D2" s="362"/>
      <c r="E2" s="362"/>
      <c r="F2" s="487"/>
      <c r="G2" s="487"/>
      <c r="H2" s="487"/>
      <c r="I2" s="487"/>
      <c r="J2" s="362"/>
    </row>
    <row r="3" spans="1:12">
      <c r="A3" s="362"/>
      <c r="B3" s="362"/>
      <c r="C3" s="362"/>
      <c r="D3" s="362"/>
      <c r="E3" s="362"/>
      <c r="F3" s="487"/>
      <c r="G3" s="487"/>
      <c r="H3" s="487"/>
      <c r="I3" s="487"/>
      <c r="J3" s="362"/>
    </row>
    <row r="4" spans="1:12" ht="31.5" customHeight="1">
      <c r="A4" s="434"/>
      <c r="B4" s="1864" t="s">
        <v>2316</v>
      </c>
      <c r="C4" s="1864"/>
      <c r="D4" s="1864"/>
      <c r="E4" s="511"/>
      <c r="F4" s="434"/>
      <c r="G4" s="434"/>
      <c r="H4" s="434"/>
      <c r="I4" s="434"/>
      <c r="J4" s="434"/>
    </row>
    <row r="5" spans="1:12">
      <c r="A5" s="362"/>
      <c r="B5" s="362"/>
      <c r="C5" s="362"/>
      <c r="D5" s="362"/>
      <c r="E5" s="362"/>
      <c r="F5" s="487"/>
      <c r="G5" s="487"/>
      <c r="H5" s="487"/>
      <c r="I5" s="487"/>
      <c r="J5" s="362"/>
    </row>
    <row r="6" spans="1:12" ht="235.5" customHeight="1">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s="1514" customFormat="1" ht="25.5">
      <c r="A7" s="375" t="s">
        <v>9</v>
      </c>
      <c r="B7" s="559"/>
      <c r="C7" s="559"/>
      <c r="D7" s="375" t="s">
        <v>1169</v>
      </c>
      <c r="E7" s="377" t="s">
        <v>11</v>
      </c>
      <c r="F7" s="1102">
        <v>40</v>
      </c>
      <c r="G7" s="378"/>
      <c r="H7" s="1511"/>
      <c r="I7" s="1511">
        <f t="shared" ref="I7:I49" si="0">SUM(F7*H7)</f>
        <v>0</v>
      </c>
      <c r="J7" s="1513"/>
      <c r="K7" s="292" t="s">
        <v>2430</v>
      </c>
      <c r="L7" s="1313" t="s">
        <v>2430</v>
      </c>
    </row>
    <row r="8" spans="1:12" s="1514" customFormat="1" ht="25.5">
      <c r="A8" s="375" t="s">
        <v>12</v>
      </c>
      <c r="B8" s="559"/>
      <c r="C8" s="559"/>
      <c r="D8" s="375" t="s">
        <v>1170</v>
      </c>
      <c r="E8" s="377" t="s">
        <v>11</v>
      </c>
      <c r="F8" s="1102">
        <v>20</v>
      </c>
      <c r="G8" s="378"/>
      <c r="H8" s="1511"/>
      <c r="I8" s="1511">
        <f t="shared" si="0"/>
        <v>0</v>
      </c>
      <c r="J8" s="1513"/>
      <c r="K8" s="292" t="s">
        <v>2430</v>
      </c>
      <c r="L8" s="1313" t="s">
        <v>2430</v>
      </c>
    </row>
    <row r="9" spans="1:12" s="1514" customFormat="1" ht="25.5">
      <c r="A9" s="375" t="s">
        <v>13</v>
      </c>
      <c r="B9" s="559"/>
      <c r="C9" s="559"/>
      <c r="D9" s="375" t="s">
        <v>1171</v>
      </c>
      <c r="E9" s="377" t="s">
        <v>11</v>
      </c>
      <c r="F9" s="1102">
        <v>45</v>
      </c>
      <c r="G9" s="378"/>
      <c r="H9" s="1511"/>
      <c r="I9" s="1511">
        <f t="shared" si="0"/>
        <v>0</v>
      </c>
      <c r="J9" s="1513"/>
      <c r="K9" s="292" t="s">
        <v>2430</v>
      </c>
      <c r="L9" s="1313" t="s">
        <v>2430</v>
      </c>
    </row>
    <row r="10" spans="1:12" s="1514" customFormat="1" ht="25.5">
      <c r="A10" s="375" t="s">
        <v>16</v>
      </c>
      <c r="B10" s="1515"/>
      <c r="C10" s="375"/>
      <c r="D10" s="1516" t="s">
        <v>1172</v>
      </c>
      <c r="E10" s="377" t="s">
        <v>11</v>
      </c>
      <c r="F10" s="1507">
        <v>1390</v>
      </c>
      <c r="G10" s="378"/>
      <c r="H10" s="1511"/>
      <c r="I10" s="1511">
        <f t="shared" si="0"/>
        <v>0</v>
      </c>
      <c r="J10" s="1513"/>
      <c r="K10" s="292" t="s">
        <v>2430</v>
      </c>
      <c r="L10" s="1313" t="s">
        <v>2430</v>
      </c>
    </row>
    <row r="11" spans="1:12" s="1514" customFormat="1" ht="21" customHeight="1">
      <c r="A11" s="375" t="s">
        <v>19</v>
      </c>
      <c r="B11" s="1515"/>
      <c r="C11" s="375"/>
      <c r="D11" s="1516" t="s">
        <v>1173</v>
      </c>
      <c r="E11" s="377" t="s">
        <v>11</v>
      </c>
      <c r="F11" s="1507">
        <v>7555</v>
      </c>
      <c r="G11" s="378"/>
      <c r="H11" s="1511"/>
      <c r="I11" s="1511">
        <f t="shared" si="0"/>
        <v>0</v>
      </c>
      <c r="J11" s="1513"/>
      <c r="K11" s="292" t="s">
        <v>2430</v>
      </c>
      <c r="L11" s="1313" t="s">
        <v>2430</v>
      </c>
    </row>
    <row r="12" spans="1:12" s="1514" customFormat="1" ht="38.25">
      <c r="A12" s="375" t="s">
        <v>21</v>
      </c>
      <c r="B12" s="1515"/>
      <c r="C12" s="375"/>
      <c r="D12" s="1516" t="s">
        <v>1174</v>
      </c>
      <c r="E12" s="1512" t="s">
        <v>11</v>
      </c>
      <c r="F12" s="1507">
        <v>5</v>
      </c>
      <c r="G12" s="378"/>
      <c r="H12" s="1511"/>
      <c r="I12" s="1511">
        <f t="shared" si="0"/>
        <v>0</v>
      </c>
      <c r="J12" s="1513"/>
      <c r="K12" s="292" t="s">
        <v>2430</v>
      </c>
      <c r="L12" s="1313" t="s">
        <v>2430</v>
      </c>
    </row>
    <row r="13" spans="1:12" s="1514" customFormat="1" ht="25.5">
      <c r="A13" s="375" t="s">
        <v>22</v>
      </c>
      <c r="B13" s="586"/>
      <c r="C13" s="375"/>
      <c r="D13" s="883" t="s">
        <v>1175</v>
      </c>
      <c r="E13" s="377" t="s">
        <v>11</v>
      </c>
      <c r="F13" s="1102">
        <v>25</v>
      </c>
      <c r="G13" s="378"/>
      <c r="H13" s="1511"/>
      <c r="I13" s="1511">
        <f t="shared" si="0"/>
        <v>0</v>
      </c>
      <c r="J13" s="1513"/>
      <c r="K13" s="292" t="s">
        <v>2430</v>
      </c>
      <c r="L13" s="1313" t="s">
        <v>2430</v>
      </c>
    </row>
    <row r="14" spans="1:12" s="1514" customFormat="1" ht="25.5">
      <c r="A14" s="375" t="s">
        <v>24</v>
      </c>
      <c r="B14" s="586"/>
      <c r="C14" s="375"/>
      <c r="D14" s="883" t="s">
        <v>1176</v>
      </c>
      <c r="E14" s="377" t="s">
        <v>11</v>
      </c>
      <c r="F14" s="1102">
        <v>15</v>
      </c>
      <c r="G14" s="378"/>
      <c r="H14" s="1511"/>
      <c r="I14" s="1511">
        <f t="shared" si="0"/>
        <v>0</v>
      </c>
      <c r="J14" s="1513"/>
      <c r="K14" s="292" t="s">
        <v>2430</v>
      </c>
      <c r="L14" s="1313" t="s">
        <v>2430</v>
      </c>
    </row>
    <row r="15" spans="1:12" s="1514" customFormat="1" ht="25.5">
      <c r="A15" s="375" t="s">
        <v>26</v>
      </c>
      <c r="B15" s="586"/>
      <c r="C15" s="375"/>
      <c r="D15" s="883" t="s">
        <v>1177</v>
      </c>
      <c r="E15" s="377" t="s">
        <v>11</v>
      </c>
      <c r="F15" s="1102">
        <v>5</v>
      </c>
      <c r="G15" s="378"/>
      <c r="H15" s="1511"/>
      <c r="I15" s="1511">
        <f t="shared" si="0"/>
        <v>0</v>
      </c>
      <c r="J15" s="1513"/>
      <c r="K15" s="292" t="s">
        <v>2430</v>
      </c>
      <c r="L15" s="1313" t="s">
        <v>2430</v>
      </c>
    </row>
    <row r="16" spans="1:12" s="1514" customFormat="1" ht="25.5">
      <c r="A16" s="375" t="s">
        <v>28</v>
      </c>
      <c r="B16" s="586"/>
      <c r="C16" s="559"/>
      <c r="D16" s="883" t="s">
        <v>1178</v>
      </c>
      <c r="E16" s="377" t="s">
        <v>18</v>
      </c>
      <c r="F16" s="1102">
        <v>2110</v>
      </c>
      <c r="G16" s="378"/>
      <c r="H16" s="1511"/>
      <c r="I16" s="1511">
        <f t="shared" si="0"/>
        <v>0</v>
      </c>
      <c r="J16" s="1513"/>
      <c r="K16" s="292" t="s">
        <v>2430</v>
      </c>
      <c r="L16" s="1313" t="s">
        <v>2430</v>
      </c>
    </row>
    <row r="17" spans="1:12" s="1514" customFormat="1" ht="25.5">
      <c r="A17" s="375" t="s">
        <v>30</v>
      </c>
      <c r="B17" s="559"/>
      <c r="C17" s="559"/>
      <c r="D17" s="375" t="s">
        <v>1025</v>
      </c>
      <c r="E17" s="377" t="s">
        <v>11</v>
      </c>
      <c r="F17" s="1509">
        <v>30</v>
      </c>
      <c r="G17" s="378"/>
      <c r="H17" s="1511"/>
      <c r="I17" s="1511">
        <f t="shared" si="0"/>
        <v>0</v>
      </c>
      <c r="J17" s="1519"/>
      <c r="K17" s="292" t="s">
        <v>2430</v>
      </c>
      <c r="L17" s="1313" t="s">
        <v>2430</v>
      </c>
    </row>
    <row r="18" spans="1:12" s="1514" customFormat="1" ht="25.5">
      <c r="A18" s="375" t="s">
        <v>32</v>
      </c>
      <c r="B18" s="1520"/>
      <c r="C18" s="559"/>
      <c r="D18" s="375" t="s">
        <v>1917</v>
      </c>
      <c r="E18" s="377" t="s">
        <v>11</v>
      </c>
      <c r="F18" s="1509">
        <v>5</v>
      </c>
      <c r="G18" s="378"/>
      <c r="H18" s="1511"/>
      <c r="I18" s="1511">
        <f t="shared" si="0"/>
        <v>0</v>
      </c>
      <c r="J18" s="1519"/>
      <c r="K18" s="292" t="s">
        <v>2430</v>
      </c>
      <c r="L18" s="1313" t="s">
        <v>2430</v>
      </c>
    </row>
    <row r="19" spans="1:12" s="1514" customFormat="1" ht="25.5">
      <c r="A19" s="375" t="s">
        <v>33</v>
      </c>
      <c r="B19" s="586"/>
      <c r="C19" s="559"/>
      <c r="D19" s="883" t="s">
        <v>1179</v>
      </c>
      <c r="E19" s="377" t="s">
        <v>11</v>
      </c>
      <c r="F19" s="1102">
        <v>1405</v>
      </c>
      <c r="G19" s="378"/>
      <c r="H19" s="1511"/>
      <c r="I19" s="1511">
        <f t="shared" si="0"/>
        <v>0</v>
      </c>
      <c r="J19" s="1513"/>
      <c r="K19" s="292" t="s">
        <v>2430</v>
      </c>
      <c r="L19" s="1313" t="s">
        <v>2430</v>
      </c>
    </row>
    <row r="20" spans="1:12" s="1514" customFormat="1" ht="19.5" customHeight="1">
      <c r="A20" s="375" t="s">
        <v>35</v>
      </c>
      <c r="B20" s="586"/>
      <c r="C20" s="559"/>
      <c r="D20" s="883" t="s">
        <v>1180</v>
      </c>
      <c r="E20" s="377" t="s">
        <v>11</v>
      </c>
      <c r="F20" s="1102">
        <v>455</v>
      </c>
      <c r="G20" s="378"/>
      <c r="H20" s="1511"/>
      <c r="I20" s="1511">
        <f t="shared" si="0"/>
        <v>0</v>
      </c>
      <c r="J20" s="1513"/>
      <c r="K20" s="292" t="s">
        <v>2430</v>
      </c>
      <c r="L20" s="1313" t="s">
        <v>2430</v>
      </c>
    </row>
    <row r="21" spans="1:12" s="1514" customFormat="1" ht="19.5" customHeight="1">
      <c r="A21" s="375" t="s">
        <v>37</v>
      </c>
      <c r="B21" s="586"/>
      <c r="C21" s="559"/>
      <c r="D21" s="883" t="s">
        <v>1181</v>
      </c>
      <c r="E21" s="377" t="s">
        <v>11</v>
      </c>
      <c r="F21" s="1102">
        <v>275</v>
      </c>
      <c r="G21" s="378"/>
      <c r="H21" s="1511"/>
      <c r="I21" s="1511">
        <f t="shared" si="0"/>
        <v>0</v>
      </c>
      <c r="J21" s="1513"/>
      <c r="K21" s="292" t="s">
        <v>2430</v>
      </c>
      <c r="L21" s="1313" t="s">
        <v>2430</v>
      </c>
    </row>
    <row r="22" spans="1:12" s="1514" customFormat="1" ht="25.5">
      <c r="A22" s="375" t="s">
        <v>39</v>
      </c>
      <c r="B22" s="586"/>
      <c r="C22" s="559"/>
      <c r="D22" s="883" t="s">
        <v>1182</v>
      </c>
      <c r="E22" s="377" t="s">
        <v>11</v>
      </c>
      <c r="F22" s="1102">
        <v>390</v>
      </c>
      <c r="G22" s="378"/>
      <c r="H22" s="1511"/>
      <c r="I22" s="1511">
        <f t="shared" si="0"/>
        <v>0</v>
      </c>
      <c r="J22" s="1513"/>
      <c r="K22" s="292" t="s">
        <v>2430</v>
      </c>
      <c r="L22" s="1313" t="s">
        <v>2430</v>
      </c>
    </row>
    <row r="23" spans="1:12" s="1514" customFormat="1" ht="25.5">
      <c r="A23" s="375" t="s">
        <v>41</v>
      </c>
      <c r="B23" s="586"/>
      <c r="C23" s="559"/>
      <c r="D23" s="883" t="s">
        <v>1183</v>
      </c>
      <c r="E23" s="377" t="s">
        <v>11</v>
      </c>
      <c r="F23" s="1102">
        <v>410</v>
      </c>
      <c r="G23" s="378"/>
      <c r="H23" s="1511"/>
      <c r="I23" s="1511">
        <f t="shared" si="0"/>
        <v>0</v>
      </c>
      <c r="J23" s="1513"/>
      <c r="K23" s="292" t="s">
        <v>2430</v>
      </c>
      <c r="L23" s="1313" t="s">
        <v>2430</v>
      </c>
    </row>
    <row r="24" spans="1:12" s="1514" customFormat="1" ht="25.5">
      <c r="A24" s="375" t="s">
        <v>43</v>
      </c>
      <c r="B24" s="586"/>
      <c r="C24" s="559"/>
      <c r="D24" s="883" t="s">
        <v>1115</v>
      </c>
      <c r="E24" s="377" t="s">
        <v>11</v>
      </c>
      <c r="F24" s="1102">
        <v>360</v>
      </c>
      <c r="G24" s="378"/>
      <c r="H24" s="1511"/>
      <c r="I24" s="1511">
        <f t="shared" si="0"/>
        <v>0</v>
      </c>
      <c r="J24" s="1513"/>
      <c r="K24" s="292" t="s">
        <v>2430</v>
      </c>
      <c r="L24" s="1313" t="s">
        <v>2430</v>
      </c>
    </row>
    <row r="25" spans="1:12" s="1514" customFormat="1" ht="25.5">
      <c r="A25" s="375" t="s">
        <v>45</v>
      </c>
      <c r="B25" s="586"/>
      <c r="C25" s="559"/>
      <c r="D25" s="883" t="s">
        <v>1184</v>
      </c>
      <c r="E25" s="377" t="s">
        <v>11</v>
      </c>
      <c r="F25" s="1102">
        <v>330</v>
      </c>
      <c r="G25" s="378"/>
      <c r="H25" s="1511"/>
      <c r="I25" s="1511">
        <f t="shared" si="0"/>
        <v>0</v>
      </c>
      <c r="J25" s="1513"/>
      <c r="K25" s="292" t="s">
        <v>2430</v>
      </c>
      <c r="L25" s="1313" t="s">
        <v>2430</v>
      </c>
    </row>
    <row r="26" spans="1:12" s="1514" customFormat="1" ht="25.5">
      <c r="A26" s="375" t="s">
        <v>46</v>
      </c>
      <c r="B26" s="586"/>
      <c r="C26" s="559"/>
      <c r="D26" s="883" t="s">
        <v>1185</v>
      </c>
      <c r="E26" s="377" t="s">
        <v>11</v>
      </c>
      <c r="F26" s="1102">
        <v>70</v>
      </c>
      <c r="G26" s="378"/>
      <c r="H26" s="1511"/>
      <c r="I26" s="1511">
        <f t="shared" si="0"/>
        <v>0</v>
      </c>
      <c r="J26" s="1513"/>
      <c r="K26" s="292" t="s">
        <v>2430</v>
      </c>
      <c r="L26" s="1313" t="s">
        <v>2430</v>
      </c>
    </row>
    <row r="27" spans="1:12" s="1514" customFormat="1" ht="25.5">
      <c r="A27" s="375" t="s">
        <v>48</v>
      </c>
      <c r="B27" s="586"/>
      <c r="C27" s="559"/>
      <c r="D27" s="375" t="s">
        <v>1186</v>
      </c>
      <c r="E27" s="377" t="s">
        <v>11</v>
      </c>
      <c r="F27" s="1102">
        <v>50</v>
      </c>
      <c r="G27" s="378"/>
      <c r="H27" s="1511"/>
      <c r="I27" s="1511">
        <f t="shared" si="0"/>
        <v>0</v>
      </c>
      <c r="J27" s="1513"/>
      <c r="K27" s="292" t="s">
        <v>2430</v>
      </c>
      <c r="L27" s="1313" t="s">
        <v>2430</v>
      </c>
    </row>
    <row r="28" spans="1:12" s="1514" customFormat="1" ht="25.5">
      <c r="A28" s="375" t="s">
        <v>50</v>
      </c>
      <c r="B28" s="1520"/>
      <c r="C28" s="559"/>
      <c r="D28" s="375" t="s">
        <v>2190</v>
      </c>
      <c r="E28" s="377" t="s">
        <v>11</v>
      </c>
      <c r="F28" s="1509">
        <v>315</v>
      </c>
      <c r="G28" s="378"/>
      <c r="H28" s="1511"/>
      <c r="I28" s="1511">
        <f t="shared" si="0"/>
        <v>0</v>
      </c>
      <c r="J28" s="1513"/>
      <c r="K28" s="292" t="s">
        <v>2430</v>
      </c>
      <c r="L28" s="1313" t="s">
        <v>2430</v>
      </c>
    </row>
    <row r="29" spans="1:12" s="1514" customFormat="1" ht="25.5">
      <c r="A29" s="375" t="s">
        <v>52</v>
      </c>
      <c r="B29" s="1520"/>
      <c r="C29" s="559"/>
      <c r="D29" s="375" t="s">
        <v>2191</v>
      </c>
      <c r="E29" s="377" t="s">
        <v>11</v>
      </c>
      <c r="F29" s="1509">
        <v>400</v>
      </c>
      <c r="G29" s="378"/>
      <c r="H29" s="1511"/>
      <c r="I29" s="1511">
        <f t="shared" si="0"/>
        <v>0</v>
      </c>
      <c r="J29" s="1513"/>
      <c r="K29" s="292" t="s">
        <v>2430</v>
      </c>
      <c r="L29" s="1313" t="s">
        <v>2430</v>
      </c>
    </row>
    <row r="30" spans="1:12" s="1514" customFormat="1" ht="25.5">
      <c r="A30" s="375" t="s">
        <v>54</v>
      </c>
      <c r="B30" s="1520"/>
      <c r="C30" s="559"/>
      <c r="D30" s="375" t="s">
        <v>2192</v>
      </c>
      <c r="E30" s="377" t="s">
        <v>11</v>
      </c>
      <c r="F30" s="1509">
        <v>235</v>
      </c>
      <c r="G30" s="378"/>
      <c r="H30" s="1511"/>
      <c r="I30" s="1511">
        <f t="shared" si="0"/>
        <v>0</v>
      </c>
      <c r="J30" s="1519"/>
      <c r="K30" s="292" t="s">
        <v>2430</v>
      </c>
      <c r="L30" s="1313" t="s">
        <v>2430</v>
      </c>
    </row>
    <row r="31" spans="1:12" s="1514" customFormat="1" ht="23.25" customHeight="1">
      <c r="A31" s="375" t="s">
        <v>56</v>
      </c>
      <c r="B31" s="559"/>
      <c r="C31" s="559"/>
      <c r="D31" s="375" t="s">
        <v>1187</v>
      </c>
      <c r="E31" s="377" t="s">
        <v>11</v>
      </c>
      <c r="F31" s="1102">
        <v>300</v>
      </c>
      <c r="G31" s="378"/>
      <c r="H31" s="1511"/>
      <c r="I31" s="1511">
        <f t="shared" si="0"/>
        <v>0</v>
      </c>
      <c r="J31" s="1519"/>
      <c r="K31" s="292" t="s">
        <v>2430</v>
      </c>
      <c r="L31" s="1313" t="s">
        <v>2430</v>
      </c>
    </row>
    <row r="32" spans="1:12" s="1514" customFormat="1" ht="38.25">
      <c r="A32" s="375" t="s">
        <v>58</v>
      </c>
      <c r="B32" s="1521"/>
      <c r="C32" s="932"/>
      <c r="D32" s="1521" t="s">
        <v>1188</v>
      </c>
      <c r="E32" s="734" t="s">
        <v>11</v>
      </c>
      <c r="F32" s="1487">
        <v>10</v>
      </c>
      <c r="G32" s="378"/>
      <c r="H32" s="1511"/>
      <c r="I32" s="1511">
        <f t="shared" si="0"/>
        <v>0</v>
      </c>
      <c r="J32" s="1513"/>
      <c r="K32" s="292" t="s">
        <v>2430</v>
      </c>
      <c r="L32" s="1313" t="s">
        <v>2430</v>
      </c>
    </row>
    <row r="33" spans="1:12" s="1514" customFormat="1" ht="38.25">
      <c r="A33" s="375" t="s">
        <v>60</v>
      </c>
      <c r="B33" s="1521"/>
      <c r="C33" s="932"/>
      <c r="D33" s="1523" t="s">
        <v>1189</v>
      </c>
      <c r="E33" s="734" t="s">
        <v>11</v>
      </c>
      <c r="F33" s="1487">
        <v>30</v>
      </c>
      <c r="G33" s="378"/>
      <c r="H33" s="1511"/>
      <c r="I33" s="1511">
        <f t="shared" si="0"/>
        <v>0</v>
      </c>
      <c r="J33" s="1513"/>
      <c r="K33" s="292" t="s">
        <v>2430</v>
      </c>
      <c r="L33" s="1313" t="s">
        <v>2430</v>
      </c>
    </row>
    <row r="34" spans="1:12" s="1514" customFormat="1" ht="38.25">
      <c r="A34" s="375" t="s">
        <v>62</v>
      </c>
      <c r="B34" s="1521"/>
      <c r="C34" s="932"/>
      <c r="D34" s="1521" t="s">
        <v>1190</v>
      </c>
      <c r="E34" s="734" t="s">
        <v>11</v>
      </c>
      <c r="F34" s="1487">
        <v>5</v>
      </c>
      <c r="G34" s="378"/>
      <c r="H34" s="1511"/>
      <c r="I34" s="1511">
        <f t="shared" si="0"/>
        <v>0</v>
      </c>
      <c r="J34" s="1513"/>
      <c r="K34" s="292" t="s">
        <v>2430</v>
      </c>
      <c r="L34" s="1313" t="s">
        <v>2430</v>
      </c>
    </row>
    <row r="35" spans="1:12" s="1514" customFormat="1" ht="25.5">
      <c r="A35" s="375" t="s">
        <v>64</v>
      </c>
      <c r="B35" s="1521"/>
      <c r="C35" s="932"/>
      <c r="D35" s="1524" t="s">
        <v>1191</v>
      </c>
      <c r="E35" s="734" t="s">
        <v>11</v>
      </c>
      <c r="F35" s="1487">
        <v>30</v>
      </c>
      <c r="G35" s="378"/>
      <c r="H35" s="1511"/>
      <c r="I35" s="1511">
        <f t="shared" si="0"/>
        <v>0</v>
      </c>
      <c r="J35" s="1513"/>
      <c r="K35" s="292" t="s">
        <v>2430</v>
      </c>
      <c r="L35" s="1313" t="s">
        <v>2430</v>
      </c>
    </row>
    <row r="36" spans="1:12" s="1514" customFormat="1" ht="25.5">
      <c r="A36" s="375" t="s">
        <v>66</v>
      </c>
      <c r="B36" s="1521"/>
      <c r="C36" s="932"/>
      <c r="D36" s="1524" t="s">
        <v>1192</v>
      </c>
      <c r="E36" s="734" t="s">
        <v>11</v>
      </c>
      <c r="F36" s="1487">
        <v>10</v>
      </c>
      <c r="G36" s="378"/>
      <c r="H36" s="1511"/>
      <c r="I36" s="1511">
        <f t="shared" si="0"/>
        <v>0</v>
      </c>
      <c r="J36" s="1513"/>
      <c r="K36" s="292" t="s">
        <v>2430</v>
      </c>
      <c r="L36" s="1313" t="s">
        <v>2430</v>
      </c>
    </row>
    <row r="37" spans="1:12" s="1514" customFormat="1" ht="26.25" customHeight="1">
      <c r="A37" s="375" t="s">
        <v>68</v>
      </c>
      <c r="B37" s="559"/>
      <c r="C37" s="559"/>
      <c r="D37" s="375" t="s">
        <v>981</v>
      </c>
      <c r="E37" s="377" t="s">
        <v>11</v>
      </c>
      <c r="F37" s="1487">
        <v>600</v>
      </c>
      <c r="G37" s="378"/>
      <c r="H37" s="1511"/>
      <c r="I37" s="1511">
        <f t="shared" si="0"/>
        <v>0</v>
      </c>
      <c r="J37" s="1513"/>
      <c r="K37" s="292" t="s">
        <v>2430</v>
      </c>
      <c r="L37" s="1313" t="s">
        <v>2430</v>
      </c>
    </row>
    <row r="38" spans="1:12" s="1514" customFormat="1" ht="38.25">
      <c r="A38" s="375" t="s">
        <v>69</v>
      </c>
      <c r="B38" s="1525"/>
      <c r="C38" s="559"/>
      <c r="D38" s="1525" t="s">
        <v>1193</v>
      </c>
      <c r="E38" s="374" t="s">
        <v>11</v>
      </c>
      <c r="F38" s="384">
        <v>25</v>
      </c>
      <c r="G38" s="378"/>
      <c r="H38" s="1511"/>
      <c r="I38" s="1511">
        <f t="shared" si="0"/>
        <v>0</v>
      </c>
      <c r="J38" s="1513"/>
      <c r="K38" s="292" t="s">
        <v>2430</v>
      </c>
      <c r="L38" s="1313" t="s">
        <v>2430</v>
      </c>
    </row>
    <row r="39" spans="1:12" s="1514" customFormat="1" ht="80.25" customHeight="1">
      <c r="A39" s="375" t="s">
        <v>71</v>
      </c>
      <c r="B39" s="1525"/>
      <c r="C39" s="559"/>
      <c r="D39" s="1009" t="s">
        <v>1918</v>
      </c>
      <c r="E39" s="374" t="s">
        <v>11</v>
      </c>
      <c r="F39" s="384">
        <v>5</v>
      </c>
      <c r="G39" s="378"/>
      <c r="H39" s="1511"/>
      <c r="I39" s="1511">
        <f t="shared" si="0"/>
        <v>0</v>
      </c>
      <c r="J39" s="1513"/>
      <c r="K39" s="292" t="s">
        <v>2430</v>
      </c>
      <c r="L39" s="1313" t="s">
        <v>2430</v>
      </c>
    </row>
    <row r="40" spans="1:12" s="1514" customFormat="1" ht="51">
      <c r="A40" s="375" t="s">
        <v>73</v>
      </c>
      <c r="B40" s="1525"/>
      <c r="C40" s="559"/>
      <c r="D40" s="1527" t="s">
        <v>1194</v>
      </c>
      <c r="E40" s="374" t="s">
        <v>11</v>
      </c>
      <c r="F40" s="384">
        <v>80</v>
      </c>
      <c r="G40" s="378"/>
      <c r="H40" s="1511"/>
      <c r="I40" s="1511">
        <f t="shared" si="0"/>
        <v>0</v>
      </c>
      <c r="J40" s="1513"/>
      <c r="K40" s="292" t="s">
        <v>2430</v>
      </c>
      <c r="L40" s="1313" t="s">
        <v>2430</v>
      </c>
    </row>
    <row r="41" spans="1:12" s="1514" customFormat="1" ht="25.5">
      <c r="A41" s="375" t="s">
        <v>75</v>
      </c>
      <c r="B41" s="1525"/>
      <c r="C41" s="559"/>
      <c r="D41" s="1527" t="s">
        <v>2188</v>
      </c>
      <c r="E41" s="374" t="s">
        <v>11</v>
      </c>
      <c r="F41" s="384">
        <v>920</v>
      </c>
      <c r="G41" s="378"/>
      <c r="H41" s="1511"/>
      <c r="I41" s="1511">
        <f t="shared" si="0"/>
        <v>0</v>
      </c>
      <c r="J41" s="1513"/>
      <c r="K41" s="292" t="s">
        <v>2430</v>
      </c>
      <c r="L41" s="1313" t="s">
        <v>2430</v>
      </c>
    </row>
    <row r="42" spans="1:12" s="1514" customFormat="1" ht="25.5">
      <c r="A42" s="375" t="s">
        <v>77</v>
      </c>
      <c r="B42" s="1525"/>
      <c r="C42" s="1526"/>
      <c r="D42" s="1525" t="s">
        <v>1195</v>
      </c>
      <c r="E42" s="374" t="s">
        <v>11</v>
      </c>
      <c r="F42" s="384">
        <v>6600</v>
      </c>
      <c r="G42" s="378"/>
      <c r="H42" s="1511"/>
      <c r="I42" s="1511">
        <f t="shared" si="0"/>
        <v>0</v>
      </c>
      <c r="J42" s="1513"/>
      <c r="K42" s="292" t="s">
        <v>2430</v>
      </c>
      <c r="L42" s="1313" t="s">
        <v>2430</v>
      </c>
    </row>
    <row r="43" spans="1:12" s="1514" customFormat="1" ht="25.5">
      <c r="A43" s="375" t="s">
        <v>79</v>
      </c>
      <c r="B43" s="1525"/>
      <c r="C43" s="1526"/>
      <c r="D43" s="1525" t="s">
        <v>1196</v>
      </c>
      <c r="E43" s="374" t="s">
        <v>11</v>
      </c>
      <c r="F43" s="384">
        <v>50</v>
      </c>
      <c r="G43" s="378"/>
      <c r="H43" s="1511"/>
      <c r="I43" s="1511">
        <f t="shared" si="0"/>
        <v>0</v>
      </c>
      <c r="J43" s="1513"/>
      <c r="K43" s="292" t="s">
        <v>2430</v>
      </c>
      <c r="L43" s="1313" t="s">
        <v>2430</v>
      </c>
    </row>
    <row r="44" spans="1:12" s="1514" customFormat="1" ht="21" customHeight="1">
      <c r="A44" s="375" t="s">
        <v>81</v>
      </c>
      <c r="B44" s="559"/>
      <c r="C44" s="559"/>
      <c r="D44" s="375" t="s">
        <v>1197</v>
      </c>
      <c r="E44" s="377" t="s">
        <v>11</v>
      </c>
      <c r="F44" s="1102">
        <v>1255</v>
      </c>
      <c r="G44" s="378"/>
      <c r="H44" s="1511"/>
      <c r="I44" s="1511">
        <f t="shared" si="0"/>
        <v>0</v>
      </c>
      <c r="J44" s="1513"/>
      <c r="K44" s="292" t="s">
        <v>2430</v>
      </c>
      <c r="L44" s="1313" t="s">
        <v>2430</v>
      </c>
    </row>
    <row r="45" spans="1:12" s="1514" customFormat="1" ht="21" customHeight="1">
      <c r="A45" s="375" t="s">
        <v>83</v>
      </c>
      <c r="B45" s="559"/>
      <c r="C45" s="559"/>
      <c r="D45" s="375" t="s">
        <v>1198</v>
      </c>
      <c r="E45" s="377" t="s">
        <v>11</v>
      </c>
      <c r="F45" s="1102">
        <v>35</v>
      </c>
      <c r="G45" s="378"/>
      <c r="H45" s="1511"/>
      <c r="I45" s="1511">
        <f t="shared" si="0"/>
        <v>0</v>
      </c>
      <c r="J45" s="1513"/>
      <c r="K45" s="292" t="s">
        <v>2430</v>
      </c>
      <c r="L45" s="1313" t="s">
        <v>2430</v>
      </c>
    </row>
    <row r="46" spans="1:12" s="1514" customFormat="1" ht="21" customHeight="1">
      <c r="A46" s="375" t="s">
        <v>85</v>
      </c>
      <c r="B46" s="559"/>
      <c r="C46" s="559"/>
      <c r="D46" s="777" t="s">
        <v>1199</v>
      </c>
      <c r="E46" s="377" t="s">
        <v>11</v>
      </c>
      <c r="F46" s="1102">
        <v>855</v>
      </c>
      <c r="G46" s="378"/>
      <c r="H46" s="1511"/>
      <c r="I46" s="1511">
        <f t="shared" si="0"/>
        <v>0</v>
      </c>
      <c r="J46" s="1513"/>
      <c r="K46" s="292" t="s">
        <v>2430</v>
      </c>
      <c r="L46" s="1313" t="s">
        <v>2430</v>
      </c>
    </row>
    <row r="47" spans="1:12" s="1514" customFormat="1" ht="32.25" customHeight="1">
      <c r="A47" s="375" t="s">
        <v>87</v>
      </c>
      <c r="B47" s="1525"/>
      <c r="C47" s="1525"/>
      <c r="D47" s="1525" t="s">
        <v>1200</v>
      </c>
      <c r="E47" s="374" t="s">
        <v>11</v>
      </c>
      <c r="F47" s="384">
        <v>135</v>
      </c>
      <c r="G47" s="378"/>
      <c r="H47" s="1511"/>
      <c r="I47" s="1511">
        <f t="shared" si="0"/>
        <v>0</v>
      </c>
      <c r="J47" s="1513"/>
      <c r="K47" s="292" t="s">
        <v>2430</v>
      </c>
      <c r="L47" s="1313" t="s">
        <v>2430</v>
      </c>
    </row>
    <row r="48" spans="1:12" s="1514" customFormat="1" ht="21" customHeight="1">
      <c r="A48" s="375" t="s">
        <v>89</v>
      </c>
      <c r="B48" s="559"/>
      <c r="C48" s="559"/>
      <c r="D48" s="375" t="s">
        <v>1201</v>
      </c>
      <c r="E48" s="377" t="s">
        <v>11</v>
      </c>
      <c r="F48" s="1102">
        <v>85</v>
      </c>
      <c r="G48" s="378"/>
      <c r="H48" s="1511"/>
      <c r="I48" s="1511">
        <f t="shared" si="0"/>
        <v>0</v>
      </c>
      <c r="J48" s="1513"/>
      <c r="K48" s="292" t="s">
        <v>2430</v>
      </c>
      <c r="L48" s="1313" t="s">
        <v>2430</v>
      </c>
    </row>
    <row r="49" spans="1:12" s="1514" customFormat="1" ht="21" customHeight="1">
      <c r="A49" s="375" t="s">
        <v>91</v>
      </c>
      <c r="B49" s="559"/>
      <c r="C49" s="559"/>
      <c r="D49" s="375" t="s">
        <v>1202</v>
      </c>
      <c r="E49" s="377" t="s">
        <v>11</v>
      </c>
      <c r="F49" s="1102">
        <v>200</v>
      </c>
      <c r="G49" s="378"/>
      <c r="H49" s="1511"/>
      <c r="I49" s="1511">
        <f t="shared" si="0"/>
        <v>0</v>
      </c>
      <c r="J49" s="1513"/>
      <c r="K49" s="292" t="s">
        <v>2430</v>
      </c>
      <c r="L49" s="1313" t="s">
        <v>2430</v>
      </c>
    </row>
    <row r="50" spans="1:12">
      <c r="A50" s="406"/>
      <c r="B50" s="406"/>
      <c r="C50" s="406"/>
      <c r="D50" s="464" t="s">
        <v>136</v>
      </c>
      <c r="E50" s="406"/>
      <c r="F50" s="406"/>
      <c r="G50" s="406"/>
      <c r="H50" s="527"/>
      <c r="I50" s="737">
        <f>SUM(I7:I49)</f>
        <v>0</v>
      </c>
      <c r="J50" s="362"/>
    </row>
    <row r="51" spans="1:12">
      <c r="A51" s="406"/>
      <c r="B51" s="406"/>
      <c r="C51" s="406"/>
      <c r="D51" s="406"/>
      <c r="E51" s="406"/>
      <c r="F51" s="406"/>
      <c r="G51" s="406"/>
      <c r="H51" s="406"/>
      <c r="I51" s="406"/>
      <c r="J51" s="362"/>
    </row>
    <row r="52" spans="1:12">
      <c r="B52" s="1867" t="s">
        <v>195</v>
      </c>
      <c r="C52" s="1867"/>
      <c r="D52" s="1867"/>
      <c r="E52" s="512"/>
      <c r="F52" s="512"/>
      <c r="G52" s="406"/>
      <c r="H52" s="406"/>
      <c r="I52" s="406"/>
      <c r="J52" s="362"/>
    </row>
    <row r="53" spans="1:12">
      <c r="B53" s="1868" t="s">
        <v>1203</v>
      </c>
      <c r="C53" s="1868"/>
      <c r="D53" s="1868"/>
      <c r="E53" s="512"/>
      <c r="F53" s="512"/>
      <c r="G53" s="406"/>
      <c r="H53" s="406"/>
      <c r="I53" s="406"/>
      <c r="J53" s="362"/>
    </row>
    <row r="54" spans="1:12">
      <c r="B54" s="1869" t="s">
        <v>197</v>
      </c>
      <c r="C54" s="1869"/>
      <c r="D54" s="1869"/>
      <c r="E54" s="512"/>
      <c r="F54" s="512"/>
      <c r="G54" s="406"/>
      <c r="H54" s="406"/>
      <c r="I54" s="406"/>
      <c r="J54" s="362"/>
    </row>
    <row r="55" spans="1:12">
      <c r="B55" s="1868" t="s">
        <v>1129</v>
      </c>
      <c r="C55" s="1868"/>
      <c r="D55" s="1868"/>
      <c r="E55" s="461"/>
      <c r="F55" s="513"/>
      <c r="G55" s="406"/>
      <c r="H55" s="406"/>
      <c r="I55" s="406"/>
      <c r="J55" s="362"/>
    </row>
    <row r="56" spans="1:12">
      <c r="B56" s="1466" t="s">
        <v>1204</v>
      </c>
      <c r="C56" s="1459"/>
      <c r="D56" s="607"/>
      <c r="E56" s="505"/>
      <c r="F56" s="505"/>
      <c r="G56" s="406"/>
      <c r="H56" s="406"/>
      <c r="I56" s="406"/>
      <c r="J56" s="362"/>
    </row>
  </sheetData>
  <mergeCells count="5">
    <mergeCell ref="B52:D52"/>
    <mergeCell ref="B55:D55"/>
    <mergeCell ref="B54:D54"/>
    <mergeCell ref="B53:D53"/>
    <mergeCell ref="B4:D4"/>
  </mergeCells>
  <phoneticPr fontId="101" type="noConversion"/>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2:O12"/>
  <sheetViews>
    <sheetView zoomScaleNormal="100" workbookViewId="0">
      <selection activeCell="J5" sqref="J5"/>
    </sheetView>
  </sheetViews>
  <sheetFormatPr defaultColWidth="8.85546875" defaultRowHeight="12.75"/>
  <cols>
    <col min="1" max="1" width="6.5703125" style="1" customWidth="1"/>
    <col min="2" max="2" width="26.5703125" style="2" customWidth="1"/>
    <col min="3" max="3" width="12.140625" style="3" customWidth="1"/>
    <col min="4" max="4" width="28.5703125" style="2" customWidth="1"/>
    <col min="5" max="5" width="6.42578125" style="1" customWidth="1"/>
    <col min="6" max="6" width="5.42578125" style="4" customWidth="1"/>
    <col min="7" max="7" width="5.42578125" style="3" customWidth="1"/>
    <col min="8" max="8" width="11.42578125" style="1" customWidth="1"/>
    <col min="9" max="9" width="14" style="1" customWidth="1"/>
    <col min="10" max="10" width="26.28515625" style="24" customWidth="1"/>
    <col min="11" max="11" width="27.28515625" style="24" customWidth="1"/>
    <col min="12" max="12" width="33.140625" style="24" customWidth="1"/>
    <col min="13" max="201" width="8.85546875" style="24" customWidth="1"/>
    <col min="202" max="202" width="6.5703125" style="24" customWidth="1"/>
    <col min="203" max="203" width="28.5703125" style="24" customWidth="1"/>
    <col min="204" max="204" width="36" style="24" customWidth="1"/>
    <col min="205" max="205" width="5.42578125" style="24" customWidth="1"/>
    <col min="206" max="206" width="6.5703125" style="24" customWidth="1"/>
    <col min="207" max="207" width="8.85546875" style="24" customWidth="1"/>
    <col min="208" max="208" width="12.5703125" style="24" customWidth="1"/>
    <col min="209" max="209" width="15.85546875" style="24" customWidth="1"/>
    <col min="210" max="212" width="0" style="24" hidden="1" customWidth="1"/>
    <col min="213" max="213" width="11.5703125" style="24" customWidth="1"/>
    <col min="214" max="16384" width="8.85546875" style="24"/>
  </cols>
  <sheetData>
    <row r="2" spans="1:15" s="67" customFormat="1" ht="15.75">
      <c r="B2" s="1106" t="s">
        <v>2242</v>
      </c>
      <c r="C2" s="38"/>
      <c r="D2" s="68"/>
      <c r="F2" s="69"/>
      <c r="G2" s="69"/>
      <c r="H2" s="69"/>
      <c r="I2" s="69"/>
    </row>
    <row r="3" spans="1:15" s="70" customFormat="1" ht="15">
      <c r="B3" s="71"/>
      <c r="C3" s="72"/>
      <c r="D3" s="73"/>
      <c r="F3" s="74"/>
      <c r="G3" s="74"/>
      <c r="H3" s="74"/>
      <c r="I3" s="74"/>
    </row>
    <row r="4" spans="1:15" s="75" customFormat="1">
      <c r="C4" s="76"/>
      <c r="D4" s="77"/>
      <c r="F4" s="78"/>
    </row>
    <row r="5" spans="1:15" s="9" customFormat="1" ht="242.25" customHeight="1">
      <c r="A5" s="1192" t="s">
        <v>0</v>
      </c>
      <c r="B5" s="1193" t="s">
        <v>3</v>
      </c>
      <c r="C5" s="1192" t="s">
        <v>2</v>
      </c>
      <c r="D5" s="1193" t="s">
        <v>201</v>
      </c>
      <c r="E5" s="1192" t="s">
        <v>4</v>
      </c>
      <c r="F5" s="1192" t="s">
        <v>140</v>
      </c>
      <c r="G5" s="1192" t="s">
        <v>7</v>
      </c>
      <c r="H5" s="1192" t="s">
        <v>141</v>
      </c>
      <c r="I5" s="1192" t="s">
        <v>142</v>
      </c>
      <c r="J5" s="1176" t="s">
        <v>2472</v>
      </c>
      <c r="K5" s="1176" t="s">
        <v>2429</v>
      </c>
      <c r="L5" s="1176" t="s">
        <v>2431</v>
      </c>
      <c r="M5" s="8"/>
      <c r="N5" s="8"/>
      <c r="O5" s="8"/>
    </row>
    <row r="6" spans="1:15" s="80" customFormat="1" ht="27" customHeight="1">
      <c r="A6" s="230" t="s">
        <v>9</v>
      </c>
      <c r="B6" s="258"/>
      <c r="C6" s="259"/>
      <c r="D6" s="260" t="s">
        <v>202</v>
      </c>
      <c r="E6" s="230" t="s">
        <v>11</v>
      </c>
      <c r="F6" s="261">
        <v>20</v>
      </c>
      <c r="G6" s="262"/>
      <c r="H6" s="1278"/>
      <c r="I6" s="1278">
        <f>SUM(F6*H6)</f>
        <v>0</v>
      </c>
      <c r="J6" s="1028"/>
      <c r="K6" s="292" t="s">
        <v>2430</v>
      </c>
      <c r="L6" s="1313" t="s">
        <v>2430</v>
      </c>
      <c r="M6" s="79"/>
      <c r="N6" s="79"/>
      <c r="O6" s="1291"/>
    </row>
    <row r="7" spans="1:15" s="80" customFormat="1" ht="26.45" customHeight="1">
      <c r="A7" s="230" t="s">
        <v>12</v>
      </c>
      <c r="B7" s="258"/>
      <c r="C7" s="259"/>
      <c r="D7" s="260" t="s">
        <v>203</v>
      </c>
      <c r="E7" s="230" t="s">
        <v>11</v>
      </c>
      <c r="F7" s="261">
        <v>50</v>
      </c>
      <c r="G7" s="262"/>
      <c r="H7" s="1278"/>
      <c r="I7" s="1278">
        <f>SUM(F7*H7)</f>
        <v>0</v>
      </c>
      <c r="J7" s="1287"/>
      <c r="K7" s="292" t="s">
        <v>2430</v>
      </c>
      <c r="L7" s="1313" t="s">
        <v>2430</v>
      </c>
      <c r="M7" s="79"/>
      <c r="N7" s="79"/>
      <c r="O7" s="79"/>
    </row>
    <row r="8" spans="1:15" s="80" customFormat="1" ht="27" customHeight="1">
      <c r="A8" s="230" t="s">
        <v>13</v>
      </c>
      <c r="B8" s="258"/>
      <c r="C8" s="259"/>
      <c r="D8" s="260" t="s">
        <v>204</v>
      </c>
      <c r="E8" s="230" t="s">
        <v>11</v>
      </c>
      <c r="F8" s="261">
        <v>20</v>
      </c>
      <c r="G8" s="262"/>
      <c r="H8" s="1278"/>
      <c r="I8" s="1278">
        <f>SUM(F8*H8)</f>
        <v>0</v>
      </c>
      <c r="J8" s="1287"/>
      <c r="K8" s="292" t="s">
        <v>2430</v>
      </c>
      <c r="L8" s="1313" t="s">
        <v>2430</v>
      </c>
      <c r="M8" s="79"/>
      <c r="N8" s="79"/>
      <c r="O8" s="79"/>
    </row>
    <row r="9" spans="1:15" s="83" customFormat="1" ht="21" customHeight="1">
      <c r="A9" s="81"/>
      <c r="B9" s="81"/>
      <c r="C9" s="1289"/>
      <c r="D9" s="142" t="s">
        <v>136</v>
      </c>
      <c r="E9" s="81"/>
      <c r="F9" s="81"/>
      <c r="H9" s="1264"/>
      <c r="I9" s="1288">
        <f>SUM(I6:I8)</f>
        <v>0</v>
      </c>
      <c r="J9" s="1231"/>
      <c r="K9" s="1231"/>
      <c r="L9" s="1231"/>
      <c r="M9" s="8"/>
      <c r="N9" s="8"/>
      <c r="O9" s="8"/>
    </row>
    <row r="10" spans="1:15" s="44" customFormat="1">
      <c r="A10" s="1238"/>
      <c r="B10" s="1247"/>
      <c r="C10" s="1290"/>
      <c r="D10" s="1247"/>
      <c r="E10" s="1238"/>
      <c r="F10" s="1249"/>
      <c r="G10" s="1249"/>
      <c r="H10" s="1249"/>
      <c r="I10" s="1249"/>
      <c r="J10" s="1231"/>
      <c r="K10" s="1231"/>
      <c r="L10" s="1231"/>
      <c r="M10" s="8"/>
      <c r="N10" s="8"/>
      <c r="O10" s="8"/>
    </row>
    <row r="11" spans="1:15" s="44" customFormat="1">
      <c r="A11" s="1238"/>
      <c r="B11" s="1247"/>
      <c r="C11" s="311"/>
      <c r="D11" s="1247"/>
      <c r="E11" s="1238"/>
      <c r="F11" s="1249"/>
      <c r="G11" s="1249"/>
      <c r="H11" s="1249"/>
      <c r="I11" s="1249"/>
      <c r="J11" s="1238"/>
      <c r="K11" s="1238"/>
      <c r="L11" s="1238"/>
    </row>
    <row r="12" spans="1:15" s="44" customFormat="1">
      <c r="A12" s="1238"/>
      <c r="B12" s="1181" t="s">
        <v>177</v>
      </c>
      <c r="C12" s="1185"/>
      <c r="D12" s="1181"/>
      <c r="E12" s="139"/>
      <c r="F12" s="139"/>
      <c r="G12" s="139"/>
      <c r="H12" s="139"/>
      <c r="I12" s="139"/>
      <c r="J12" s="1238"/>
      <c r="K12" s="1238"/>
      <c r="L12" s="1238"/>
    </row>
  </sheetData>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H23" sqref="H23"/>
    </sheetView>
  </sheetViews>
  <sheetFormatPr defaultColWidth="8.5703125" defaultRowHeight="12.75"/>
  <cols>
    <col min="1" max="1" width="6.5703125" style="401" customWidth="1"/>
    <col min="2" max="2" width="27.5703125" style="402" customWidth="1"/>
    <col min="3" max="3" width="17.5703125" style="461" customWidth="1"/>
    <col min="4" max="4" width="34.5703125" style="469" customWidth="1"/>
    <col min="5" max="5" width="5.42578125" style="401" customWidth="1"/>
    <col min="6" max="6" width="8.42578125" style="463" customWidth="1"/>
    <col min="7" max="7" width="7.42578125" style="406" customWidth="1"/>
    <col min="8" max="8" width="13.85546875" style="401" customWidth="1"/>
    <col min="9" max="9" width="15.42578125" style="401" customWidth="1"/>
    <col min="10" max="10" width="22.140625" style="362" customWidth="1"/>
    <col min="11" max="11" width="19.85546875" style="399" customWidth="1"/>
    <col min="12" max="12" width="26.140625" style="399" customWidth="1"/>
    <col min="13" max="199" width="8.5703125" style="399" customWidth="1"/>
    <col min="200" max="200" width="6.5703125" style="399" customWidth="1"/>
    <col min="201" max="201" width="28.5703125" style="399" customWidth="1"/>
    <col min="202" max="202" width="36" style="399" customWidth="1"/>
    <col min="203" max="203" width="5.42578125" style="399" customWidth="1"/>
    <col min="204" max="204" width="6.5703125" style="399" customWidth="1"/>
    <col min="205" max="205" width="8.85546875" style="399" customWidth="1"/>
    <col min="206" max="206" width="12.5703125" style="399" customWidth="1"/>
    <col min="207" max="207" width="15.85546875" style="399" customWidth="1"/>
    <col min="208" max="210" width="0" style="399" hidden="1" customWidth="1"/>
    <col min="211" max="211" width="11.5703125" style="399" customWidth="1"/>
    <col min="212" max="251" width="8.5703125" style="399"/>
    <col min="252" max="252" width="6.5703125" style="399" customWidth="1"/>
    <col min="253" max="253" width="27.5703125" style="399" customWidth="1"/>
    <col min="254" max="254" width="17.5703125" style="399" customWidth="1"/>
    <col min="255" max="255" width="34.5703125" style="399" customWidth="1"/>
    <col min="256" max="256" width="5.42578125" style="399" customWidth="1"/>
    <col min="257" max="257" width="8.42578125" style="399" customWidth="1"/>
    <col min="258" max="258" width="11" style="399" customWidth="1"/>
    <col min="259" max="259" width="5.85546875" style="399" customWidth="1"/>
    <col min="260" max="260" width="14.42578125" style="399" customWidth="1"/>
    <col min="261" max="261" width="14" style="399" customWidth="1"/>
    <col min="262" max="263" width="0" style="399" hidden="1" customWidth="1"/>
    <col min="264" max="264" width="27" style="399" bestFit="1" customWidth="1"/>
    <col min="265" max="455" width="8.5703125" style="399" customWidth="1"/>
    <col min="456" max="456" width="6.5703125" style="399" customWidth="1"/>
    <col min="457" max="457" width="28.5703125" style="399" customWidth="1"/>
    <col min="458" max="458" width="36" style="399" customWidth="1"/>
    <col min="459" max="459" width="5.42578125" style="399" customWidth="1"/>
    <col min="460" max="460" width="6.5703125" style="399" customWidth="1"/>
    <col min="461" max="461" width="8.85546875" style="399" customWidth="1"/>
    <col min="462" max="462" width="12.5703125" style="399" customWidth="1"/>
    <col min="463" max="463" width="15.85546875" style="399" customWidth="1"/>
    <col min="464" max="466" width="0" style="399" hidden="1" customWidth="1"/>
    <col min="467" max="467" width="11.5703125" style="399" customWidth="1"/>
    <col min="468" max="507" width="8.5703125" style="399"/>
    <col min="508" max="508" width="6.5703125" style="399" customWidth="1"/>
    <col min="509" max="509" width="27.5703125" style="399" customWidth="1"/>
    <col min="510" max="510" width="17.5703125" style="399" customWidth="1"/>
    <col min="511" max="511" width="34.5703125" style="399" customWidth="1"/>
    <col min="512" max="512" width="5.42578125" style="399" customWidth="1"/>
    <col min="513" max="513" width="8.42578125" style="399" customWidth="1"/>
    <col min="514" max="514" width="11" style="399" customWidth="1"/>
    <col min="515" max="515" width="5.85546875" style="399" customWidth="1"/>
    <col min="516" max="516" width="14.42578125" style="399" customWidth="1"/>
    <col min="517" max="517" width="14" style="399" customWidth="1"/>
    <col min="518" max="519" width="0" style="399" hidden="1" customWidth="1"/>
    <col min="520" max="520" width="27" style="399" bestFit="1" customWidth="1"/>
    <col min="521" max="711" width="8.5703125" style="399" customWidth="1"/>
    <col min="712" max="712" width="6.5703125" style="399" customWidth="1"/>
    <col min="713" max="713" width="28.5703125" style="399" customWidth="1"/>
    <col min="714" max="714" width="36" style="399" customWidth="1"/>
    <col min="715" max="715" width="5.42578125" style="399" customWidth="1"/>
    <col min="716" max="716" width="6.5703125" style="399" customWidth="1"/>
    <col min="717" max="717" width="8.85546875" style="399" customWidth="1"/>
    <col min="718" max="718" width="12.5703125" style="399" customWidth="1"/>
    <col min="719" max="719" width="15.85546875" style="399" customWidth="1"/>
    <col min="720" max="722" width="0" style="399" hidden="1" customWidth="1"/>
    <col min="723" max="723" width="11.5703125" style="399" customWidth="1"/>
    <col min="724" max="763" width="8.5703125" style="399"/>
    <col min="764" max="764" width="6.5703125" style="399" customWidth="1"/>
    <col min="765" max="765" width="27.5703125" style="399" customWidth="1"/>
    <col min="766" max="766" width="17.5703125" style="399" customWidth="1"/>
    <col min="767" max="767" width="34.5703125" style="399" customWidth="1"/>
    <col min="768" max="768" width="5.42578125" style="399" customWidth="1"/>
    <col min="769" max="769" width="8.42578125" style="399" customWidth="1"/>
    <col min="770" max="770" width="11" style="399" customWidth="1"/>
    <col min="771" max="771" width="5.85546875" style="399" customWidth="1"/>
    <col min="772" max="772" width="14.42578125" style="399" customWidth="1"/>
    <col min="773" max="773" width="14" style="399" customWidth="1"/>
    <col min="774" max="775" width="0" style="399" hidden="1" customWidth="1"/>
    <col min="776" max="776" width="27" style="399" bestFit="1" customWidth="1"/>
    <col min="777" max="967" width="8.5703125" style="399" customWidth="1"/>
    <col min="968" max="968" width="6.5703125" style="399" customWidth="1"/>
    <col min="969" max="969" width="28.5703125" style="399" customWidth="1"/>
    <col min="970" max="970" width="36" style="399" customWidth="1"/>
    <col min="971" max="971" width="5.42578125" style="399" customWidth="1"/>
    <col min="972" max="972" width="6.5703125" style="399" customWidth="1"/>
    <col min="973" max="973" width="8.85546875" style="399" customWidth="1"/>
    <col min="974" max="974" width="12.5703125" style="399" customWidth="1"/>
    <col min="975" max="975" width="15.85546875" style="399" customWidth="1"/>
    <col min="976" max="978" width="0" style="399" hidden="1" customWidth="1"/>
    <col min="979" max="979" width="11.5703125" style="399" customWidth="1"/>
    <col min="980" max="1019" width="8.5703125" style="399"/>
    <col min="1020" max="1020" width="6.5703125" style="399" customWidth="1"/>
    <col min="1021" max="1021" width="27.5703125" style="399" customWidth="1"/>
    <col min="1022" max="1022" width="17.5703125" style="399" customWidth="1"/>
    <col min="1023" max="1023" width="34.5703125" style="399" customWidth="1"/>
    <col min="1024" max="1024" width="5.42578125" style="399" customWidth="1"/>
    <col min="1025" max="1025" width="8.42578125" style="399" customWidth="1"/>
    <col min="1026" max="1026" width="11" style="399" customWidth="1"/>
    <col min="1027" max="1027" width="5.85546875" style="399" customWidth="1"/>
    <col min="1028" max="1028" width="14.42578125" style="399" customWidth="1"/>
    <col min="1029" max="1029" width="14" style="399" customWidth="1"/>
    <col min="1030" max="1031" width="0" style="399" hidden="1" customWidth="1"/>
    <col min="1032" max="1032" width="27" style="399" bestFit="1" customWidth="1"/>
    <col min="1033" max="1223" width="8.5703125" style="399" customWidth="1"/>
    <col min="1224" max="1224" width="6.5703125" style="399" customWidth="1"/>
    <col min="1225" max="1225" width="28.5703125" style="399" customWidth="1"/>
    <col min="1226" max="1226" width="36" style="399" customWidth="1"/>
    <col min="1227" max="1227" width="5.42578125" style="399" customWidth="1"/>
    <col min="1228" max="1228" width="6.5703125" style="399" customWidth="1"/>
    <col min="1229" max="1229" width="8.85546875" style="399" customWidth="1"/>
    <col min="1230" max="1230" width="12.5703125" style="399" customWidth="1"/>
    <col min="1231" max="1231" width="15.85546875" style="399" customWidth="1"/>
    <col min="1232" max="1234" width="0" style="399" hidden="1" customWidth="1"/>
    <col min="1235" max="1235" width="11.5703125" style="399" customWidth="1"/>
    <col min="1236" max="1275" width="8.5703125" style="399"/>
    <col min="1276" max="1276" width="6.5703125" style="399" customWidth="1"/>
    <col min="1277" max="1277" width="27.5703125" style="399" customWidth="1"/>
    <col min="1278" max="1278" width="17.5703125" style="399" customWidth="1"/>
    <col min="1279" max="1279" width="34.5703125" style="399" customWidth="1"/>
    <col min="1280" max="1280" width="5.42578125" style="399" customWidth="1"/>
    <col min="1281" max="1281" width="8.42578125" style="399" customWidth="1"/>
    <col min="1282" max="1282" width="11" style="399" customWidth="1"/>
    <col min="1283" max="1283" width="5.85546875" style="399" customWidth="1"/>
    <col min="1284" max="1284" width="14.42578125" style="399" customWidth="1"/>
    <col min="1285" max="1285" width="14" style="399" customWidth="1"/>
    <col min="1286" max="1287" width="0" style="399" hidden="1" customWidth="1"/>
    <col min="1288" max="1288" width="27" style="399" bestFit="1" customWidth="1"/>
    <col min="1289" max="1479" width="8.5703125" style="399" customWidth="1"/>
    <col min="1480" max="1480" width="6.5703125" style="399" customWidth="1"/>
    <col min="1481" max="1481" width="28.5703125" style="399" customWidth="1"/>
    <col min="1482" max="1482" width="36" style="399" customWidth="1"/>
    <col min="1483" max="1483" width="5.42578125" style="399" customWidth="1"/>
    <col min="1484" max="1484" width="6.5703125" style="399" customWidth="1"/>
    <col min="1485" max="1485" width="8.85546875" style="399" customWidth="1"/>
    <col min="1486" max="1486" width="12.5703125" style="399" customWidth="1"/>
    <col min="1487" max="1487" width="15.85546875" style="399" customWidth="1"/>
    <col min="1488" max="1490" width="0" style="399" hidden="1" customWidth="1"/>
    <col min="1491" max="1491" width="11.5703125" style="399" customWidth="1"/>
    <col min="1492" max="1531" width="8.5703125" style="399"/>
    <col min="1532" max="1532" width="6.5703125" style="399" customWidth="1"/>
    <col min="1533" max="1533" width="27.5703125" style="399" customWidth="1"/>
    <col min="1534" max="1534" width="17.5703125" style="399" customWidth="1"/>
    <col min="1535" max="1535" width="34.5703125" style="399" customWidth="1"/>
    <col min="1536" max="1536" width="5.42578125" style="399" customWidth="1"/>
    <col min="1537" max="1537" width="8.42578125" style="399" customWidth="1"/>
    <col min="1538" max="1538" width="11" style="399" customWidth="1"/>
    <col min="1539" max="1539" width="5.85546875" style="399" customWidth="1"/>
    <col min="1540" max="1540" width="14.42578125" style="399" customWidth="1"/>
    <col min="1541" max="1541" width="14" style="399" customWidth="1"/>
    <col min="1542" max="1543" width="0" style="399" hidden="1" customWidth="1"/>
    <col min="1544" max="1544" width="27" style="399" bestFit="1" customWidth="1"/>
    <col min="1545" max="1735" width="8.5703125" style="399" customWidth="1"/>
    <col min="1736" max="1736" width="6.5703125" style="399" customWidth="1"/>
    <col min="1737" max="1737" width="28.5703125" style="399" customWidth="1"/>
    <col min="1738" max="1738" width="36" style="399" customWidth="1"/>
    <col min="1739" max="1739" width="5.42578125" style="399" customWidth="1"/>
    <col min="1740" max="1740" width="6.5703125" style="399" customWidth="1"/>
    <col min="1741" max="1741" width="8.85546875" style="399" customWidth="1"/>
    <col min="1742" max="1742" width="12.5703125" style="399" customWidth="1"/>
    <col min="1743" max="1743" width="15.85546875" style="399" customWidth="1"/>
    <col min="1744" max="1746" width="0" style="399" hidden="1" customWidth="1"/>
    <col min="1747" max="1747" width="11.5703125" style="399" customWidth="1"/>
    <col min="1748" max="1787" width="8.5703125" style="399"/>
    <col min="1788" max="1788" width="6.5703125" style="399" customWidth="1"/>
    <col min="1789" max="1789" width="27.5703125" style="399" customWidth="1"/>
    <col min="1790" max="1790" width="17.5703125" style="399" customWidth="1"/>
    <col min="1791" max="1791" width="34.5703125" style="399" customWidth="1"/>
    <col min="1792" max="1792" width="5.42578125" style="399" customWidth="1"/>
    <col min="1793" max="1793" width="8.42578125" style="399" customWidth="1"/>
    <col min="1794" max="1794" width="11" style="399" customWidth="1"/>
    <col min="1795" max="1795" width="5.85546875" style="399" customWidth="1"/>
    <col min="1796" max="1796" width="14.42578125" style="399" customWidth="1"/>
    <col min="1797" max="1797" width="14" style="399" customWidth="1"/>
    <col min="1798" max="1799" width="0" style="399" hidden="1" customWidth="1"/>
    <col min="1800" max="1800" width="27" style="399" bestFit="1" customWidth="1"/>
    <col min="1801" max="1991" width="8.5703125" style="399" customWidth="1"/>
    <col min="1992" max="1992" width="6.5703125" style="399" customWidth="1"/>
    <col min="1993" max="1993" width="28.5703125" style="399" customWidth="1"/>
    <col min="1994" max="1994" width="36" style="399" customWidth="1"/>
    <col min="1995" max="1995" width="5.42578125" style="399" customWidth="1"/>
    <col min="1996" max="1996" width="6.5703125" style="399" customWidth="1"/>
    <col min="1997" max="1997" width="8.85546875" style="399" customWidth="1"/>
    <col min="1998" max="1998" width="12.5703125" style="399" customWidth="1"/>
    <col min="1999" max="1999" width="15.85546875" style="399" customWidth="1"/>
    <col min="2000" max="2002" width="0" style="399" hidden="1" customWidth="1"/>
    <col min="2003" max="2003" width="11.5703125" style="399" customWidth="1"/>
    <col min="2004" max="2043" width="8.5703125" style="399"/>
    <col min="2044" max="2044" width="6.5703125" style="399" customWidth="1"/>
    <col min="2045" max="2045" width="27.5703125" style="399" customWidth="1"/>
    <col min="2046" max="2046" width="17.5703125" style="399" customWidth="1"/>
    <col min="2047" max="2047" width="34.5703125" style="399" customWidth="1"/>
    <col min="2048" max="2048" width="5.42578125" style="399" customWidth="1"/>
    <col min="2049" max="2049" width="8.42578125" style="399" customWidth="1"/>
    <col min="2050" max="2050" width="11" style="399" customWidth="1"/>
    <col min="2051" max="2051" width="5.85546875" style="399" customWidth="1"/>
    <col min="2052" max="2052" width="14.42578125" style="399" customWidth="1"/>
    <col min="2053" max="2053" width="14" style="399" customWidth="1"/>
    <col min="2054" max="2055" width="0" style="399" hidden="1" customWidth="1"/>
    <col min="2056" max="2056" width="27" style="399" bestFit="1" customWidth="1"/>
    <col min="2057" max="2247" width="8.5703125" style="399" customWidth="1"/>
    <col min="2248" max="2248" width="6.5703125" style="399" customWidth="1"/>
    <col min="2249" max="2249" width="28.5703125" style="399" customWidth="1"/>
    <col min="2250" max="2250" width="36" style="399" customWidth="1"/>
    <col min="2251" max="2251" width="5.42578125" style="399" customWidth="1"/>
    <col min="2252" max="2252" width="6.5703125" style="399" customWidth="1"/>
    <col min="2253" max="2253" width="8.85546875" style="399" customWidth="1"/>
    <col min="2254" max="2254" width="12.5703125" style="399" customWidth="1"/>
    <col min="2255" max="2255" width="15.85546875" style="399" customWidth="1"/>
    <col min="2256" max="2258" width="0" style="399" hidden="1" customWidth="1"/>
    <col min="2259" max="2259" width="11.5703125" style="399" customWidth="1"/>
    <col min="2260" max="2299" width="8.5703125" style="399"/>
    <col min="2300" max="2300" width="6.5703125" style="399" customWidth="1"/>
    <col min="2301" max="2301" width="27.5703125" style="399" customWidth="1"/>
    <col min="2302" max="2302" width="17.5703125" style="399" customWidth="1"/>
    <col min="2303" max="2303" width="34.5703125" style="399" customWidth="1"/>
    <col min="2304" max="2304" width="5.42578125" style="399" customWidth="1"/>
    <col min="2305" max="2305" width="8.42578125" style="399" customWidth="1"/>
    <col min="2306" max="2306" width="11" style="399" customWidth="1"/>
    <col min="2307" max="2307" width="5.85546875" style="399" customWidth="1"/>
    <col min="2308" max="2308" width="14.42578125" style="399" customWidth="1"/>
    <col min="2309" max="2309" width="14" style="399" customWidth="1"/>
    <col min="2310" max="2311" width="0" style="399" hidden="1" customWidth="1"/>
    <col min="2312" max="2312" width="27" style="399" bestFit="1" customWidth="1"/>
    <col min="2313" max="2503" width="8.5703125" style="399" customWidth="1"/>
    <col min="2504" max="2504" width="6.5703125" style="399" customWidth="1"/>
    <col min="2505" max="2505" width="28.5703125" style="399" customWidth="1"/>
    <col min="2506" max="2506" width="36" style="399" customWidth="1"/>
    <col min="2507" max="2507" width="5.42578125" style="399" customWidth="1"/>
    <col min="2508" max="2508" width="6.5703125" style="399" customWidth="1"/>
    <col min="2509" max="2509" width="8.85546875" style="399" customWidth="1"/>
    <col min="2510" max="2510" width="12.5703125" style="399" customWidth="1"/>
    <col min="2511" max="2511" width="15.85546875" style="399" customWidth="1"/>
    <col min="2512" max="2514" width="0" style="399" hidden="1" customWidth="1"/>
    <col min="2515" max="2515" width="11.5703125" style="399" customWidth="1"/>
    <col min="2516" max="2555" width="8.5703125" style="399"/>
    <col min="2556" max="2556" width="6.5703125" style="399" customWidth="1"/>
    <col min="2557" max="2557" width="27.5703125" style="399" customWidth="1"/>
    <col min="2558" max="2558" width="17.5703125" style="399" customWidth="1"/>
    <col min="2559" max="2559" width="34.5703125" style="399" customWidth="1"/>
    <col min="2560" max="2560" width="5.42578125" style="399" customWidth="1"/>
    <col min="2561" max="2561" width="8.42578125" style="399" customWidth="1"/>
    <col min="2562" max="2562" width="11" style="399" customWidth="1"/>
    <col min="2563" max="2563" width="5.85546875" style="399" customWidth="1"/>
    <col min="2564" max="2564" width="14.42578125" style="399" customWidth="1"/>
    <col min="2565" max="2565" width="14" style="399" customWidth="1"/>
    <col min="2566" max="2567" width="0" style="399" hidden="1" customWidth="1"/>
    <col min="2568" max="2568" width="27" style="399" bestFit="1" customWidth="1"/>
    <col min="2569" max="2759" width="8.5703125" style="399" customWidth="1"/>
    <col min="2760" max="2760" width="6.5703125" style="399" customWidth="1"/>
    <col min="2761" max="2761" width="28.5703125" style="399" customWidth="1"/>
    <col min="2762" max="2762" width="36" style="399" customWidth="1"/>
    <col min="2763" max="2763" width="5.42578125" style="399" customWidth="1"/>
    <col min="2764" max="2764" width="6.5703125" style="399" customWidth="1"/>
    <col min="2765" max="2765" width="8.85546875" style="399" customWidth="1"/>
    <col min="2766" max="2766" width="12.5703125" style="399" customWidth="1"/>
    <col min="2767" max="2767" width="15.85546875" style="399" customWidth="1"/>
    <col min="2768" max="2770" width="0" style="399" hidden="1" customWidth="1"/>
    <col min="2771" max="2771" width="11.5703125" style="399" customWidth="1"/>
    <col min="2772" max="2811" width="8.5703125" style="399"/>
    <col min="2812" max="2812" width="6.5703125" style="399" customWidth="1"/>
    <col min="2813" max="2813" width="27.5703125" style="399" customWidth="1"/>
    <col min="2814" max="2814" width="17.5703125" style="399" customWidth="1"/>
    <col min="2815" max="2815" width="34.5703125" style="399" customWidth="1"/>
    <col min="2816" max="2816" width="5.42578125" style="399" customWidth="1"/>
    <col min="2817" max="2817" width="8.42578125" style="399" customWidth="1"/>
    <col min="2818" max="2818" width="11" style="399" customWidth="1"/>
    <col min="2819" max="2819" width="5.85546875" style="399" customWidth="1"/>
    <col min="2820" max="2820" width="14.42578125" style="399" customWidth="1"/>
    <col min="2821" max="2821" width="14" style="399" customWidth="1"/>
    <col min="2822" max="2823" width="0" style="399" hidden="1" customWidth="1"/>
    <col min="2824" max="2824" width="27" style="399" bestFit="1" customWidth="1"/>
    <col min="2825" max="3015" width="8.5703125" style="399" customWidth="1"/>
    <col min="3016" max="3016" width="6.5703125" style="399" customWidth="1"/>
    <col min="3017" max="3017" width="28.5703125" style="399" customWidth="1"/>
    <col min="3018" max="3018" width="36" style="399" customWidth="1"/>
    <col min="3019" max="3019" width="5.42578125" style="399" customWidth="1"/>
    <col min="3020" max="3020" width="6.5703125" style="399" customWidth="1"/>
    <col min="3021" max="3021" width="8.85546875" style="399" customWidth="1"/>
    <col min="3022" max="3022" width="12.5703125" style="399" customWidth="1"/>
    <col min="3023" max="3023" width="15.85546875" style="399" customWidth="1"/>
    <col min="3024" max="3026" width="0" style="399" hidden="1" customWidth="1"/>
    <col min="3027" max="3027" width="11.5703125" style="399" customWidth="1"/>
    <col min="3028" max="3067" width="8.5703125" style="399"/>
    <col min="3068" max="3068" width="6.5703125" style="399" customWidth="1"/>
    <col min="3069" max="3069" width="27.5703125" style="399" customWidth="1"/>
    <col min="3070" max="3070" width="17.5703125" style="399" customWidth="1"/>
    <col min="3071" max="3071" width="34.5703125" style="399" customWidth="1"/>
    <col min="3072" max="3072" width="5.42578125" style="399" customWidth="1"/>
    <col min="3073" max="3073" width="8.42578125" style="399" customWidth="1"/>
    <col min="3074" max="3074" width="11" style="399" customWidth="1"/>
    <col min="3075" max="3075" width="5.85546875" style="399" customWidth="1"/>
    <col min="3076" max="3076" width="14.42578125" style="399" customWidth="1"/>
    <col min="3077" max="3077" width="14" style="399" customWidth="1"/>
    <col min="3078" max="3079" width="0" style="399" hidden="1" customWidth="1"/>
    <col min="3080" max="3080" width="27" style="399" bestFit="1" customWidth="1"/>
    <col min="3081" max="3271" width="8.5703125" style="399" customWidth="1"/>
    <col min="3272" max="3272" width="6.5703125" style="399" customWidth="1"/>
    <col min="3273" max="3273" width="28.5703125" style="399" customWidth="1"/>
    <col min="3274" max="3274" width="36" style="399" customWidth="1"/>
    <col min="3275" max="3275" width="5.42578125" style="399" customWidth="1"/>
    <col min="3276" max="3276" width="6.5703125" style="399" customWidth="1"/>
    <col min="3277" max="3277" width="8.85546875" style="399" customWidth="1"/>
    <col min="3278" max="3278" width="12.5703125" style="399" customWidth="1"/>
    <col min="3279" max="3279" width="15.85546875" style="399" customWidth="1"/>
    <col min="3280" max="3282" width="0" style="399" hidden="1" customWidth="1"/>
    <col min="3283" max="3283" width="11.5703125" style="399" customWidth="1"/>
    <col min="3284" max="3323" width="8.5703125" style="399"/>
    <col min="3324" max="3324" width="6.5703125" style="399" customWidth="1"/>
    <col min="3325" max="3325" width="27.5703125" style="399" customWidth="1"/>
    <col min="3326" max="3326" width="17.5703125" style="399" customWidth="1"/>
    <col min="3327" max="3327" width="34.5703125" style="399" customWidth="1"/>
    <col min="3328" max="3328" width="5.42578125" style="399" customWidth="1"/>
    <col min="3329" max="3329" width="8.42578125" style="399" customWidth="1"/>
    <col min="3330" max="3330" width="11" style="399" customWidth="1"/>
    <col min="3331" max="3331" width="5.85546875" style="399" customWidth="1"/>
    <col min="3332" max="3332" width="14.42578125" style="399" customWidth="1"/>
    <col min="3333" max="3333" width="14" style="399" customWidth="1"/>
    <col min="3334" max="3335" width="0" style="399" hidden="1" customWidth="1"/>
    <col min="3336" max="3336" width="27" style="399" bestFit="1" customWidth="1"/>
    <col min="3337" max="3527" width="8.5703125" style="399" customWidth="1"/>
    <col min="3528" max="3528" width="6.5703125" style="399" customWidth="1"/>
    <col min="3529" max="3529" width="28.5703125" style="399" customWidth="1"/>
    <col min="3530" max="3530" width="36" style="399" customWidth="1"/>
    <col min="3531" max="3531" width="5.42578125" style="399" customWidth="1"/>
    <col min="3532" max="3532" width="6.5703125" style="399" customWidth="1"/>
    <col min="3533" max="3533" width="8.85546875" style="399" customWidth="1"/>
    <col min="3534" max="3534" width="12.5703125" style="399" customWidth="1"/>
    <col min="3535" max="3535" width="15.85546875" style="399" customWidth="1"/>
    <col min="3536" max="3538" width="0" style="399" hidden="1" customWidth="1"/>
    <col min="3539" max="3539" width="11.5703125" style="399" customWidth="1"/>
    <col min="3540" max="3579" width="8.5703125" style="399"/>
    <col min="3580" max="3580" width="6.5703125" style="399" customWidth="1"/>
    <col min="3581" max="3581" width="27.5703125" style="399" customWidth="1"/>
    <col min="3582" max="3582" width="17.5703125" style="399" customWidth="1"/>
    <col min="3583" max="3583" width="34.5703125" style="399" customWidth="1"/>
    <col min="3584" max="3584" width="5.42578125" style="399" customWidth="1"/>
    <col min="3585" max="3585" width="8.42578125" style="399" customWidth="1"/>
    <col min="3586" max="3586" width="11" style="399" customWidth="1"/>
    <col min="3587" max="3587" width="5.85546875" style="399" customWidth="1"/>
    <col min="3588" max="3588" width="14.42578125" style="399" customWidth="1"/>
    <col min="3589" max="3589" width="14" style="399" customWidth="1"/>
    <col min="3590" max="3591" width="0" style="399" hidden="1" customWidth="1"/>
    <col min="3592" max="3592" width="27" style="399" bestFit="1" customWidth="1"/>
    <col min="3593" max="3783" width="8.5703125" style="399" customWidth="1"/>
    <col min="3784" max="3784" width="6.5703125" style="399" customWidth="1"/>
    <col min="3785" max="3785" width="28.5703125" style="399" customWidth="1"/>
    <col min="3786" max="3786" width="36" style="399" customWidth="1"/>
    <col min="3787" max="3787" width="5.42578125" style="399" customWidth="1"/>
    <col min="3788" max="3788" width="6.5703125" style="399" customWidth="1"/>
    <col min="3789" max="3789" width="8.85546875" style="399" customWidth="1"/>
    <col min="3790" max="3790" width="12.5703125" style="399" customWidth="1"/>
    <col min="3791" max="3791" width="15.85546875" style="399" customWidth="1"/>
    <col min="3792" max="3794" width="0" style="399" hidden="1" customWidth="1"/>
    <col min="3795" max="3795" width="11.5703125" style="399" customWidth="1"/>
    <col min="3796" max="3835" width="8.5703125" style="399"/>
    <col min="3836" max="3836" width="6.5703125" style="399" customWidth="1"/>
    <col min="3837" max="3837" width="27.5703125" style="399" customWidth="1"/>
    <col min="3838" max="3838" width="17.5703125" style="399" customWidth="1"/>
    <col min="3839" max="3839" width="34.5703125" style="399" customWidth="1"/>
    <col min="3840" max="3840" width="5.42578125" style="399" customWidth="1"/>
    <col min="3841" max="3841" width="8.42578125" style="399" customWidth="1"/>
    <col min="3842" max="3842" width="11" style="399" customWidth="1"/>
    <col min="3843" max="3843" width="5.85546875" style="399" customWidth="1"/>
    <col min="3844" max="3844" width="14.42578125" style="399" customWidth="1"/>
    <col min="3845" max="3845" width="14" style="399" customWidth="1"/>
    <col min="3846" max="3847" width="0" style="399" hidden="1" customWidth="1"/>
    <col min="3848" max="3848" width="27" style="399" bestFit="1" customWidth="1"/>
    <col min="3849" max="4039" width="8.5703125" style="399" customWidth="1"/>
    <col min="4040" max="4040" width="6.5703125" style="399" customWidth="1"/>
    <col min="4041" max="4041" width="28.5703125" style="399" customWidth="1"/>
    <col min="4042" max="4042" width="36" style="399" customWidth="1"/>
    <col min="4043" max="4043" width="5.42578125" style="399" customWidth="1"/>
    <col min="4044" max="4044" width="6.5703125" style="399" customWidth="1"/>
    <col min="4045" max="4045" width="8.85546875" style="399" customWidth="1"/>
    <col min="4046" max="4046" width="12.5703125" style="399" customWidth="1"/>
    <col min="4047" max="4047" width="15.85546875" style="399" customWidth="1"/>
    <col min="4048" max="4050" width="0" style="399" hidden="1" customWidth="1"/>
    <col min="4051" max="4051" width="11.5703125" style="399" customWidth="1"/>
    <col min="4052" max="4091" width="8.5703125" style="399"/>
    <col min="4092" max="4092" width="6.5703125" style="399" customWidth="1"/>
    <col min="4093" max="4093" width="27.5703125" style="399" customWidth="1"/>
    <col min="4094" max="4094" width="17.5703125" style="399" customWidth="1"/>
    <col min="4095" max="4095" width="34.5703125" style="399" customWidth="1"/>
    <col min="4096" max="4096" width="5.42578125" style="399" customWidth="1"/>
    <col min="4097" max="4097" width="8.42578125" style="399" customWidth="1"/>
    <col min="4098" max="4098" width="11" style="399" customWidth="1"/>
    <col min="4099" max="4099" width="5.85546875" style="399" customWidth="1"/>
    <col min="4100" max="4100" width="14.42578125" style="399" customWidth="1"/>
    <col min="4101" max="4101" width="14" style="399" customWidth="1"/>
    <col min="4102" max="4103" width="0" style="399" hidden="1" customWidth="1"/>
    <col min="4104" max="4104" width="27" style="399" bestFit="1" customWidth="1"/>
    <col min="4105" max="4295" width="8.5703125" style="399" customWidth="1"/>
    <col min="4296" max="4296" width="6.5703125" style="399" customWidth="1"/>
    <col min="4297" max="4297" width="28.5703125" style="399" customWidth="1"/>
    <col min="4298" max="4298" width="36" style="399" customWidth="1"/>
    <col min="4299" max="4299" width="5.42578125" style="399" customWidth="1"/>
    <col min="4300" max="4300" width="6.5703125" style="399" customWidth="1"/>
    <col min="4301" max="4301" width="8.85546875" style="399" customWidth="1"/>
    <col min="4302" max="4302" width="12.5703125" style="399" customWidth="1"/>
    <col min="4303" max="4303" width="15.85546875" style="399" customWidth="1"/>
    <col min="4304" max="4306" width="0" style="399" hidden="1" customWidth="1"/>
    <col min="4307" max="4307" width="11.5703125" style="399" customWidth="1"/>
    <col min="4308" max="4347" width="8.5703125" style="399"/>
    <col min="4348" max="4348" width="6.5703125" style="399" customWidth="1"/>
    <col min="4349" max="4349" width="27.5703125" style="399" customWidth="1"/>
    <col min="4350" max="4350" width="17.5703125" style="399" customWidth="1"/>
    <col min="4351" max="4351" width="34.5703125" style="399" customWidth="1"/>
    <col min="4352" max="4352" width="5.42578125" style="399" customWidth="1"/>
    <col min="4353" max="4353" width="8.42578125" style="399" customWidth="1"/>
    <col min="4354" max="4354" width="11" style="399" customWidth="1"/>
    <col min="4355" max="4355" width="5.85546875" style="399" customWidth="1"/>
    <col min="4356" max="4356" width="14.42578125" style="399" customWidth="1"/>
    <col min="4357" max="4357" width="14" style="399" customWidth="1"/>
    <col min="4358" max="4359" width="0" style="399" hidden="1" customWidth="1"/>
    <col min="4360" max="4360" width="27" style="399" bestFit="1" customWidth="1"/>
    <col min="4361" max="4551" width="8.5703125" style="399" customWidth="1"/>
    <col min="4552" max="4552" width="6.5703125" style="399" customWidth="1"/>
    <col min="4553" max="4553" width="28.5703125" style="399" customWidth="1"/>
    <col min="4554" max="4554" width="36" style="399" customWidth="1"/>
    <col min="4555" max="4555" width="5.42578125" style="399" customWidth="1"/>
    <col min="4556" max="4556" width="6.5703125" style="399" customWidth="1"/>
    <col min="4557" max="4557" width="8.85546875" style="399" customWidth="1"/>
    <col min="4558" max="4558" width="12.5703125" style="399" customWidth="1"/>
    <col min="4559" max="4559" width="15.85546875" style="399" customWidth="1"/>
    <col min="4560" max="4562" width="0" style="399" hidden="1" customWidth="1"/>
    <col min="4563" max="4563" width="11.5703125" style="399" customWidth="1"/>
    <col min="4564" max="4603" width="8.5703125" style="399"/>
    <col min="4604" max="4604" width="6.5703125" style="399" customWidth="1"/>
    <col min="4605" max="4605" width="27.5703125" style="399" customWidth="1"/>
    <col min="4606" max="4606" width="17.5703125" style="399" customWidth="1"/>
    <col min="4607" max="4607" width="34.5703125" style="399" customWidth="1"/>
    <col min="4608" max="4608" width="5.42578125" style="399" customWidth="1"/>
    <col min="4609" max="4609" width="8.42578125" style="399" customWidth="1"/>
    <col min="4610" max="4610" width="11" style="399" customWidth="1"/>
    <col min="4611" max="4611" width="5.85546875" style="399" customWidth="1"/>
    <col min="4612" max="4612" width="14.42578125" style="399" customWidth="1"/>
    <col min="4613" max="4613" width="14" style="399" customWidth="1"/>
    <col min="4614" max="4615" width="0" style="399" hidden="1" customWidth="1"/>
    <col min="4616" max="4616" width="27" style="399" bestFit="1" customWidth="1"/>
    <col min="4617" max="4807" width="8.5703125" style="399" customWidth="1"/>
    <col min="4808" max="4808" width="6.5703125" style="399" customWidth="1"/>
    <col min="4809" max="4809" width="28.5703125" style="399" customWidth="1"/>
    <col min="4810" max="4810" width="36" style="399" customWidth="1"/>
    <col min="4811" max="4811" width="5.42578125" style="399" customWidth="1"/>
    <col min="4812" max="4812" width="6.5703125" style="399" customWidth="1"/>
    <col min="4813" max="4813" width="8.85546875" style="399" customWidth="1"/>
    <col min="4814" max="4814" width="12.5703125" style="399" customWidth="1"/>
    <col min="4815" max="4815" width="15.85546875" style="399" customWidth="1"/>
    <col min="4816" max="4818" width="0" style="399" hidden="1" customWidth="1"/>
    <col min="4819" max="4819" width="11.5703125" style="399" customWidth="1"/>
    <col min="4820" max="4859" width="8.5703125" style="399"/>
    <col min="4860" max="4860" width="6.5703125" style="399" customWidth="1"/>
    <col min="4861" max="4861" width="27.5703125" style="399" customWidth="1"/>
    <col min="4862" max="4862" width="17.5703125" style="399" customWidth="1"/>
    <col min="4863" max="4863" width="34.5703125" style="399" customWidth="1"/>
    <col min="4864" max="4864" width="5.42578125" style="399" customWidth="1"/>
    <col min="4865" max="4865" width="8.42578125" style="399" customWidth="1"/>
    <col min="4866" max="4866" width="11" style="399" customWidth="1"/>
    <col min="4867" max="4867" width="5.85546875" style="399" customWidth="1"/>
    <col min="4868" max="4868" width="14.42578125" style="399" customWidth="1"/>
    <col min="4869" max="4869" width="14" style="399" customWidth="1"/>
    <col min="4870" max="4871" width="0" style="399" hidden="1" customWidth="1"/>
    <col min="4872" max="4872" width="27" style="399" bestFit="1" customWidth="1"/>
    <col min="4873" max="5063" width="8.5703125" style="399" customWidth="1"/>
    <col min="5064" max="5064" width="6.5703125" style="399" customWidth="1"/>
    <col min="5065" max="5065" width="28.5703125" style="399" customWidth="1"/>
    <col min="5066" max="5066" width="36" style="399" customWidth="1"/>
    <col min="5067" max="5067" width="5.42578125" style="399" customWidth="1"/>
    <col min="5068" max="5068" width="6.5703125" style="399" customWidth="1"/>
    <col min="5069" max="5069" width="8.85546875" style="399" customWidth="1"/>
    <col min="5070" max="5070" width="12.5703125" style="399" customWidth="1"/>
    <col min="5071" max="5071" width="15.85546875" style="399" customWidth="1"/>
    <col min="5072" max="5074" width="0" style="399" hidden="1" customWidth="1"/>
    <col min="5075" max="5075" width="11.5703125" style="399" customWidth="1"/>
    <col min="5076" max="5115" width="8.5703125" style="399"/>
    <col min="5116" max="5116" width="6.5703125" style="399" customWidth="1"/>
    <col min="5117" max="5117" width="27.5703125" style="399" customWidth="1"/>
    <col min="5118" max="5118" width="17.5703125" style="399" customWidth="1"/>
    <col min="5119" max="5119" width="34.5703125" style="399" customWidth="1"/>
    <col min="5120" max="5120" width="5.42578125" style="399" customWidth="1"/>
    <col min="5121" max="5121" width="8.42578125" style="399" customWidth="1"/>
    <col min="5122" max="5122" width="11" style="399" customWidth="1"/>
    <col min="5123" max="5123" width="5.85546875" style="399" customWidth="1"/>
    <col min="5124" max="5124" width="14.42578125" style="399" customWidth="1"/>
    <col min="5125" max="5125" width="14" style="399" customWidth="1"/>
    <col min="5126" max="5127" width="0" style="399" hidden="1" customWidth="1"/>
    <col min="5128" max="5128" width="27" style="399" bestFit="1" customWidth="1"/>
    <col min="5129" max="5319" width="8.5703125" style="399" customWidth="1"/>
    <col min="5320" max="5320" width="6.5703125" style="399" customWidth="1"/>
    <col min="5321" max="5321" width="28.5703125" style="399" customWidth="1"/>
    <col min="5322" max="5322" width="36" style="399" customWidth="1"/>
    <col min="5323" max="5323" width="5.42578125" style="399" customWidth="1"/>
    <col min="5324" max="5324" width="6.5703125" style="399" customWidth="1"/>
    <col min="5325" max="5325" width="8.85546875" style="399" customWidth="1"/>
    <col min="5326" max="5326" width="12.5703125" style="399" customWidth="1"/>
    <col min="5327" max="5327" width="15.85546875" style="399" customWidth="1"/>
    <col min="5328" max="5330" width="0" style="399" hidden="1" customWidth="1"/>
    <col min="5331" max="5331" width="11.5703125" style="399" customWidth="1"/>
    <col min="5332" max="5371" width="8.5703125" style="399"/>
    <col min="5372" max="5372" width="6.5703125" style="399" customWidth="1"/>
    <col min="5373" max="5373" width="27.5703125" style="399" customWidth="1"/>
    <col min="5374" max="5374" width="17.5703125" style="399" customWidth="1"/>
    <col min="5375" max="5375" width="34.5703125" style="399" customWidth="1"/>
    <col min="5376" max="5376" width="5.42578125" style="399" customWidth="1"/>
    <col min="5377" max="5377" width="8.42578125" style="399" customWidth="1"/>
    <col min="5378" max="5378" width="11" style="399" customWidth="1"/>
    <col min="5379" max="5379" width="5.85546875" style="399" customWidth="1"/>
    <col min="5380" max="5380" width="14.42578125" style="399" customWidth="1"/>
    <col min="5381" max="5381" width="14" style="399" customWidth="1"/>
    <col min="5382" max="5383" width="0" style="399" hidden="1" customWidth="1"/>
    <col min="5384" max="5384" width="27" style="399" bestFit="1" customWidth="1"/>
    <col min="5385" max="5575" width="8.5703125" style="399" customWidth="1"/>
    <col min="5576" max="5576" width="6.5703125" style="399" customWidth="1"/>
    <col min="5577" max="5577" width="28.5703125" style="399" customWidth="1"/>
    <col min="5578" max="5578" width="36" style="399" customWidth="1"/>
    <col min="5579" max="5579" width="5.42578125" style="399" customWidth="1"/>
    <col min="5580" max="5580" width="6.5703125" style="399" customWidth="1"/>
    <col min="5581" max="5581" width="8.85546875" style="399" customWidth="1"/>
    <col min="5582" max="5582" width="12.5703125" style="399" customWidth="1"/>
    <col min="5583" max="5583" width="15.85546875" style="399" customWidth="1"/>
    <col min="5584" max="5586" width="0" style="399" hidden="1" customWidth="1"/>
    <col min="5587" max="5587" width="11.5703125" style="399" customWidth="1"/>
    <col min="5588" max="5627" width="8.5703125" style="399"/>
    <col min="5628" max="5628" width="6.5703125" style="399" customWidth="1"/>
    <col min="5629" max="5629" width="27.5703125" style="399" customWidth="1"/>
    <col min="5630" max="5630" width="17.5703125" style="399" customWidth="1"/>
    <col min="5631" max="5631" width="34.5703125" style="399" customWidth="1"/>
    <col min="5632" max="5632" width="5.42578125" style="399" customWidth="1"/>
    <col min="5633" max="5633" width="8.42578125" style="399" customWidth="1"/>
    <col min="5634" max="5634" width="11" style="399" customWidth="1"/>
    <col min="5635" max="5635" width="5.85546875" style="399" customWidth="1"/>
    <col min="5636" max="5636" width="14.42578125" style="399" customWidth="1"/>
    <col min="5637" max="5637" width="14" style="399" customWidth="1"/>
    <col min="5638" max="5639" width="0" style="399" hidden="1" customWidth="1"/>
    <col min="5640" max="5640" width="27" style="399" bestFit="1" customWidth="1"/>
    <col min="5641" max="5831" width="8.5703125" style="399" customWidth="1"/>
    <col min="5832" max="5832" width="6.5703125" style="399" customWidth="1"/>
    <col min="5833" max="5833" width="28.5703125" style="399" customWidth="1"/>
    <col min="5834" max="5834" width="36" style="399" customWidth="1"/>
    <col min="5835" max="5835" width="5.42578125" style="399" customWidth="1"/>
    <col min="5836" max="5836" width="6.5703125" style="399" customWidth="1"/>
    <col min="5837" max="5837" width="8.85546875" style="399" customWidth="1"/>
    <col min="5838" max="5838" width="12.5703125" style="399" customWidth="1"/>
    <col min="5839" max="5839" width="15.85546875" style="399" customWidth="1"/>
    <col min="5840" max="5842" width="0" style="399" hidden="1" customWidth="1"/>
    <col min="5843" max="5843" width="11.5703125" style="399" customWidth="1"/>
    <col min="5844" max="5883" width="8.5703125" style="399"/>
    <col min="5884" max="5884" width="6.5703125" style="399" customWidth="1"/>
    <col min="5885" max="5885" width="27.5703125" style="399" customWidth="1"/>
    <col min="5886" max="5886" width="17.5703125" style="399" customWidth="1"/>
    <col min="5887" max="5887" width="34.5703125" style="399" customWidth="1"/>
    <col min="5888" max="5888" width="5.42578125" style="399" customWidth="1"/>
    <col min="5889" max="5889" width="8.42578125" style="399" customWidth="1"/>
    <col min="5890" max="5890" width="11" style="399" customWidth="1"/>
    <col min="5891" max="5891" width="5.85546875" style="399" customWidth="1"/>
    <col min="5892" max="5892" width="14.42578125" style="399" customWidth="1"/>
    <col min="5893" max="5893" width="14" style="399" customWidth="1"/>
    <col min="5894" max="5895" width="0" style="399" hidden="1" customWidth="1"/>
    <col min="5896" max="5896" width="27" style="399" bestFit="1" customWidth="1"/>
    <col min="5897" max="6087" width="8.5703125" style="399" customWidth="1"/>
    <col min="6088" max="6088" width="6.5703125" style="399" customWidth="1"/>
    <col min="6089" max="6089" width="28.5703125" style="399" customWidth="1"/>
    <col min="6090" max="6090" width="36" style="399" customWidth="1"/>
    <col min="6091" max="6091" width="5.42578125" style="399" customWidth="1"/>
    <col min="6092" max="6092" width="6.5703125" style="399" customWidth="1"/>
    <col min="6093" max="6093" width="8.85546875" style="399" customWidth="1"/>
    <col min="6094" max="6094" width="12.5703125" style="399" customWidth="1"/>
    <col min="6095" max="6095" width="15.85546875" style="399" customWidth="1"/>
    <col min="6096" max="6098" width="0" style="399" hidden="1" customWidth="1"/>
    <col min="6099" max="6099" width="11.5703125" style="399" customWidth="1"/>
    <col min="6100" max="6139" width="8.5703125" style="399"/>
    <col min="6140" max="6140" width="6.5703125" style="399" customWidth="1"/>
    <col min="6141" max="6141" width="27.5703125" style="399" customWidth="1"/>
    <col min="6142" max="6142" width="17.5703125" style="399" customWidth="1"/>
    <col min="6143" max="6143" width="34.5703125" style="399" customWidth="1"/>
    <col min="6144" max="6144" width="5.42578125" style="399" customWidth="1"/>
    <col min="6145" max="6145" width="8.42578125" style="399" customWidth="1"/>
    <col min="6146" max="6146" width="11" style="399" customWidth="1"/>
    <col min="6147" max="6147" width="5.85546875" style="399" customWidth="1"/>
    <col min="6148" max="6148" width="14.42578125" style="399" customWidth="1"/>
    <col min="6149" max="6149" width="14" style="399" customWidth="1"/>
    <col min="6150" max="6151" width="0" style="399" hidden="1" customWidth="1"/>
    <col min="6152" max="6152" width="27" style="399" bestFit="1" customWidth="1"/>
    <col min="6153" max="6343" width="8.5703125" style="399" customWidth="1"/>
    <col min="6344" max="6344" width="6.5703125" style="399" customWidth="1"/>
    <col min="6345" max="6345" width="28.5703125" style="399" customWidth="1"/>
    <col min="6346" max="6346" width="36" style="399" customWidth="1"/>
    <col min="6347" max="6347" width="5.42578125" style="399" customWidth="1"/>
    <col min="6348" max="6348" width="6.5703125" style="399" customWidth="1"/>
    <col min="6349" max="6349" width="8.85546875" style="399" customWidth="1"/>
    <col min="6350" max="6350" width="12.5703125" style="399" customWidth="1"/>
    <col min="6351" max="6351" width="15.85546875" style="399" customWidth="1"/>
    <col min="6352" max="6354" width="0" style="399" hidden="1" customWidth="1"/>
    <col min="6355" max="6355" width="11.5703125" style="399" customWidth="1"/>
    <col min="6356" max="6395" width="8.5703125" style="399"/>
    <col min="6396" max="6396" width="6.5703125" style="399" customWidth="1"/>
    <col min="6397" max="6397" width="27.5703125" style="399" customWidth="1"/>
    <col min="6398" max="6398" width="17.5703125" style="399" customWidth="1"/>
    <col min="6399" max="6399" width="34.5703125" style="399" customWidth="1"/>
    <col min="6400" max="6400" width="5.42578125" style="399" customWidth="1"/>
    <col min="6401" max="6401" width="8.42578125" style="399" customWidth="1"/>
    <col min="6402" max="6402" width="11" style="399" customWidth="1"/>
    <col min="6403" max="6403" width="5.85546875" style="399" customWidth="1"/>
    <col min="6404" max="6404" width="14.42578125" style="399" customWidth="1"/>
    <col min="6405" max="6405" width="14" style="399" customWidth="1"/>
    <col min="6406" max="6407" width="0" style="399" hidden="1" customWidth="1"/>
    <col min="6408" max="6408" width="27" style="399" bestFit="1" customWidth="1"/>
    <col min="6409" max="6599" width="8.5703125" style="399" customWidth="1"/>
    <col min="6600" max="6600" width="6.5703125" style="399" customWidth="1"/>
    <col min="6601" max="6601" width="28.5703125" style="399" customWidth="1"/>
    <col min="6602" max="6602" width="36" style="399" customWidth="1"/>
    <col min="6603" max="6603" width="5.42578125" style="399" customWidth="1"/>
    <col min="6604" max="6604" width="6.5703125" style="399" customWidth="1"/>
    <col min="6605" max="6605" width="8.85546875" style="399" customWidth="1"/>
    <col min="6606" max="6606" width="12.5703125" style="399" customWidth="1"/>
    <col min="6607" max="6607" width="15.85546875" style="399" customWidth="1"/>
    <col min="6608" max="6610" width="0" style="399" hidden="1" customWidth="1"/>
    <col min="6611" max="6611" width="11.5703125" style="399" customWidth="1"/>
    <col min="6612" max="6651" width="8.5703125" style="399"/>
    <col min="6652" max="6652" width="6.5703125" style="399" customWidth="1"/>
    <col min="6653" max="6653" width="27.5703125" style="399" customWidth="1"/>
    <col min="6654" max="6654" width="17.5703125" style="399" customWidth="1"/>
    <col min="6655" max="6655" width="34.5703125" style="399" customWidth="1"/>
    <col min="6656" max="6656" width="5.42578125" style="399" customWidth="1"/>
    <col min="6657" max="6657" width="8.42578125" style="399" customWidth="1"/>
    <col min="6658" max="6658" width="11" style="399" customWidth="1"/>
    <col min="6659" max="6659" width="5.85546875" style="399" customWidth="1"/>
    <col min="6660" max="6660" width="14.42578125" style="399" customWidth="1"/>
    <col min="6661" max="6661" width="14" style="399" customWidth="1"/>
    <col min="6662" max="6663" width="0" style="399" hidden="1" customWidth="1"/>
    <col min="6664" max="6664" width="27" style="399" bestFit="1" customWidth="1"/>
    <col min="6665" max="6855" width="8.5703125" style="399" customWidth="1"/>
    <col min="6856" max="6856" width="6.5703125" style="399" customWidth="1"/>
    <col min="6857" max="6857" width="28.5703125" style="399" customWidth="1"/>
    <col min="6858" max="6858" width="36" style="399" customWidth="1"/>
    <col min="6859" max="6859" width="5.42578125" style="399" customWidth="1"/>
    <col min="6860" max="6860" width="6.5703125" style="399" customWidth="1"/>
    <col min="6861" max="6861" width="8.85546875" style="399" customWidth="1"/>
    <col min="6862" max="6862" width="12.5703125" style="399" customWidth="1"/>
    <col min="6863" max="6863" width="15.85546875" style="399" customWidth="1"/>
    <col min="6864" max="6866" width="0" style="399" hidden="1" customWidth="1"/>
    <col min="6867" max="6867" width="11.5703125" style="399" customWidth="1"/>
    <col min="6868" max="6907" width="8.5703125" style="399"/>
    <col min="6908" max="6908" width="6.5703125" style="399" customWidth="1"/>
    <col min="6909" max="6909" width="27.5703125" style="399" customWidth="1"/>
    <col min="6910" max="6910" width="17.5703125" style="399" customWidth="1"/>
    <col min="6911" max="6911" width="34.5703125" style="399" customWidth="1"/>
    <col min="6912" max="6912" width="5.42578125" style="399" customWidth="1"/>
    <col min="6913" max="6913" width="8.42578125" style="399" customWidth="1"/>
    <col min="6914" max="6914" width="11" style="399" customWidth="1"/>
    <col min="6915" max="6915" width="5.85546875" style="399" customWidth="1"/>
    <col min="6916" max="6916" width="14.42578125" style="399" customWidth="1"/>
    <col min="6917" max="6917" width="14" style="399" customWidth="1"/>
    <col min="6918" max="6919" width="0" style="399" hidden="1" customWidth="1"/>
    <col min="6920" max="6920" width="27" style="399" bestFit="1" customWidth="1"/>
    <col min="6921" max="7111" width="8.5703125" style="399" customWidth="1"/>
    <col min="7112" max="7112" width="6.5703125" style="399" customWidth="1"/>
    <col min="7113" max="7113" width="28.5703125" style="399" customWidth="1"/>
    <col min="7114" max="7114" width="36" style="399" customWidth="1"/>
    <col min="7115" max="7115" width="5.42578125" style="399" customWidth="1"/>
    <col min="7116" max="7116" width="6.5703125" style="399" customWidth="1"/>
    <col min="7117" max="7117" width="8.85546875" style="399" customWidth="1"/>
    <col min="7118" max="7118" width="12.5703125" style="399" customWidth="1"/>
    <col min="7119" max="7119" width="15.85546875" style="399" customWidth="1"/>
    <col min="7120" max="7122" width="0" style="399" hidden="1" customWidth="1"/>
    <col min="7123" max="7123" width="11.5703125" style="399" customWidth="1"/>
    <col min="7124" max="7163" width="8.5703125" style="399"/>
    <col min="7164" max="7164" width="6.5703125" style="399" customWidth="1"/>
    <col min="7165" max="7165" width="27.5703125" style="399" customWidth="1"/>
    <col min="7166" max="7166" width="17.5703125" style="399" customWidth="1"/>
    <col min="7167" max="7167" width="34.5703125" style="399" customWidth="1"/>
    <col min="7168" max="7168" width="5.42578125" style="399" customWidth="1"/>
    <col min="7169" max="7169" width="8.42578125" style="399" customWidth="1"/>
    <col min="7170" max="7170" width="11" style="399" customWidth="1"/>
    <col min="7171" max="7171" width="5.85546875" style="399" customWidth="1"/>
    <col min="7172" max="7172" width="14.42578125" style="399" customWidth="1"/>
    <col min="7173" max="7173" width="14" style="399" customWidth="1"/>
    <col min="7174" max="7175" width="0" style="399" hidden="1" customWidth="1"/>
    <col min="7176" max="7176" width="27" style="399" bestFit="1" customWidth="1"/>
    <col min="7177" max="7367" width="8.5703125" style="399" customWidth="1"/>
    <col min="7368" max="7368" width="6.5703125" style="399" customWidth="1"/>
    <col min="7369" max="7369" width="28.5703125" style="399" customWidth="1"/>
    <col min="7370" max="7370" width="36" style="399" customWidth="1"/>
    <col min="7371" max="7371" width="5.42578125" style="399" customWidth="1"/>
    <col min="7372" max="7372" width="6.5703125" style="399" customWidth="1"/>
    <col min="7373" max="7373" width="8.85546875" style="399" customWidth="1"/>
    <col min="7374" max="7374" width="12.5703125" style="399" customWidth="1"/>
    <col min="7375" max="7375" width="15.85546875" style="399" customWidth="1"/>
    <col min="7376" max="7378" width="0" style="399" hidden="1" customWidth="1"/>
    <col min="7379" max="7379" width="11.5703125" style="399" customWidth="1"/>
    <col min="7380" max="7419" width="8.5703125" style="399"/>
    <col min="7420" max="7420" width="6.5703125" style="399" customWidth="1"/>
    <col min="7421" max="7421" width="27.5703125" style="399" customWidth="1"/>
    <col min="7422" max="7422" width="17.5703125" style="399" customWidth="1"/>
    <col min="7423" max="7423" width="34.5703125" style="399" customWidth="1"/>
    <col min="7424" max="7424" width="5.42578125" style="399" customWidth="1"/>
    <col min="7425" max="7425" width="8.42578125" style="399" customWidth="1"/>
    <col min="7426" max="7426" width="11" style="399" customWidth="1"/>
    <col min="7427" max="7427" width="5.85546875" style="399" customWidth="1"/>
    <col min="7428" max="7428" width="14.42578125" style="399" customWidth="1"/>
    <col min="7429" max="7429" width="14" style="399" customWidth="1"/>
    <col min="7430" max="7431" width="0" style="399" hidden="1" customWidth="1"/>
    <col min="7432" max="7432" width="27" style="399" bestFit="1" customWidth="1"/>
    <col min="7433" max="7623" width="8.5703125" style="399" customWidth="1"/>
    <col min="7624" max="7624" width="6.5703125" style="399" customWidth="1"/>
    <col min="7625" max="7625" width="28.5703125" style="399" customWidth="1"/>
    <col min="7626" max="7626" width="36" style="399" customWidth="1"/>
    <col min="7627" max="7627" width="5.42578125" style="399" customWidth="1"/>
    <col min="7628" max="7628" width="6.5703125" style="399" customWidth="1"/>
    <col min="7629" max="7629" width="8.85546875" style="399" customWidth="1"/>
    <col min="7630" max="7630" width="12.5703125" style="399" customWidth="1"/>
    <col min="7631" max="7631" width="15.85546875" style="399" customWidth="1"/>
    <col min="7632" max="7634" width="0" style="399" hidden="1" customWidth="1"/>
    <col min="7635" max="7635" width="11.5703125" style="399" customWidth="1"/>
    <col min="7636" max="7675" width="8.5703125" style="399"/>
    <col min="7676" max="7676" width="6.5703125" style="399" customWidth="1"/>
    <col min="7677" max="7677" width="27.5703125" style="399" customWidth="1"/>
    <col min="7678" max="7678" width="17.5703125" style="399" customWidth="1"/>
    <col min="7679" max="7679" width="34.5703125" style="399" customWidth="1"/>
    <col min="7680" max="7680" width="5.42578125" style="399" customWidth="1"/>
    <col min="7681" max="7681" width="8.42578125" style="399" customWidth="1"/>
    <col min="7682" max="7682" width="11" style="399" customWidth="1"/>
    <col min="7683" max="7683" width="5.85546875" style="399" customWidth="1"/>
    <col min="7684" max="7684" width="14.42578125" style="399" customWidth="1"/>
    <col min="7685" max="7685" width="14" style="399" customWidth="1"/>
    <col min="7686" max="7687" width="0" style="399" hidden="1" customWidth="1"/>
    <col min="7688" max="7688" width="27" style="399" bestFit="1" customWidth="1"/>
    <col min="7689" max="7879" width="8.5703125" style="399" customWidth="1"/>
    <col min="7880" max="7880" width="6.5703125" style="399" customWidth="1"/>
    <col min="7881" max="7881" width="28.5703125" style="399" customWidth="1"/>
    <col min="7882" max="7882" width="36" style="399" customWidth="1"/>
    <col min="7883" max="7883" width="5.42578125" style="399" customWidth="1"/>
    <col min="7884" max="7884" width="6.5703125" style="399" customWidth="1"/>
    <col min="7885" max="7885" width="8.85546875" style="399" customWidth="1"/>
    <col min="7886" max="7886" width="12.5703125" style="399" customWidth="1"/>
    <col min="7887" max="7887" width="15.85546875" style="399" customWidth="1"/>
    <col min="7888" max="7890" width="0" style="399" hidden="1" customWidth="1"/>
    <col min="7891" max="7891" width="11.5703125" style="399" customWidth="1"/>
    <col min="7892" max="7931" width="8.5703125" style="399"/>
    <col min="7932" max="7932" width="6.5703125" style="399" customWidth="1"/>
    <col min="7933" max="7933" width="27.5703125" style="399" customWidth="1"/>
    <col min="7934" max="7934" width="17.5703125" style="399" customWidth="1"/>
    <col min="7935" max="7935" width="34.5703125" style="399" customWidth="1"/>
    <col min="7936" max="7936" width="5.42578125" style="399" customWidth="1"/>
    <col min="7937" max="7937" width="8.42578125" style="399" customWidth="1"/>
    <col min="7938" max="7938" width="11" style="399" customWidth="1"/>
    <col min="7939" max="7939" width="5.85546875" style="399" customWidth="1"/>
    <col min="7940" max="7940" width="14.42578125" style="399" customWidth="1"/>
    <col min="7941" max="7941" width="14" style="399" customWidth="1"/>
    <col min="7942" max="7943" width="0" style="399" hidden="1" customWidth="1"/>
    <col min="7944" max="7944" width="27" style="399" bestFit="1" customWidth="1"/>
    <col min="7945" max="8135" width="8.5703125" style="399" customWidth="1"/>
    <col min="8136" max="8136" width="6.5703125" style="399" customWidth="1"/>
    <col min="8137" max="8137" width="28.5703125" style="399" customWidth="1"/>
    <col min="8138" max="8138" width="36" style="399" customWidth="1"/>
    <col min="8139" max="8139" width="5.42578125" style="399" customWidth="1"/>
    <col min="8140" max="8140" width="6.5703125" style="399" customWidth="1"/>
    <col min="8141" max="8141" width="8.85546875" style="399" customWidth="1"/>
    <col min="8142" max="8142" width="12.5703125" style="399" customWidth="1"/>
    <col min="8143" max="8143" width="15.85546875" style="399" customWidth="1"/>
    <col min="8144" max="8146" width="0" style="399" hidden="1" customWidth="1"/>
    <col min="8147" max="8147" width="11.5703125" style="399" customWidth="1"/>
    <col min="8148" max="8187" width="8.5703125" style="399"/>
    <col min="8188" max="8188" width="6.5703125" style="399" customWidth="1"/>
    <col min="8189" max="8189" width="27.5703125" style="399" customWidth="1"/>
    <col min="8190" max="8190" width="17.5703125" style="399" customWidth="1"/>
    <col min="8191" max="8191" width="34.5703125" style="399" customWidth="1"/>
    <col min="8192" max="8192" width="5.42578125" style="399" customWidth="1"/>
    <col min="8193" max="8193" width="8.42578125" style="399" customWidth="1"/>
    <col min="8194" max="8194" width="11" style="399" customWidth="1"/>
    <col min="8195" max="8195" width="5.85546875" style="399" customWidth="1"/>
    <col min="8196" max="8196" width="14.42578125" style="399" customWidth="1"/>
    <col min="8197" max="8197" width="14" style="399" customWidth="1"/>
    <col min="8198" max="8199" width="0" style="399" hidden="1" customWidth="1"/>
    <col min="8200" max="8200" width="27" style="399" bestFit="1" customWidth="1"/>
    <col min="8201" max="8391" width="8.5703125" style="399" customWidth="1"/>
    <col min="8392" max="8392" width="6.5703125" style="399" customWidth="1"/>
    <col min="8393" max="8393" width="28.5703125" style="399" customWidth="1"/>
    <col min="8394" max="8394" width="36" style="399" customWidth="1"/>
    <col min="8395" max="8395" width="5.42578125" style="399" customWidth="1"/>
    <col min="8396" max="8396" width="6.5703125" style="399" customWidth="1"/>
    <col min="8397" max="8397" width="8.85546875" style="399" customWidth="1"/>
    <col min="8398" max="8398" width="12.5703125" style="399" customWidth="1"/>
    <col min="8399" max="8399" width="15.85546875" style="399" customWidth="1"/>
    <col min="8400" max="8402" width="0" style="399" hidden="1" customWidth="1"/>
    <col min="8403" max="8403" width="11.5703125" style="399" customWidth="1"/>
    <col min="8404" max="8443" width="8.5703125" style="399"/>
    <col min="8444" max="8444" width="6.5703125" style="399" customWidth="1"/>
    <col min="8445" max="8445" width="27.5703125" style="399" customWidth="1"/>
    <col min="8446" max="8446" width="17.5703125" style="399" customWidth="1"/>
    <col min="8447" max="8447" width="34.5703125" style="399" customWidth="1"/>
    <col min="8448" max="8448" width="5.42578125" style="399" customWidth="1"/>
    <col min="8449" max="8449" width="8.42578125" style="399" customWidth="1"/>
    <col min="8450" max="8450" width="11" style="399" customWidth="1"/>
    <col min="8451" max="8451" width="5.85546875" style="399" customWidth="1"/>
    <col min="8452" max="8452" width="14.42578125" style="399" customWidth="1"/>
    <col min="8453" max="8453" width="14" style="399" customWidth="1"/>
    <col min="8454" max="8455" width="0" style="399" hidden="1" customWidth="1"/>
    <col min="8456" max="8456" width="27" style="399" bestFit="1" customWidth="1"/>
    <col min="8457" max="8647" width="8.5703125" style="399" customWidth="1"/>
    <col min="8648" max="8648" width="6.5703125" style="399" customWidth="1"/>
    <col min="8649" max="8649" width="28.5703125" style="399" customWidth="1"/>
    <col min="8650" max="8650" width="36" style="399" customWidth="1"/>
    <col min="8651" max="8651" width="5.42578125" style="399" customWidth="1"/>
    <col min="8652" max="8652" width="6.5703125" style="399" customWidth="1"/>
    <col min="8653" max="8653" width="8.85546875" style="399" customWidth="1"/>
    <col min="8654" max="8654" width="12.5703125" style="399" customWidth="1"/>
    <col min="8655" max="8655" width="15.85546875" style="399" customWidth="1"/>
    <col min="8656" max="8658" width="0" style="399" hidden="1" customWidth="1"/>
    <col min="8659" max="8659" width="11.5703125" style="399" customWidth="1"/>
    <col min="8660" max="8699" width="8.5703125" style="399"/>
    <col min="8700" max="8700" width="6.5703125" style="399" customWidth="1"/>
    <col min="8701" max="8701" width="27.5703125" style="399" customWidth="1"/>
    <col min="8702" max="8702" width="17.5703125" style="399" customWidth="1"/>
    <col min="8703" max="8703" width="34.5703125" style="399" customWidth="1"/>
    <col min="8704" max="8704" width="5.42578125" style="399" customWidth="1"/>
    <col min="8705" max="8705" width="8.42578125" style="399" customWidth="1"/>
    <col min="8706" max="8706" width="11" style="399" customWidth="1"/>
    <col min="8707" max="8707" width="5.85546875" style="399" customWidth="1"/>
    <col min="8708" max="8708" width="14.42578125" style="399" customWidth="1"/>
    <col min="8709" max="8709" width="14" style="399" customWidth="1"/>
    <col min="8710" max="8711" width="0" style="399" hidden="1" customWidth="1"/>
    <col min="8712" max="8712" width="27" style="399" bestFit="1" customWidth="1"/>
    <col min="8713" max="8903" width="8.5703125" style="399" customWidth="1"/>
    <col min="8904" max="8904" width="6.5703125" style="399" customWidth="1"/>
    <col min="8905" max="8905" width="28.5703125" style="399" customWidth="1"/>
    <col min="8906" max="8906" width="36" style="399" customWidth="1"/>
    <col min="8907" max="8907" width="5.42578125" style="399" customWidth="1"/>
    <col min="8908" max="8908" width="6.5703125" style="399" customWidth="1"/>
    <col min="8909" max="8909" width="8.85546875" style="399" customWidth="1"/>
    <col min="8910" max="8910" width="12.5703125" style="399" customWidth="1"/>
    <col min="8911" max="8911" width="15.85546875" style="399" customWidth="1"/>
    <col min="8912" max="8914" width="0" style="399" hidden="1" customWidth="1"/>
    <col min="8915" max="8915" width="11.5703125" style="399" customWidth="1"/>
    <col min="8916" max="8955" width="8.5703125" style="399"/>
    <col min="8956" max="8956" width="6.5703125" style="399" customWidth="1"/>
    <col min="8957" max="8957" width="27.5703125" style="399" customWidth="1"/>
    <col min="8958" max="8958" width="17.5703125" style="399" customWidth="1"/>
    <col min="8959" max="8959" width="34.5703125" style="399" customWidth="1"/>
    <col min="8960" max="8960" width="5.42578125" style="399" customWidth="1"/>
    <col min="8961" max="8961" width="8.42578125" style="399" customWidth="1"/>
    <col min="8962" max="8962" width="11" style="399" customWidth="1"/>
    <col min="8963" max="8963" width="5.85546875" style="399" customWidth="1"/>
    <col min="8964" max="8964" width="14.42578125" style="399" customWidth="1"/>
    <col min="8965" max="8965" width="14" style="399" customWidth="1"/>
    <col min="8966" max="8967" width="0" style="399" hidden="1" customWidth="1"/>
    <col min="8968" max="8968" width="27" style="399" bestFit="1" customWidth="1"/>
    <col min="8969" max="9159" width="8.5703125" style="399" customWidth="1"/>
    <col min="9160" max="9160" width="6.5703125" style="399" customWidth="1"/>
    <col min="9161" max="9161" width="28.5703125" style="399" customWidth="1"/>
    <col min="9162" max="9162" width="36" style="399" customWidth="1"/>
    <col min="9163" max="9163" width="5.42578125" style="399" customWidth="1"/>
    <col min="9164" max="9164" width="6.5703125" style="399" customWidth="1"/>
    <col min="9165" max="9165" width="8.85546875" style="399" customWidth="1"/>
    <col min="9166" max="9166" width="12.5703125" style="399" customWidth="1"/>
    <col min="9167" max="9167" width="15.85546875" style="399" customWidth="1"/>
    <col min="9168" max="9170" width="0" style="399" hidden="1" customWidth="1"/>
    <col min="9171" max="9171" width="11.5703125" style="399" customWidth="1"/>
    <col min="9172" max="9211" width="8.5703125" style="399"/>
    <col min="9212" max="9212" width="6.5703125" style="399" customWidth="1"/>
    <col min="9213" max="9213" width="27.5703125" style="399" customWidth="1"/>
    <col min="9214" max="9214" width="17.5703125" style="399" customWidth="1"/>
    <col min="9215" max="9215" width="34.5703125" style="399" customWidth="1"/>
    <col min="9216" max="9216" width="5.42578125" style="399" customWidth="1"/>
    <col min="9217" max="9217" width="8.42578125" style="399" customWidth="1"/>
    <col min="9218" max="9218" width="11" style="399" customWidth="1"/>
    <col min="9219" max="9219" width="5.85546875" style="399" customWidth="1"/>
    <col min="9220" max="9220" width="14.42578125" style="399" customWidth="1"/>
    <col min="9221" max="9221" width="14" style="399" customWidth="1"/>
    <col min="9222" max="9223" width="0" style="399" hidden="1" customWidth="1"/>
    <col min="9224" max="9224" width="27" style="399" bestFit="1" customWidth="1"/>
    <col min="9225" max="9415" width="8.5703125" style="399" customWidth="1"/>
    <col min="9416" max="9416" width="6.5703125" style="399" customWidth="1"/>
    <col min="9417" max="9417" width="28.5703125" style="399" customWidth="1"/>
    <col min="9418" max="9418" width="36" style="399" customWidth="1"/>
    <col min="9419" max="9419" width="5.42578125" style="399" customWidth="1"/>
    <col min="9420" max="9420" width="6.5703125" style="399" customWidth="1"/>
    <col min="9421" max="9421" width="8.85546875" style="399" customWidth="1"/>
    <col min="9422" max="9422" width="12.5703125" style="399" customWidth="1"/>
    <col min="9423" max="9423" width="15.85546875" style="399" customWidth="1"/>
    <col min="9424" max="9426" width="0" style="399" hidden="1" customWidth="1"/>
    <col min="9427" max="9427" width="11.5703125" style="399" customWidth="1"/>
    <col min="9428" max="9467" width="8.5703125" style="399"/>
    <col min="9468" max="9468" width="6.5703125" style="399" customWidth="1"/>
    <col min="9469" max="9469" width="27.5703125" style="399" customWidth="1"/>
    <col min="9470" max="9470" width="17.5703125" style="399" customWidth="1"/>
    <col min="9471" max="9471" width="34.5703125" style="399" customWidth="1"/>
    <col min="9472" max="9472" width="5.42578125" style="399" customWidth="1"/>
    <col min="9473" max="9473" width="8.42578125" style="399" customWidth="1"/>
    <col min="9474" max="9474" width="11" style="399" customWidth="1"/>
    <col min="9475" max="9475" width="5.85546875" style="399" customWidth="1"/>
    <col min="9476" max="9476" width="14.42578125" style="399" customWidth="1"/>
    <col min="9477" max="9477" width="14" style="399" customWidth="1"/>
    <col min="9478" max="9479" width="0" style="399" hidden="1" customWidth="1"/>
    <col min="9480" max="9480" width="27" style="399" bestFit="1" customWidth="1"/>
    <col min="9481" max="9671" width="8.5703125" style="399" customWidth="1"/>
    <col min="9672" max="9672" width="6.5703125" style="399" customWidth="1"/>
    <col min="9673" max="9673" width="28.5703125" style="399" customWidth="1"/>
    <col min="9674" max="9674" width="36" style="399" customWidth="1"/>
    <col min="9675" max="9675" width="5.42578125" style="399" customWidth="1"/>
    <col min="9676" max="9676" width="6.5703125" style="399" customWidth="1"/>
    <col min="9677" max="9677" width="8.85546875" style="399" customWidth="1"/>
    <col min="9678" max="9678" width="12.5703125" style="399" customWidth="1"/>
    <col min="9679" max="9679" width="15.85546875" style="399" customWidth="1"/>
    <col min="9680" max="9682" width="0" style="399" hidden="1" customWidth="1"/>
    <col min="9683" max="9683" width="11.5703125" style="399" customWidth="1"/>
    <col min="9684" max="9723" width="8.5703125" style="399"/>
    <col min="9724" max="9724" width="6.5703125" style="399" customWidth="1"/>
    <col min="9725" max="9725" width="27.5703125" style="399" customWidth="1"/>
    <col min="9726" max="9726" width="17.5703125" style="399" customWidth="1"/>
    <col min="9727" max="9727" width="34.5703125" style="399" customWidth="1"/>
    <col min="9728" max="9728" width="5.42578125" style="399" customWidth="1"/>
    <col min="9729" max="9729" width="8.42578125" style="399" customWidth="1"/>
    <col min="9730" max="9730" width="11" style="399" customWidth="1"/>
    <col min="9731" max="9731" width="5.85546875" style="399" customWidth="1"/>
    <col min="9732" max="9732" width="14.42578125" style="399" customWidth="1"/>
    <col min="9733" max="9733" width="14" style="399" customWidth="1"/>
    <col min="9734" max="9735" width="0" style="399" hidden="1" customWidth="1"/>
    <col min="9736" max="9736" width="27" style="399" bestFit="1" customWidth="1"/>
    <col min="9737" max="9927" width="8.5703125" style="399" customWidth="1"/>
    <col min="9928" max="9928" width="6.5703125" style="399" customWidth="1"/>
    <col min="9929" max="9929" width="28.5703125" style="399" customWidth="1"/>
    <col min="9930" max="9930" width="36" style="399" customWidth="1"/>
    <col min="9931" max="9931" width="5.42578125" style="399" customWidth="1"/>
    <col min="9932" max="9932" width="6.5703125" style="399" customWidth="1"/>
    <col min="9933" max="9933" width="8.85546875" style="399" customWidth="1"/>
    <col min="9934" max="9934" width="12.5703125" style="399" customWidth="1"/>
    <col min="9935" max="9935" width="15.85546875" style="399" customWidth="1"/>
    <col min="9936" max="9938" width="0" style="399" hidden="1" customWidth="1"/>
    <col min="9939" max="9939" width="11.5703125" style="399" customWidth="1"/>
    <col min="9940" max="9979" width="8.5703125" style="399"/>
    <col min="9980" max="9980" width="6.5703125" style="399" customWidth="1"/>
    <col min="9981" max="9981" width="27.5703125" style="399" customWidth="1"/>
    <col min="9982" max="9982" width="17.5703125" style="399" customWidth="1"/>
    <col min="9983" max="9983" width="34.5703125" style="399" customWidth="1"/>
    <col min="9984" max="9984" width="5.42578125" style="399" customWidth="1"/>
    <col min="9985" max="9985" width="8.42578125" style="399" customWidth="1"/>
    <col min="9986" max="9986" width="11" style="399" customWidth="1"/>
    <col min="9987" max="9987" width="5.85546875" style="399" customWidth="1"/>
    <col min="9988" max="9988" width="14.42578125" style="399" customWidth="1"/>
    <col min="9989" max="9989" width="14" style="399" customWidth="1"/>
    <col min="9990" max="9991" width="0" style="399" hidden="1" customWidth="1"/>
    <col min="9992" max="9992" width="27" style="399" bestFit="1" customWidth="1"/>
    <col min="9993" max="10183" width="8.5703125" style="399" customWidth="1"/>
    <col min="10184" max="10184" width="6.5703125" style="399" customWidth="1"/>
    <col min="10185" max="10185" width="28.5703125" style="399" customWidth="1"/>
    <col min="10186" max="10186" width="36" style="399" customWidth="1"/>
    <col min="10187" max="10187" width="5.42578125" style="399" customWidth="1"/>
    <col min="10188" max="10188" width="6.5703125" style="399" customWidth="1"/>
    <col min="10189" max="10189" width="8.85546875" style="399" customWidth="1"/>
    <col min="10190" max="10190" width="12.5703125" style="399" customWidth="1"/>
    <col min="10191" max="10191" width="15.85546875" style="399" customWidth="1"/>
    <col min="10192" max="10194" width="0" style="399" hidden="1" customWidth="1"/>
    <col min="10195" max="10195" width="11.5703125" style="399" customWidth="1"/>
    <col min="10196" max="10235" width="8.5703125" style="399"/>
    <col min="10236" max="10236" width="6.5703125" style="399" customWidth="1"/>
    <col min="10237" max="10237" width="27.5703125" style="399" customWidth="1"/>
    <col min="10238" max="10238" width="17.5703125" style="399" customWidth="1"/>
    <col min="10239" max="10239" width="34.5703125" style="399" customWidth="1"/>
    <col min="10240" max="10240" width="5.42578125" style="399" customWidth="1"/>
    <col min="10241" max="10241" width="8.42578125" style="399" customWidth="1"/>
    <col min="10242" max="10242" width="11" style="399" customWidth="1"/>
    <col min="10243" max="10243" width="5.85546875" style="399" customWidth="1"/>
    <col min="10244" max="10244" width="14.42578125" style="399" customWidth="1"/>
    <col min="10245" max="10245" width="14" style="399" customWidth="1"/>
    <col min="10246" max="10247" width="0" style="399" hidden="1" customWidth="1"/>
    <col min="10248" max="10248" width="27" style="399" bestFit="1" customWidth="1"/>
    <col min="10249" max="10439" width="8.5703125" style="399" customWidth="1"/>
    <col min="10440" max="10440" width="6.5703125" style="399" customWidth="1"/>
    <col min="10441" max="10441" width="28.5703125" style="399" customWidth="1"/>
    <col min="10442" max="10442" width="36" style="399" customWidth="1"/>
    <col min="10443" max="10443" width="5.42578125" style="399" customWidth="1"/>
    <col min="10444" max="10444" width="6.5703125" style="399" customWidth="1"/>
    <col min="10445" max="10445" width="8.85546875" style="399" customWidth="1"/>
    <col min="10446" max="10446" width="12.5703125" style="399" customWidth="1"/>
    <col min="10447" max="10447" width="15.85546875" style="399" customWidth="1"/>
    <col min="10448" max="10450" width="0" style="399" hidden="1" customWidth="1"/>
    <col min="10451" max="10451" width="11.5703125" style="399" customWidth="1"/>
    <col min="10452" max="10491" width="8.5703125" style="399"/>
    <col min="10492" max="10492" width="6.5703125" style="399" customWidth="1"/>
    <col min="10493" max="10493" width="27.5703125" style="399" customWidth="1"/>
    <col min="10494" max="10494" width="17.5703125" style="399" customWidth="1"/>
    <col min="10495" max="10495" width="34.5703125" style="399" customWidth="1"/>
    <col min="10496" max="10496" width="5.42578125" style="399" customWidth="1"/>
    <col min="10497" max="10497" width="8.42578125" style="399" customWidth="1"/>
    <col min="10498" max="10498" width="11" style="399" customWidth="1"/>
    <col min="10499" max="10499" width="5.85546875" style="399" customWidth="1"/>
    <col min="10500" max="10500" width="14.42578125" style="399" customWidth="1"/>
    <col min="10501" max="10501" width="14" style="399" customWidth="1"/>
    <col min="10502" max="10503" width="0" style="399" hidden="1" customWidth="1"/>
    <col min="10504" max="10504" width="27" style="399" bestFit="1" customWidth="1"/>
    <col min="10505" max="10695" width="8.5703125" style="399" customWidth="1"/>
    <col min="10696" max="10696" width="6.5703125" style="399" customWidth="1"/>
    <col min="10697" max="10697" width="28.5703125" style="399" customWidth="1"/>
    <col min="10698" max="10698" width="36" style="399" customWidth="1"/>
    <col min="10699" max="10699" width="5.42578125" style="399" customWidth="1"/>
    <col min="10700" max="10700" width="6.5703125" style="399" customWidth="1"/>
    <col min="10701" max="10701" width="8.85546875" style="399" customWidth="1"/>
    <col min="10702" max="10702" width="12.5703125" style="399" customWidth="1"/>
    <col min="10703" max="10703" width="15.85546875" style="399" customWidth="1"/>
    <col min="10704" max="10706" width="0" style="399" hidden="1" customWidth="1"/>
    <col min="10707" max="10707" width="11.5703125" style="399" customWidth="1"/>
    <col min="10708" max="10747" width="8.5703125" style="399"/>
    <col min="10748" max="10748" width="6.5703125" style="399" customWidth="1"/>
    <col min="10749" max="10749" width="27.5703125" style="399" customWidth="1"/>
    <col min="10750" max="10750" width="17.5703125" style="399" customWidth="1"/>
    <col min="10751" max="10751" width="34.5703125" style="399" customWidth="1"/>
    <col min="10752" max="10752" width="5.42578125" style="399" customWidth="1"/>
    <col min="10753" max="10753" width="8.42578125" style="399" customWidth="1"/>
    <col min="10754" max="10754" width="11" style="399" customWidth="1"/>
    <col min="10755" max="10755" width="5.85546875" style="399" customWidth="1"/>
    <col min="10756" max="10756" width="14.42578125" style="399" customWidth="1"/>
    <col min="10757" max="10757" width="14" style="399" customWidth="1"/>
    <col min="10758" max="10759" width="0" style="399" hidden="1" customWidth="1"/>
    <col min="10760" max="10760" width="27" style="399" bestFit="1" customWidth="1"/>
    <col min="10761" max="10951" width="8.5703125" style="399" customWidth="1"/>
    <col min="10952" max="10952" width="6.5703125" style="399" customWidth="1"/>
    <col min="10953" max="10953" width="28.5703125" style="399" customWidth="1"/>
    <col min="10954" max="10954" width="36" style="399" customWidth="1"/>
    <col min="10955" max="10955" width="5.42578125" style="399" customWidth="1"/>
    <col min="10956" max="10956" width="6.5703125" style="399" customWidth="1"/>
    <col min="10957" max="10957" width="8.85546875" style="399" customWidth="1"/>
    <col min="10958" max="10958" width="12.5703125" style="399" customWidth="1"/>
    <col min="10959" max="10959" width="15.85546875" style="399" customWidth="1"/>
    <col min="10960" max="10962" width="0" style="399" hidden="1" customWidth="1"/>
    <col min="10963" max="10963" width="11.5703125" style="399" customWidth="1"/>
    <col min="10964" max="11003" width="8.5703125" style="399"/>
    <col min="11004" max="11004" width="6.5703125" style="399" customWidth="1"/>
    <col min="11005" max="11005" width="27.5703125" style="399" customWidth="1"/>
    <col min="11006" max="11006" width="17.5703125" style="399" customWidth="1"/>
    <col min="11007" max="11007" width="34.5703125" style="399" customWidth="1"/>
    <col min="11008" max="11008" width="5.42578125" style="399" customWidth="1"/>
    <col min="11009" max="11009" width="8.42578125" style="399" customWidth="1"/>
    <col min="11010" max="11010" width="11" style="399" customWidth="1"/>
    <col min="11011" max="11011" width="5.85546875" style="399" customWidth="1"/>
    <col min="11012" max="11012" width="14.42578125" style="399" customWidth="1"/>
    <col min="11013" max="11013" width="14" style="399" customWidth="1"/>
    <col min="11014" max="11015" width="0" style="399" hidden="1" customWidth="1"/>
    <col min="11016" max="11016" width="27" style="399" bestFit="1" customWidth="1"/>
    <col min="11017" max="11207" width="8.5703125" style="399" customWidth="1"/>
    <col min="11208" max="11208" width="6.5703125" style="399" customWidth="1"/>
    <col min="11209" max="11209" width="28.5703125" style="399" customWidth="1"/>
    <col min="11210" max="11210" width="36" style="399" customWidth="1"/>
    <col min="11211" max="11211" width="5.42578125" style="399" customWidth="1"/>
    <col min="11212" max="11212" width="6.5703125" style="399" customWidth="1"/>
    <col min="11213" max="11213" width="8.85546875" style="399" customWidth="1"/>
    <col min="11214" max="11214" width="12.5703125" style="399" customWidth="1"/>
    <col min="11215" max="11215" width="15.85546875" style="399" customWidth="1"/>
    <col min="11216" max="11218" width="0" style="399" hidden="1" customWidth="1"/>
    <col min="11219" max="11219" width="11.5703125" style="399" customWidth="1"/>
    <col min="11220" max="11259" width="8.5703125" style="399"/>
    <col min="11260" max="11260" width="6.5703125" style="399" customWidth="1"/>
    <col min="11261" max="11261" width="27.5703125" style="399" customWidth="1"/>
    <col min="11262" max="11262" width="17.5703125" style="399" customWidth="1"/>
    <col min="11263" max="11263" width="34.5703125" style="399" customWidth="1"/>
    <col min="11264" max="11264" width="5.42578125" style="399" customWidth="1"/>
    <col min="11265" max="11265" width="8.42578125" style="399" customWidth="1"/>
    <col min="11266" max="11266" width="11" style="399" customWidth="1"/>
    <col min="11267" max="11267" width="5.85546875" style="399" customWidth="1"/>
    <col min="11268" max="11268" width="14.42578125" style="399" customWidth="1"/>
    <col min="11269" max="11269" width="14" style="399" customWidth="1"/>
    <col min="11270" max="11271" width="0" style="399" hidden="1" customWidth="1"/>
    <col min="11272" max="11272" width="27" style="399" bestFit="1" customWidth="1"/>
    <col min="11273" max="11463" width="8.5703125" style="399" customWidth="1"/>
    <col min="11464" max="11464" width="6.5703125" style="399" customWidth="1"/>
    <col min="11465" max="11465" width="28.5703125" style="399" customWidth="1"/>
    <col min="11466" max="11466" width="36" style="399" customWidth="1"/>
    <col min="11467" max="11467" width="5.42578125" style="399" customWidth="1"/>
    <col min="11468" max="11468" width="6.5703125" style="399" customWidth="1"/>
    <col min="11469" max="11469" width="8.85546875" style="399" customWidth="1"/>
    <col min="11470" max="11470" width="12.5703125" style="399" customWidth="1"/>
    <col min="11471" max="11471" width="15.85546875" style="399" customWidth="1"/>
    <col min="11472" max="11474" width="0" style="399" hidden="1" customWidth="1"/>
    <col min="11475" max="11475" width="11.5703125" style="399" customWidth="1"/>
    <col min="11476" max="11515" width="8.5703125" style="399"/>
    <col min="11516" max="11516" width="6.5703125" style="399" customWidth="1"/>
    <col min="11517" max="11517" width="27.5703125" style="399" customWidth="1"/>
    <col min="11518" max="11518" width="17.5703125" style="399" customWidth="1"/>
    <col min="11519" max="11519" width="34.5703125" style="399" customWidth="1"/>
    <col min="11520" max="11520" width="5.42578125" style="399" customWidth="1"/>
    <col min="11521" max="11521" width="8.42578125" style="399" customWidth="1"/>
    <col min="11522" max="11522" width="11" style="399" customWidth="1"/>
    <col min="11523" max="11523" width="5.85546875" style="399" customWidth="1"/>
    <col min="11524" max="11524" width="14.42578125" style="399" customWidth="1"/>
    <col min="11525" max="11525" width="14" style="399" customWidth="1"/>
    <col min="11526" max="11527" width="0" style="399" hidden="1" customWidth="1"/>
    <col min="11528" max="11528" width="27" style="399" bestFit="1" customWidth="1"/>
    <col min="11529" max="11719" width="8.5703125" style="399" customWidth="1"/>
    <col min="11720" max="11720" width="6.5703125" style="399" customWidth="1"/>
    <col min="11721" max="11721" width="28.5703125" style="399" customWidth="1"/>
    <col min="11722" max="11722" width="36" style="399" customWidth="1"/>
    <col min="11723" max="11723" width="5.42578125" style="399" customWidth="1"/>
    <col min="11724" max="11724" width="6.5703125" style="399" customWidth="1"/>
    <col min="11725" max="11725" width="8.85546875" style="399" customWidth="1"/>
    <col min="11726" max="11726" width="12.5703125" style="399" customWidth="1"/>
    <col min="11727" max="11727" width="15.85546875" style="399" customWidth="1"/>
    <col min="11728" max="11730" width="0" style="399" hidden="1" customWidth="1"/>
    <col min="11731" max="11731" width="11.5703125" style="399" customWidth="1"/>
    <col min="11732" max="11771" width="8.5703125" style="399"/>
    <col min="11772" max="11772" width="6.5703125" style="399" customWidth="1"/>
    <col min="11773" max="11773" width="27.5703125" style="399" customWidth="1"/>
    <col min="11774" max="11774" width="17.5703125" style="399" customWidth="1"/>
    <col min="11775" max="11775" width="34.5703125" style="399" customWidth="1"/>
    <col min="11776" max="11776" width="5.42578125" style="399" customWidth="1"/>
    <col min="11777" max="11777" width="8.42578125" style="399" customWidth="1"/>
    <col min="11778" max="11778" width="11" style="399" customWidth="1"/>
    <col min="11779" max="11779" width="5.85546875" style="399" customWidth="1"/>
    <col min="11780" max="11780" width="14.42578125" style="399" customWidth="1"/>
    <col min="11781" max="11781" width="14" style="399" customWidth="1"/>
    <col min="11782" max="11783" width="0" style="399" hidden="1" customWidth="1"/>
    <col min="11784" max="11784" width="27" style="399" bestFit="1" customWidth="1"/>
    <col min="11785" max="11975" width="8.5703125" style="399" customWidth="1"/>
    <col min="11976" max="11976" width="6.5703125" style="399" customWidth="1"/>
    <col min="11977" max="11977" width="28.5703125" style="399" customWidth="1"/>
    <col min="11978" max="11978" width="36" style="399" customWidth="1"/>
    <col min="11979" max="11979" width="5.42578125" style="399" customWidth="1"/>
    <col min="11980" max="11980" width="6.5703125" style="399" customWidth="1"/>
    <col min="11981" max="11981" width="8.85546875" style="399" customWidth="1"/>
    <col min="11982" max="11982" width="12.5703125" style="399" customWidth="1"/>
    <col min="11983" max="11983" width="15.85546875" style="399" customWidth="1"/>
    <col min="11984" max="11986" width="0" style="399" hidden="1" customWidth="1"/>
    <col min="11987" max="11987" width="11.5703125" style="399" customWidth="1"/>
    <col min="11988" max="12027" width="8.5703125" style="399"/>
    <col min="12028" max="12028" width="6.5703125" style="399" customWidth="1"/>
    <col min="12029" max="12029" width="27.5703125" style="399" customWidth="1"/>
    <col min="12030" max="12030" width="17.5703125" style="399" customWidth="1"/>
    <col min="12031" max="12031" width="34.5703125" style="399" customWidth="1"/>
    <col min="12032" max="12032" width="5.42578125" style="399" customWidth="1"/>
    <col min="12033" max="12033" width="8.42578125" style="399" customWidth="1"/>
    <col min="12034" max="12034" width="11" style="399" customWidth="1"/>
    <col min="12035" max="12035" width="5.85546875" style="399" customWidth="1"/>
    <col min="12036" max="12036" width="14.42578125" style="399" customWidth="1"/>
    <col min="12037" max="12037" width="14" style="399" customWidth="1"/>
    <col min="12038" max="12039" width="0" style="399" hidden="1" customWidth="1"/>
    <col min="12040" max="12040" width="27" style="399" bestFit="1" customWidth="1"/>
    <col min="12041" max="12231" width="8.5703125" style="399" customWidth="1"/>
    <col min="12232" max="12232" width="6.5703125" style="399" customWidth="1"/>
    <col min="12233" max="12233" width="28.5703125" style="399" customWidth="1"/>
    <col min="12234" max="12234" width="36" style="399" customWidth="1"/>
    <col min="12235" max="12235" width="5.42578125" style="399" customWidth="1"/>
    <col min="12236" max="12236" width="6.5703125" style="399" customWidth="1"/>
    <col min="12237" max="12237" width="8.85546875" style="399" customWidth="1"/>
    <col min="12238" max="12238" width="12.5703125" style="399" customWidth="1"/>
    <col min="12239" max="12239" width="15.85546875" style="399" customWidth="1"/>
    <col min="12240" max="12242" width="0" style="399" hidden="1" customWidth="1"/>
    <col min="12243" max="12243" width="11.5703125" style="399" customWidth="1"/>
    <col min="12244" max="12283" width="8.5703125" style="399"/>
    <col min="12284" max="12284" width="6.5703125" style="399" customWidth="1"/>
    <col min="12285" max="12285" width="27.5703125" style="399" customWidth="1"/>
    <col min="12286" max="12286" width="17.5703125" style="399" customWidth="1"/>
    <col min="12287" max="12287" width="34.5703125" style="399" customWidth="1"/>
    <col min="12288" max="12288" width="5.42578125" style="399" customWidth="1"/>
    <col min="12289" max="12289" width="8.42578125" style="399" customWidth="1"/>
    <col min="12290" max="12290" width="11" style="399" customWidth="1"/>
    <col min="12291" max="12291" width="5.85546875" style="399" customWidth="1"/>
    <col min="12292" max="12292" width="14.42578125" style="399" customWidth="1"/>
    <col min="12293" max="12293" width="14" style="399" customWidth="1"/>
    <col min="12294" max="12295" width="0" style="399" hidden="1" customWidth="1"/>
    <col min="12296" max="12296" width="27" style="399" bestFit="1" customWidth="1"/>
    <col min="12297" max="12487" width="8.5703125" style="399" customWidth="1"/>
    <col min="12488" max="12488" width="6.5703125" style="399" customWidth="1"/>
    <col min="12489" max="12489" width="28.5703125" style="399" customWidth="1"/>
    <col min="12490" max="12490" width="36" style="399" customWidth="1"/>
    <col min="12491" max="12491" width="5.42578125" style="399" customWidth="1"/>
    <col min="12492" max="12492" width="6.5703125" style="399" customWidth="1"/>
    <col min="12493" max="12493" width="8.85546875" style="399" customWidth="1"/>
    <col min="12494" max="12494" width="12.5703125" style="399" customWidth="1"/>
    <col min="12495" max="12495" width="15.85546875" style="399" customWidth="1"/>
    <col min="12496" max="12498" width="0" style="399" hidden="1" customWidth="1"/>
    <col min="12499" max="12499" width="11.5703125" style="399" customWidth="1"/>
    <col min="12500" max="12539" width="8.5703125" style="399"/>
    <col min="12540" max="12540" width="6.5703125" style="399" customWidth="1"/>
    <col min="12541" max="12541" width="27.5703125" style="399" customWidth="1"/>
    <col min="12542" max="12542" width="17.5703125" style="399" customWidth="1"/>
    <col min="12543" max="12543" width="34.5703125" style="399" customWidth="1"/>
    <col min="12544" max="12544" width="5.42578125" style="399" customWidth="1"/>
    <col min="12545" max="12545" width="8.42578125" style="399" customWidth="1"/>
    <col min="12546" max="12546" width="11" style="399" customWidth="1"/>
    <col min="12547" max="12547" width="5.85546875" style="399" customWidth="1"/>
    <col min="12548" max="12548" width="14.42578125" style="399" customWidth="1"/>
    <col min="12549" max="12549" width="14" style="399" customWidth="1"/>
    <col min="12550" max="12551" width="0" style="399" hidden="1" customWidth="1"/>
    <col min="12552" max="12552" width="27" style="399" bestFit="1" customWidth="1"/>
    <col min="12553" max="12743" width="8.5703125" style="399" customWidth="1"/>
    <col min="12744" max="12744" width="6.5703125" style="399" customWidth="1"/>
    <col min="12745" max="12745" width="28.5703125" style="399" customWidth="1"/>
    <col min="12746" max="12746" width="36" style="399" customWidth="1"/>
    <col min="12747" max="12747" width="5.42578125" style="399" customWidth="1"/>
    <col min="12748" max="12748" width="6.5703125" style="399" customWidth="1"/>
    <col min="12749" max="12749" width="8.85546875" style="399" customWidth="1"/>
    <col min="12750" max="12750" width="12.5703125" style="399" customWidth="1"/>
    <col min="12751" max="12751" width="15.85546875" style="399" customWidth="1"/>
    <col min="12752" max="12754" width="0" style="399" hidden="1" customWidth="1"/>
    <col min="12755" max="12755" width="11.5703125" style="399" customWidth="1"/>
    <col min="12756" max="12795" width="8.5703125" style="399"/>
    <col min="12796" max="12796" width="6.5703125" style="399" customWidth="1"/>
    <col min="12797" max="12797" width="27.5703125" style="399" customWidth="1"/>
    <col min="12798" max="12798" width="17.5703125" style="399" customWidth="1"/>
    <col min="12799" max="12799" width="34.5703125" style="399" customWidth="1"/>
    <col min="12800" max="12800" width="5.42578125" style="399" customWidth="1"/>
    <col min="12801" max="12801" width="8.42578125" style="399" customWidth="1"/>
    <col min="12802" max="12802" width="11" style="399" customWidth="1"/>
    <col min="12803" max="12803" width="5.85546875" style="399" customWidth="1"/>
    <col min="12804" max="12804" width="14.42578125" style="399" customWidth="1"/>
    <col min="12805" max="12805" width="14" style="399" customWidth="1"/>
    <col min="12806" max="12807" width="0" style="399" hidden="1" customWidth="1"/>
    <col min="12808" max="12808" width="27" style="399" bestFit="1" customWidth="1"/>
    <col min="12809" max="12999" width="8.5703125" style="399" customWidth="1"/>
    <col min="13000" max="13000" width="6.5703125" style="399" customWidth="1"/>
    <col min="13001" max="13001" width="28.5703125" style="399" customWidth="1"/>
    <col min="13002" max="13002" width="36" style="399" customWidth="1"/>
    <col min="13003" max="13003" width="5.42578125" style="399" customWidth="1"/>
    <col min="13004" max="13004" width="6.5703125" style="399" customWidth="1"/>
    <col min="13005" max="13005" width="8.85546875" style="399" customWidth="1"/>
    <col min="13006" max="13006" width="12.5703125" style="399" customWidth="1"/>
    <col min="13007" max="13007" width="15.85546875" style="399" customWidth="1"/>
    <col min="13008" max="13010" width="0" style="399" hidden="1" customWidth="1"/>
    <col min="13011" max="13011" width="11.5703125" style="399" customWidth="1"/>
    <col min="13012" max="13051" width="8.5703125" style="399"/>
    <col min="13052" max="13052" width="6.5703125" style="399" customWidth="1"/>
    <col min="13053" max="13053" width="27.5703125" style="399" customWidth="1"/>
    <col min="13054" max="13054" width="17.5703125" style="399" customWidth="1"/>
    <col min="13055" max="13055" width="34.5703125" style="399" customWidth="1"/>
    <col min="13056" max="13056" width="5.42578125" style="399" customWidth="1"/>
    <col min="13057" max="13057" width="8.42578125" style="399" customWidth="1"/>
    <col min="13058" max="13058" width="11" style="399" customWidth="1"/>
    <col min="13059" max="13059" width="5.85546875" style="399" customWidth="1"/>
    <col min="13060" max="13060" width="14.42578125" style="399" customWidth="1"/>
    <col min="13061" max="13061" width="14" style="399" customWidth="1"/>
    <col min="13062" max="13063" width="0" style="399" hidden="1" customWidth="1"/>
    <col min="13064" max="13064" width="27" style="399" bestFit="1" customWidth="1"/>
    <col min="13065" max="13255" width="8.5703125" style="399" customWidth="1"/>
    <col min="13256" max="13256" width="6.5703125" style="399" customWidth="1"/>
    <col min="13257" max="13257" width="28.5703125" style="399" customWidth="1"/>
    <col min="13258" max="13258" width="36" style="399" customWidth="1"/>
    <col min="13259" max="13259" width="5.42578125" style="399" customWidth="1"/>
    <col min="13260" max="13260" width="6.5703125" style="399" customWidth="1"/>
    <col min="13261" max="13261" width="8.85546875" style="399" customWidth="1"/>
    <col min="13262" max="13262" width="12.5703125" style="399" customWidth="1"/>
    <col min="13263" max="13263" width="15.85546875" style="399" customWidth="1"/>
    <col min="13264" max="13266" width="0" style="399" hidden="1" customWidth="1"/>
    <col min="13267" max="13267" width="11.5703125" style="399" customWidth="1"/>
    <col min="13268" max="13307" width="8.5703125" style="399"/>
    <col min="13308" max="13308" width="6.5703125" style="399" customWidth="1"/>
    <col min="13309" max="13309" width="27.5703125" style="399" customWidth="1"/>
    <col min="13310" max="13310" width="17.5703125" style="399" customWidth="1"/>
    <col min="13311" max="13311" width="34.5703125" style="399" customWidth="1"/>
    <col min="13312" max="13312" width="5.42578125" style="399" customWidth="1"/>
    <col min="13313" max="13313" width="8.42578125" style="399" customWidth="1"/>
    <col min="13314" max="13314" width="11" style="399" customWidth="1"/>
    <col min="13315" max="13315" width="5.85546875" style="399" customWidth="1"/>
    <col min="13316" max="13316" width="14.42578125" style="399" customWidth="1"/>
    <col min="13317" max="13317" width="14" style="399" customWidth="1"/>
    <col min="13318" max="13319" width="0" style="399" hidden="1" customWidth="1"/>
    <col min="13320" max="13320" width="27" style="399" bestFit="1" customWidth="1"/>
    <col min="13321" max="13511" width="8.5703125" style="399" customWidth="1"/>
    <col min="13512" max="13512" width="6.5703125" style="399" customWidth="1"/>
    <col min="13513" max="13513" width="28.5703125" style="399" customWidth="1"/>
    <col min="13514" max="13514" width="36" style="399" customWidth="1"/>
    <col min="13515" max="13515" width="5.42578125" style="399" customWidth="1"/>
    <col min="13516" max="13516" width="6.5703125" style="399" customWidth="1"/>
    <col min="13517" max="13517" width="8.85546875" style="399" customWidth="1"/>
    <col min="13518" max="13518" width="12.5703125" style="399" customWidth="1"/>
    <col min="13519" max="13519" width="15.85546875" style="399" customWidth="1"/>
    <col min="13520" max="13522" width="0" style="399" hidden="1" customWidth="1"/>
    <col min="13523" max="13523" width="11.5703125" style="399" customWidth="1"/>
    <col min="13524" max="13563" width="8.5703125" style="399"/>
    <col min="13564" max="13564" width="6.5703125" style="399" customWidth="1"/>
    <col min="13565" max="13565" width="27.5703125" style="399" customWidth="1"/>
    <col min="13566" max="13566" width="17.5703125" style="399" customWidth="1"/>
    <col min="13567" max="13567" width="34.5703125" style="399" customWidth="1"/>
    <col min="13568" max="13568" width="5.42578125" style="399" customWidth="1"/>
    <col min="13569" max="13569" width="8.42578125" style="399" customWidth="1"/>
    <col min="13570" max="13570" width="11" style="399" customWidth="1"/>
    <col min="13571" max="13571" width="5.85546875" style="399" customWidth="1"/>
    <col min="13572" max="13572" width="14.42578125" style="399" customWidth="1"/>
    <col min="13573" max="13573" width="14" style="399" customWidth="1"/>
    <col min="13574" max="13575" width="0" style="399" hidden="1" customWidth="1"/>
    <col min="13576" max="13576" width="27" style="399" bestFit="1" customWidth="1"/>
    <col min="13577" max="13767" width="8.5703125" style="399" customWidth="1"/>
    <col min="13768" max="13768" width="6.5703125" style="399" customWidth="1"/>
    <col min="13769" max="13769" width="28.5703125" style="399" customWidth="1"/>
    <col min="13770" max="13770" width="36" style="399" customWidth="1"/>
    <col min="13771" max="13771" width="5.42578125" style="399" customWidth="1"/>
    <col min="13772" max="13772" width="6.5703125" style="399" customWidth="1"/>
    <col min="13773" max="13773" width="8.85546875" style="399" customWidth="1"/>
    <col min="13774" max="13774" width="12.5703125" style="399" customWidth="1"/>
    <col min="13775" max="13775" width="15.85546875" style="399" customWidth="1"/>
    <col min="13776" max="13778" width="0" style="399" hidden="1" customWidth="1"/>
    <col min="13779" max="13779" width="11.5703125" style="399" customWidth="1"/>
    <col min="13780" max="13819" width="8.5703125" style="399"/>
    <col min="13820" max="13820" width="6.5703125" style="399" customWidth="1"/>
    <col min="13821" max="13821" width="27.5703125" style="399" customWidth="1"/>
    <col min="13822" max="13822" width="17.5703125" style="399" customWidth="1"/>
    <col min="13823" max="13823" width="34.5703125" style="399" customWidth="1"/>
    <col min="13824" max="13824" width="5.42578125" style="399" customWidth="1"/>
    <col min="13825" max="13825" width="8.42578125" style="399" customWidth="1"/>
    <col min="13826" max="13826" width="11" style="399" customWidth="1"/>
    <col min="13827" max="13827" width="5.85546875" style="399" customWidth="1"/>
    <col min="13828" max="13828" width="14.42578125" style="399" customWidth="1"/>
    <col min="13829" max="13829" width="14" style="399" customWidth="1"/>
    <col min="13830" max="13831" width="0" style="399" hidden="1" customWidth="1"/>
    <col min="13832" max="13832" width="27" style="399" bestFit="1" customWidth="1"/>
    <col min="13833" max="14023" width="8.5703125" style="399" customWidth="1"/>
    <col min="14024" max="14024" width="6.5703125" style="399" customWidth="1"/>
    <col min="14025" max="14025" width="28.5703125" style="399" customWidth="1"/>
    <col min="14026" max="14026" width="36" style="399" customWidth="1"/>
    <col min="14027" max="14027" width="5.42578125" style="399" customWidth="1"/>
    <col min="14028" max="14028" width="6.5703125" style="399" customWidth="1"/>
    <col min="14029" max="14029" width="8.85546875" style="399" customWidth="1"/>
    <col min="14030" max="14030" width="12.5703125" style="399" customWidth="1"/>
    <col min="14031" max="14031" width="15.85546875" style="399" customWidth="1"/>
    <col min="14032" max="14034" width="0" style="399" hidden="1" customWidth="1"/>
    <col min="14035" max="14035" width="11.5703125" style="399" customWidth="1"/>
    <col min="14036" max="14075" width="8.5703125" style="399"/>
    <col min="14076" max="14076" width="6.5703125" style="399" customWidth="1"/>
    <col min="14077" max="14077" width="27.5703125" style="399" customWidth="1"/>
    <col min="14078" max="14078" width="17.5703125" style="399" customWidth="1"/>
    <col min="14079" max="14079" width="34.5703125" style="399" customWidth="1"/>
    <col min="14080" max="14080" width="5.42578125" style="399" customWidth="1"/>
    <col min="14081" max="14081" width="8.42578125" style="399" customWidth="1"/>
    <col min="14082" max="14082" width="11" style="399" customWidth="1"/>
    <col min="14083" max="14083" width="5.85546875" style="399" customWidth="1"/>
    <col min="14084" max="14084" width="14.42578125" style="399" customWidth="1"/>
    <col min="14085" max="14085" width="14" style="399" customWidth="1"/>
    <col min="14086" max="14087" width="0" style="399" hidden="1" customWidth="1"/>
    <col min="14088" max="14088" width="27" style="399" bestFit="1" customWidth="1"/>
    <col min="14089" max="14279" width="8.5703125" style="399" customWidth="1"/>
    <col min="14280" max="14280" width="6.5703125" style="399" customWidth="1"/>
    <col min="14281" max="14281" width="28.5703125" style="399" customWidth="1"/>
    <col min="14282" max="14282" width="36" style="399" customWidth="1"/>
    <col min="14283" max="14283" width="5.42578125" style="399" customWidth="1"/>
    <col min="14284" max="14284" width="6.5703125" style="399" customWidth="1"/>
    <col min="14285" max="14285" width="8.85546875" style="399" customWidth="1"/>
    <col min="14286" max="14286" width="12.5703125" style="399" customWidth="1"/>
    <col min="14287" max="14287" width="15.85546875" style="399" customWidth="1"/>
    <col min="14288" max="14290" width="0" style="399" hidden="1" customWidth="1"/>
    <col min="14291" max="14291" width="11.5703125" style="399" customWidth="1"/>
    <col min="14292" max="14331" width="8.5703125" style="399"/>
    <col min="14332" max="14332" width="6.5703125" style="399" customWidth="1"/>
    <col min="14333" max="14333" width="27.5703125" style="399" customWidth="1"/>
    <col min="14334" max="14334" width="17.5703125" style="399" customWidth="1"/>
    <col min="14335" max="14335" width="34.5703125" style="399" customWidth="1"/>
    <col min="14336" max="14336" width="5.42578125" style="399" customWidth="1"/>
    <col min="14337" max="14337" width="8.42578125" style="399" customWidth="1"/>
    <col min="14338" max="14338" width="11" style="399" customWidth="1"/>
    <col min="14339" max="14339" width="5.85546875" style="399" customWidth="1"/>
    <col min="14340" max="14340" width="14.42578125" style="399" customWidth="1"/>
    <col min="14341" max="14341" width="14" style="399" customWidth="1"/>
    <col min="14342" max="14343" width="0" style="399" hidden="1" customWidth="1"/>
    <col min="14344" max="14344" width="27" style="399" bestFit="1" customWidth="1"/>
    <col min="14345" max="14535" width="8.5703125" style="399" customWidth="1"/>
    <col min="14536" max="14536" width="6.5703125" style="399" customWidth="1"/>
    <col min="14537" max="14537" width="28.5703125" style="399" customWidth="1"/>
    <col min="14538" max="14538" width="36" style="399" customWidth="1"/>
    <col min="14539" max="14539" width="5.42578125" style="399" customWidth="1"/>
    <col min="14540" max="14540" width="6.5703125" style="399" customWidth="1"/>
    <col min="14541" max="14541" width="8.85546875" style="399" customWidth="1"/>
    <col min="14542" max="14542" width="12.5703125" style="399" customWidth="1"/>
    <col min="14543" max="14543" width="15.85546875" style="399" customWidth="1"/>
    <col min="14544" max="14546" width="0" style="399" hidden="1" customWidth="1"/>
    <col min="14547" max="14547" width="11.5703125" style="399" customWidth="1"/>
    <col min="14548" max="14587" width="8.5703125" style="399"/>
    <col min="14588" max="14588" width="6.5703125" style="399" customWidth="1"/>
    <col min="14589" max="14589" width="27.5703125" style="399" customWidth="1"/>
    <col min="14590" max="14590" width="17.5703125" style="399" customWidth="1"/>
    <col min="14591" max="14591" width="34.5703125" style="399" customWidth="1"/>
    <col min="14592" max="14592" width="5.42578125" style="399" customWidth="1"/>
    <col min="14593" max="14593" width="8.42578125" style="399" customWidth="1"/>
    <col min="14594" max="14594" width="11" style="399" customWidth="1"/>
    <col min="14595" max="14595" width="5.85546875" style="399" customWidth="1"/>
    <col min="14596" max="14596" width="14.42578125" style="399" customWidth="1"/>
    <col min="14597" max="14597" width="14" style="399" customWidth="1"/>
    <col min="14598" max="14599" width="0" style="399" hidden="1" customWidth="1"/>
    <col min="14600" max="14600" width="27" style="399" bestFit="1" customWidth="1"/>
    <col min="14601" max="14791" width="8.5703125" style="399" customWidth="1"/>
    <col min="14792" max="14792" width="6.5703125" style="399" customWidth="1"/>
    <col min="14793" max="14793" width="28.5703125" style="399" customWidth="1"/>
    <col min="14794" max="14794" width="36" style="399" customWidth="1"/>
    <col min="14795" max="14795" width="5.42578125" style="399" customWidth="1"/>
    <col min="14796" max="14796" width="6.5703125" style="399" customWidth="1"/>
    <col min="14797" max="14797" width="8.85546875" style="399" customWidth="1"/>
    <col min="14798" max="14798" width="12.5703125" style="399" customWidth="1"/>
    <col min="14799" max="14799" width="15.85546875" style="399" customWidth="1"/>
    <col min="14800" max="14802" width="0" style="399" hidden="1" customWidth="1"/>
    <col min="14803" max="14803" width="11.5703125" style="399" customWidth="1"/>
    <col min="14804" max="14843" width="8.5703125" style="399"/>
    <col min="14844" max="14844" width="6.5703125" style="399" customWidth="1"/>
    <col min="14845" max="14845" width="27.5703125" style="399" customWidth="1"/>
    <col min="14846" max="14846" width="17.5703125" style="399" customWidth="1"/>
    <col min="14847" max="14847" width="34.5703125" style="399" customWidth="1"/>
    <col min="14848" max="14848" width="5.42578125" style="399" customWidth="1"/>
    <col min="14849" max="14849" width="8.42578125" style="399" customWidth="1"/>
    <col min="14850" max="14850" width="11" style="399" customWidth="1"/>
    <col min="14851" max="14851" width="5.85546875" style="399" customWidth="1"/>
    <col min="14852" max="14852" width="14.42578125" style="399" customWidth="1"/>
    <col min="14853" max="14853" width="14" style="399" customWidth="1"/>
    <col min="14854" max="14855" width="0" style="399" hidden="1" customWidth="1"/>
    <col min="14856" max="14856" width="27" style="399" bestFit="1" customWidth="1"/>
    <col min="14857" max="15047" width="8.5703125" style="399" customWidth="1"/>
    <col min="15048" max="15048" width="6.5703125" style="399" customWidth="1"/>
    <col min="15049" max="15049" width="28.5703125" style="399" customWidth="1"/>
    <col min="15050" max="15050" width="36" style="399" customWidth="1"/>
    <col min="15051" max="15051" width="5.42578125" style="399" customWidth="1"/>
    <col min="15052" max="15052" width="6.5703125" style="399" customWidth="1"/>
    <col min="15053" max="15053" width="8.85546875" style="399" customWidth="1"/>
    <col min="15054" max="15054" width="12.5703125" style="399" customWidth="1"/>
    <col min="15055" max="15055" width="15.85546875" style="399" customWidth="1"/>
    <col min="15056" max="15058" width="0" style="399" hidden="1" customWidth="1"/>
    <col min="15059" max="15059" width="11.5703125" style="399" customWidth="1"/>
    <col min="15060" max="15099" width="8.5703125" style="399"/>
    <col min="15100" max="15100" width="6.5703125" style="399" customWidth="1"/>
    <col min="15101" max="15101" width="27.5703125" style="399" customWidth="1"/>
    <col min="15102" max="15102" width="17.5703125" style="399" customWidth="1"/>
    <col min="15103" max="15103" width="34.5703125" style="399" customWidth="1"/>
    <col min="15104" max="15104" width="5.42578125" style="399" customWidth="1"/>
    <col min="15105" max="15105" width="8.42578125" style="399" customWidth="1"/>
    <col min="15106" max="15106" width="11" style="399" customWidth="1"/>
    <col min="15107" max="15107" width="5.85546875" style="399" customWidth="1"/>
    <col min="15108" max="15108" width="14.42578125" style="399" customWidth="1"/>
    <col min="15109" max="15109" width="14" style="399" customWidth="1"/>
    <col min="15110" max="15111" width="0" style="399" hidden="1" customWidth="1"/>
    <col min="15112" max="15112" width="27" style="399" bestFit="1" customWidth="1"/>
    <col min="15113" max="15303" width="8.5703125" style="399" customWidth="1"/>
    <col min="15304" max="15304" width="6.5703125" style="399" customWidth="1"/>
    <col min="15305" max="15305" width="28.5703125" style="399" customWidth="1"/>
    <col min="15306" max="15306" width="36" style="399" customWidth="1"/>
    <col min="15307" max="15307" width="5.42578125" style="399" customWidth="1"/>
    <col min="15308" max="15308" width="6.5703125" style="399" customWidth="1"/>
    <col min="15309" max="15309" width="8.85546875" style="399" customWidth="1"/>
    <col min="15310" max="15310" width="12.5703125" style="399" customWidth="1"/>
    <col min="15311" max="15311" width="15.85546875" style="399" customWidth="1"/>
    <col min="15312" max="15314" width="0" style="399" hidden="1" customWidth="1"/>
    <col min="15315" max="15315" width="11.5703125" style="399" customWidth="1"/>
    <col min="15316" max="15355" width="8.5703125" style="399"/>
    <col min="15356" max="15356" width="6.5703125" style="399" customWidth="1"/>
    <col min="15357" max="15357" width="27.5703125" style="399" customWidth="1"/>
    <col min="15358" max="15358" width="17.5703125" style="399" customWidth="1"/>
    <col min="15359" max="15359" width="34.5703125" style="399" customWidth="1"/>
    <col min="15360" max="15360" width="5.42578125" style="399" customWidth="1"/>
    <col min="15361" max="15361" width="8.42578125" style="399" customWidth="1"/>
    <col min="15362" max="15362" width="11" style="399" customWidth="1"/>
    <col min="15363" max="15363" width="5.85546875" style="399" customWidth="1"/>
    <col min="15364" max="15364" width="14.42578125" style="399" customWidth="1"/>
    <col min="15365" max="15365" width="14" style="399" customWidth="1"/>
    <col min="15366" max="15367" width="0" style="399" hidden="1" customWidth="1"/>
    <col min="15368" max="15368" width="27" style="399" bestFit="1" customWidth="1"/>
    <col min="15369" max="15559" width="8.5703125" style="399" customWidth="1"/>
    <col min="15560" max="15560" width="6.5703125" style="399" customWidth="1"/>
    <col min="15561" max="15561" width="28.5703125" style="399" customWidth="1"/>
    <col min="15562" max="15562" width="36" style="399" customWidth="1"/>
    <col min="15563" max="15563" width="5.42578125" style="399" customWidth="1"/>
    <col min="15564" max="15564" width="6.5703125" style="399" customWidth="1"/>
    <col min="15565" max="15565" width="8.85546875" style="399" customWidth="1"/>
    <col min="15566" max="15566" width="12.5703125" style="399" customWidth="1"/>
    <col min="15567" max="15567" width="15.85546875" style="399" customWidth="1"/>
    <col min="15568" max="15570" width="0" style="399" hidden="1" customWidth="1"/>
    <col min="15571" max="15571" width="11.5703125" style="399" customWidth="1"/>
    <col min="15572" max="15611" width="8.5703125" style="399"/>
    <col min="15612" max="15612" width="6.5703125" style="399" customWidth="1"/>
    <col min="15613" max="15613" width="27.5703125" style="399" customWidth="1"/>
    <col min="15614" max="15614" width="17.5703125" style="399" customWidth="1"/>
    <col min="15615" max="15615" width="34.5703125" style="399" customWidth="1"/>
    <col min="15616" max="15616" width="5.42578125" style="399" customWidth="1"/>
    <col min="15617" max="15617" width="8.42578125" style="399" customWidth="1"/>
    <col min="15618" max="15618" width="11" style="399" customWidth="1"/>
    <col min="15619" max="15619" width="5.85546875" style="399" customWidth="1"/>
    <col min="15620" max="15620" width="14.42578125" style="399" customWidth="1"/>
    <col min="15621" max="15621" width="14" style="399" customWidth="1"/>
    <col min="15622" max="15623" width="0" style="399" hidden="1" customWidth="1"/>
    <col min="15624" max="15624" width="27" style="399" bestFit="1" customWidth="1"/>
    <col min="15625" max="15815" width="8.5703125" style="399" customWidth="1"/>
    <col min="15816" max="15816" width="6.5703125" style="399" customWidth="1"/>
    <col min="15817" max="15817" width="28.5703125" style="399" customWidth="1"/>
    <col min="15818" max="15818" width="36" style="399" customWidth="1"/>
    <col min="15819" max="15819" width="5.42578125" style="399" customWidth="1"/>
    <col min="15820" max="15820" width="6.5703125" style="399" customWidth="1"/>
    <col min="15821" max="15821" width="8.85546875" style="399" customWidth="1"/>
    <col min="15822" max="15822" width="12.5703125" style="399" customWidth="1"/>
    <col min="15823" max="15823" width="15.85546875" style="399" customWidth="1"/>
    <col min="15824" max="15826" width="0" style="399" hidden="1" customWidth="1"/>
    <col min="15827" max="15827" width="11.5703125" style="399" customWidth="1"/>
    <col min="15828" max="15867" width="8.5703125" style="399"/>
    <col min="15868" max="15868" width="6.5703125" style="399" customWidth="1"/>
    <col min="15869" max="15869" width="27.5703125" style="399" customWidth="1"/>
    <col min="15870" max="15870" width="17.5703125" style="399" customWidth="1"/>
    <col min="15871" max="15871" width="34.5703125" style="399" customWidth="1"/>
    <col min="15872" max="15872" width="5.42578125" style="399" customWidth="1"/>
    <col min="15873" max="15873" width="8.42578125" style="399" customWidth="1"/>
    <col min="15874" max="15874" width="11" style="399" customWidth="1"/>
    <col min="15875" max="15875" width="5.85546875" style="399" customWidth="1"/>
    <col min="15876" max="15876" width="14.42578125" style="399" customWidth="1"/>
    <col min="15877" max="15877" width="14" style="399" customWidth="1"/>
    <col min="15878" max="15879" width="0" style="399" hidden="1" customWidth="1"/>
    <col min="15880" max="15880" width="27" style="399" bestFit="1" customWidth="1"/>
    <col min="15881" max="16071" width="8.5703125" style="399" customWidth="1"/>
    <col min="16072" max="16072" width="6.5703125" style="399" customWidth="1"/>
    <col min="16073" max="16073" width="28.5703125" style="399" customWidth="1"/>
    <col min="16074" max="16074" width="36" style="399" customWidth="1"/>
    <col min="16075" max="16075" width="5.42578125" style="399" customWidth="1"/>
    <col min="16076" max="16076" width="6.5703125" style="399" customWidth="1"/>
    <col min="16077" max="16077" width="8.85546875" style="399" customWidth="1"/>
    <col min="16078" max="16078" width="12.5703125" style="399" customWidth="1"/>
    <col min="16079" max="16079" width="15.85546875" style="399" customWidth="1"/>
    <col min="16080" max="16082" width="0" style="399" hidden="1" customWidth="1"/>
    <col min="16083" max="16083" width="11.5703125" style="399" customWidth="1"/>
    <col min="16084" max="16123" width="8.5703125" style="399"/>
    <col min="16124" max="16124" width="6.5703125" style="399" customWidth="1"/>
    <col min="16125" max="16125" width="27.5703125" style="399" customWidth="1"/>
    <col min="16126" max="16126" width="17.5703125" style="399" customWidth="1"/>
    <col min="16127" max="16127" width="34.5703125" style="399" customWidth="1"/>
    <col min="16128" max="16128" width="5.42578125" style="399" customWidth="1"/>
    <col min="16129" max="16129" width="8.42578125" style="399" customWidth="1"/>
    <col min="16130" max="16130" width="11" style="399" customWidth="1"/>
    <col min="16131" max="16131" width="5.85546875" style="399" customWidth="1"/>
    <col min="16132" max="16132" width="14.42578125" style="399" customWidth="1"/>
    <col min="16133" max="16133" width="14" style="399" customWidth="1"/>
    <col min="16134" max="16135" width="0" style="399" hidden="1" customWidth="1"/>
    <col min="16136" max="16136" width="27" style="399" bestFit="1" customWidth="1"/>
    <col min="16137" max="16327" width="8.5703125" style="399" customWidth="1"/>
    <col min="16328" max="16328" width="6.5703125" style="399" customWidth="1"/>
    <col min="16329" max="16329" width="28.5703125" style="399" customWidth="1"/>
    <col min="16330" max="16330" width="36" style="399" customWidth="1"/>
    <col min="16331" max="16331" width="5.42578125" style="399" customWidth="1"/>
    <col min="16332" max="16332" width="6.5703125" style="399" customWidth="1"/>
    <col min="16333" max="16333" width="8.85546875" style="399" customWidth="1"/>
    <col min="16334" max="16334" width="12.5703125" style="399" customWidth="1"/>
    <col min="16335" max="16335" width="15.85546875" style="399" customWidth="1"/>
    <col min="16336" max="16338" width="0" style="399" hidden="1" customWidth="1"/>
    <col min="16339" max="16339" width="11.5703125" style="399" customWidth="1"/>
    <col min="16340" max="16384" width="8.5703125" style="399"/>
  </cols>
  <sheetData>
    <row r="1" spans="1:12">
      <c r="B1" s="475"/>
      <c r="C1" s="476"/>
      <c r="D1" s="497"/>
      <c r="E1" s="476"/>
      <c r="F1" s="476"/>
      <c r="G1" s="476"/>
      <c r="H1" s="476"/>
      <c r="I1" s="476"/>
      <c r="J1" s="399"/>
    </row>
    <row r="2" spans="1:12" ht="15.75">
      <c r="A2" s="470"/>
      <c r="B2" s="1151"/>
      <c r="C2" s="1151"/>
      <c r="D2" s="468"/>
      <c r="E2" s="468"/>
      <c r="F2" s="468"/>
      <c r="G2" s="468"/>
      <c r="H2" s="468"/>
      <c r="I2" s="468"/>
      <c r="J2" s="399"/>
    </row>
    <row r="3" spans="1:12" s="488" customFormat="1" ht="31.5" customHeight="1">
      <c r="B3" s="1864" t="s">
        <v>2317</v>
      </c>
      <c r="C3" s="1864"/>
      <c r="D3" s="1864"/>
      <c r="F3" s="491"/>
      <c r="G3" s="491"/>
      <c r="H3" s="491"/>
      <c r="I3" s="491"/>
    </row>
    <row r="4" spans="1:12" ht="11.25">
      <c r="A4" s="399"/>
      <c r="B4" s="399"/>
      <c r="C4" s="496"/>
      <c r="D4" s="440"/>
      <c r="E4" s="399"/>
      <c r="F4" s="429"/>
      <c r="G4" s="429"/>
      <c r="H4" s="429"/>
      <c r="I4" s="429"/>
      <c r="J4" s="399"/>
    </row>
    <row r="5" spans="1:12" s="442" customFormat="1" ht="309.75" customHeight="1">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1445" customFormat="1" ht="25.5">
      <c r="A6" s="377" t="s">
        <v>9</v>
      </c>
      <c r="B6" s="559"/>
      <c r="C6" s="579"/>
      <c r="D6" s="375" t="s">
        <v>1206</v>
      </c>
      <c r="E6" s="377" t="s">
        <v>11</v>
      </c>
      <c r="F6" s="1102">
        <v>10</v>
      </c>
      <c r="G6" s="378"/>
      <c r="H6" s="1056"/>
      <c r="I6" s="1056">
        <f t="shared" ref="I6:I13" si="0">SUM(F6*H6)</f>
        <v>0</v>
      </c>
      <c r="J6" s="1444"/>
      <c r="K6" s="292" t="s">
        <v>2430</v>
      </c>
      <c r="L6" s="1313" t="s">
        <v>2430</v>
      </c>
    </row>
    <row r="7" spans="1:12" s="1445" customFormat="1" ht="25.5">
      <c r="A7" s="377" t="s">
        <v>12</v>
      </c>
      <c r="B7" s="559"/>
      <c r="C7" s="579"/>
      <c r="D7" s="375" t="s">
        <v>1207</v>
      </c>
      <c r="E7" s="377" t="s">
        <v>11</v>
      </c>
      <c r="F7" s="1102">
        <v>25</v>
      </c>
      <c r="G7" s="378"/>
      <c r="H7" s="1056"/>
      <c r="I7" s="1056">
        <f t="shared" si="0"/>
        <v>0</v>
      </c>
      <c r="J7" s="1444"/>
      <c r="K7" s="292" t="s">
        <v>2430</v>
      </c>
      <c r="L7" s="1313" t="s">
        <v>2430</v>
      </c>
    </row>
    <row r="8" spans="1:12" s="1443" customFormat="1" ht="25.5">
      <c r="A8" s="377" t="s">
        <v>13</v>
      </c>
      <c r="B8" s="559"/>
      <c r="C8" s="579"/>
      <c r="D8" s="375" t="s">
        <v>1208</v>
      </c>
      <c r="E8" s="377" t="s">
        <v>18</v>
      </c>
      <c r="F8" s="1102">
        <v>25</v>
      </c>
      <c r="G8" s="378"/>
      <c r="H8" s="1056"/>
      <c r="I8" s="1056">
        <f t="shared" si="0"/>
        <v>0</v>
      </c>
      <c r="J8" s="1442"/>
      <c r="K8" s="292" t="s">
        <v>2430</v>
      </c>
      <c r="L8" s="1313" t="s">
        <v>2430</v>
      </c>
    </row>
    <row r="9" spans="1:12" s="1445" customFormat="1" ht="25.5">
      <c r="A9" s="377" t="s">
        <v>16</v>
      </c>
      <c r="B9" s="559"/>
      <c r="C9" s="579"/>
      <c r="D9" s="375" t="s">
        <v>1212</v>
      </c>
      <c r="E9" s="377" t="s">
        <v>11</v>
      </c>
      <c r="F9" s="1102">
        <v>15</v>
      </c>
      <c r="G9" s="378"/>
      <c r="H9" s="1056"/>
      <c r="I9" s="1056">
        <f t="shared" si="0"/>
        <v>0</v>
      </c>
      <c r="J9" s="1444"/>
      <c r="K9" s="292" t="s">
        <v>2430</v>
      </c>
      <c r="L9" s="1313" t="s">
        <v>2430</v>
      </c>
    </row>
    <row r="10" spans="1:12" s="1443" customFormat="1" ht="25.5">
      <c r="A10" s="377" t="s">
        <v>19</v>
      </c>
      <c r="B10" s="559"/>
      <c r="C10" s="579"/>
      <c r="D10" s="375" t="s">
        <v>1213</v>
      </c>
      <c r="E10" s="377" t="s">
        <v>18</v>
      </c>
      <c r="F10" s="1102">
        <v>250</v>
      </c>
      <c r="G10" s="378"/>
      <c r="H10" s="1056"/>
      <c r="I10" s="1056">
        <f t="shared" si="0"/>
        <v>0</v>
      </c>
      <c r="J10" s="1442"/>
      <c r="K10" s="292" t="s">
        <v>2430</v>
      </c>
      <c r="L10" s="1313" t="s">
        <v>2430</v>
      </c>
    </row>
    <row r="11" spans="1:12" s="1443" customFormat="1">
      <c r="A11" s="377" t="s">
        <v>21</v>
      </c>
      <c r="B11" s="559"/>
      <c r="C11" s="579"/>
      <c r="D11" s="375" t="s">
        <v>1962</v>
      </c>
      <c r="E11" s="377" t="s">
        <v>11</v>
      </c>
      <c r="F11" s="1102">
        <v>5</v>
      </c>
      <c r="G11" s="378"/>
      <c r="H11" s="1056"/>
      <c r="I11" s="1056">
        <f t="shared" si="0"/>
        <v>0</v>
      </c>
      <c r="J11" s="1442"/>
      <c r="K11" s="292" t="s">
        <v>2430</v>
      </c>
      <c r="L11" s="1313" t="s">
        <v>2430</v>
      </c>
    </row>
    <row r="12" spans="1:12" s="1445" customFormat="1" ht="25.5">
      <c r="A12" s="377" t="s">
        <v>22</v>
      </c>
      <c r="B12" s="559"/>
      <c r="C12" s="579"/>
      <c r="D12" s="375" t="s">
        <v>1215</v>
      </c>
      <c r="E12" s="377" t="s">
        <v>11</v>
      </c>
      <c r="F12" s="1102">
        <v>5</v>
      </c>
      <c r="G12" s="378"/>
      <c r="H12" s="1056"/>
      <c r="I12" s="1056">
        <f t="shared" si="0"/>
        <v>0</v>
      </c>
      <c r="J12" s="1444"/>
      <c r="K12" s="292" t="s">
        <v>2430</v>
      </c>
      <c r="L12" s="1313" t="s">
        <v>2430</v>
      </c>
    </row>
    <row r="13" spans="1:12" s="1443" customFormat="1" ht="25.5">
      <c r="A13" s="377" t="s">
        <v>24</v>
      </c>
      <c r="B13" s="559"/>
      <c r="C13" s="579"/>
      <c r="D13" s="375" t="s">
        <v>1216</v>
      </c>
      <c r="E13" s="377" t="s">
        <v>11</v>
      </c>
      <c r="F13" s="1102">
        <v>10</v>
      </c>
      <c r="G13" s="378"/>
      <c r="H13" s="1056"/>
      <c r="I13" s="1056">
        <f t="shared" si="0"/>
        <v>0</v>
      </c>
      <c r="J13" s="1442"/>
      <c r="K13" s="292" t="s">
        <v>2430</v>
      </c>
      <c r="L13" s="1313" t="s">
        <v>2430</v>
      </c>
    </row>
    <row r="14" spans="1:12" s="455" customFormat="1" ht="26.25" customHeight="1">
      <c r="A14" s="401"/>
      <c r="B14" s="520"/>
      <c r="C14" s="521"/>
      <c r="D14" s="462" t="s">
        <v>136</v>
      </c>
      <c r="E14" s="521"/>
      <c r="F14" s="521"/>
      <c r="G14" s="462"/>
      <c r="H14" s="1619"/>
      <c r="I14" s="1489">
        <f>SUM(I6:I13)</f>
        <v>0</v>
      </c>
      <c r="J14" s="401"/>
    </row>
    <row r="15" spans="1:12" s="454" customFormat="1">
      <c r="A15" s="401"/>
      <c r="B15" s="402"/>
      <c r="C15" s="401"/>
      <c r="D15" s="469"/>
      <c r="E15" s="401"/>
      <c r="F15" s="401"/>
      <c r="G15" s="401"/>
      <c r="H15" s="401"/>
      <c r="I15" s="401"/>
      <c r="J15" s="401"/>
    </row>
    <row r="16" spans="1:12" s="1445" customFormat="1">
      <c r="A16" s="1862" t="s">
        <v>195</v>
      </c>
      <c r="B16" s="1862"/>
      <c r="C16" s="608"/>
      <c r="D16" s="608"/>
      <c r="E16" s="738"/>
      <c r="F16" s="603"/>
      <c r="G16" s="603"/>
      <c r="H16" s="603"/>
      <c r="I16" s="603"/>
      <c r="J16" s="738"/>
    </row>
    <row r="17" spans="1:10" s="1529" customFormat="1" ht="27" customHeight="1">
      <c r="A17" s="605" t="s">
        <v>1008</v>
      </c>
      <c r="B17" s="564"/>
      <c r="C17" s="1466"/>
      <c r="D17" s="608"/>
      <c r="E17" s="609"/>
      <c r="F17" s="603"/>
      <c r="G17" s="603"/>
      <c r="H17" s="603"/>
      <c r="I17" s="603"/>
      <c r="J17" s="738"/>
    </row>
    <row r="18" spans="1:10" s="1439" customFormat="1" ht="19.5" customHeight="1">
      <c r="A18" s="605" t="s">
        <v>247</v>
      </c>
      <c r="B18" s="564"/>
      <c r="C18" s="1466"/>
      <c r="D18" s="608"/>
      <c r="E18" s="609"/>
      <c r="F18" s="603"/>
      <c r="G18" s="603"/>
      <c r="H18" s="603"/>
      <c r="I18" s="603"/>
      <c r="J18" s="738"/>
    </row>
    <row r="19" spans="1:10" s="1447" customFormat="1" ht="19.5" customHeight="1">
      <c r="A19" s="564" t="s">
        <v>248</v>
      </c>
      <c r="B19" s="1464"/>
      <c r="C19" s="608"/>
      <c r="D19" s="609"/>
      <c r="E19" s="609"/>
      <c r="F19" s="603"/>
      <c r="G19" s="603"/>
      <c r="H19" s="603"/>
      <c r="I19" s="603"/>
      <c r="J19" s="738"/>
    </row>
    <row r="20" spans="1:10" s="1447" customFormat="1" ht="19.5" customHeight="1">
      <c r="A20" s="605" t="s">
        <v>228</v>
      </c>
      <c r="B20" s="606"/>
      <c r="C20" s="605"/>
      <c r="D20" s="561"/>
      <c r="E20" s="609"/>
      <c r="F20" s="561"/>
      <c r="G20" s="561"/>
      <c r="H20" s="561"/>
      <c r="I20" s="561"/>
      <c r="J20" s="738"/>
    </row>
  </sheetData>
  <mergeCells count="2">
    <mergeCell ref="A16:B16"/>
    <mergeCell ref="B3:D3"/>
  </mergeCells>
  <phoneticPr fontId="101" type="noConversion"/>
  <pageMargins left="0.25" right="0.25" top="0.75" bottom="0.75" header="0.3" footer="0.3"/>
  <pageSetup paperSize="9" scale="69" fitToHeight="0" orientation="landscape" r:id="rId1"/>
  <headerFooter>
    <oddHeader>&amp;C&amp;"-,Pogrubiony"&amp;12FORMULARZ ASORTYMENTOWO - CENOWY&amp;R&amp;12Załącznik nr 2 do SWZ
Załącznik nr ...... do umowy</oddHeader>
    <oddFooter>Strona &amp;P z &amp;N</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zoomScaleNormal="100" workbookViewId="0">
      <selection activeCell="J6" sqref="J6"/>
    </sheetView>
  </sheetViews>
  <sheetFormatPr defaultColWidth="8.5703125" defaultRowHeight="12.75"/>
  <cols>
    <col min="1" max="1" width="6.5703125" style="401" customWidth="1"/>
    <col min="2" max="2" width="27.5703125" style="402" customWidth="1"/>
    <col min="3" max="3" width="14.5703125" style="461" customWidth="1"/>
    <col min="4" max="4" width="34.5703125" style="469" customWidth="1"/>
    <col min="5" max="5" width="5.42578125" style="401" customWidth="1"/>
    <col min="6" max="6" width="8.42578125" style="463" customWidth="1"/>
    <col min="7" max="7" width="8.85546875" style="406" customWidth="1"/>
    <col min="8" max="8" width="13.5703125" style="401" customWidth="1"/>
    <col min="9" max="9" width="15" style="401" customWidth="1"/>
    <col min="10" max="10" width="21.28515625" style="362" customWidth="1"/>
    <col min="11" max="11" width="21.140625" style="399" customWidth="1"/>
    <col min="12" max="12" width="23.28515625" style="399" customWidth="1"/>
    <col min="13" max="203" width="8.5703125" style="399" customWidth="1"/>
    <col min="204" max="204" width="6.5703125" style="399" customWidth="1"/>
    <col min="205" max="205" width="28.5703125" style="399" customWidth="1"/>
    <col min="206" max="206" width="36" style="399" customWidth="1"/>
    <col min="207" max="207" width="5.42578125" style="399" customWidth="1"/>
    <col min="208" max="208" width="6.5703125" style="399" customWidth="1"/>
    <col min="209" max="209" width="8.85546875" style="399" customWidth="1"/>
    <col min="210" max="210" width="12.5703125" style="399" customWidth="1"/>
    <col min="211" max="211" width="15.85546875" style="399" customWidth="1"/>
    <col min="212" max="214" width="0" style="399" hidden="1" customWidth="1"/>
    <col min="215" max="215" width="11.5703125" style="399" customWidth="1"/>
    <col min="216" max="255" width="8.5703125" style="399"/>
    <col min="256" max="256" width="6.5703125" style="399" customWidth="1"/>
    <col min="257" max="257" width="27.5703125" style="399" customWidth="1"/>
    <col min="258" max="258" width="14.5703125" style="399" customWidth="1"/>
    <col min="259" max="259" width="34.5703125" style="399" customWidth="1"/>
    <col min="260" max="260" width="5.42578125" style="399" customWidth="1"/>
    <col min="261" max="261" width="8.42578125" style="399" customWidth="1"/>
    <col min="262" max="262" width="11" style="399" customWidth="1"/>
    <col min="263" max="263" width="6.42578125" style="399" customWidth="1"/>
    <col min="264" max="264" width="16.42578125" style="399" customWidth="1"/>
    <col min="265" max="265" width="12.140625" style="399" customWidth="1"/>
    <col min="266" max="267" width="8.5703125" style="399" customWidth="1"/>
    <col min="268" max="268" width="27" style="399" bestFit="1" customWidth="1"/>
    <col min="269" max="459" width="8.5703125" style="399" customWidth="1"/>
    <col min="460" max="460" width="6.5703125" style="399" customWidth="1"/>
    <col min="461" max="461" width="28.5703125" style="399" customWidth="1"/>
    <col min="462" max="462" width="36" style="399" customWidth="1"/>
    <col min="463" max="463" width="5.42578125" style="399" customWidth="1"/>
    <col min="464" max="464" width="6.5703125" style="399" customWidth="1"/>
    <col min="465" max="465" width="8.85546875" style="399" customWidth="1"/>
    <col min="466" max="466" width="12.5703125" style="399" customWidth="1"/>
    <col min="467" max="467" width="15.85546875" style="399" customWidth="1"/>
    <col min="468" max="470" width="0" style="399" hidden="1" customWidth="1"/>
    <col min="471" max="471" width="11.5703125" style="399" customWidth="1"/>
    <col min="472" max="511" width="8.5703125" style="399"/>
    <col min="512" max="512" width="6.5703125" style="399" customWidth="1"/>
    <col min="513" max="513" width="27.5703125" style="399" customWidth="1"/>
    <col min="514" max="514" width="14.5703125" style="399" customWidth="1"/>
    <col min="515" max="515" width="34.5703125" style="399" customWidth="1"/>
    <col min="516" max="516" width="5.42578125" style="399" customWidth="1"/>
    <col min="517" max="517" width="8.42578125" style="399" customWidth="1"/>
    <col min="518" max="518" width="11" style="399" customWidth="1"/>
    <col min="519" max="519" width="6.42578125" style="399" customWidth="1"/>
    <col min="520" max="520" width="16.42578125" style="399" customWidth="1"/>
    <col min="521" max="521" width="12.140625" style="399" customWidth="1"/>
    <col min="522" max="523" width="8.5703125" style="399" customWidth="1"/>
    <col min="524" max="524" width="27" style="399" bestFit="1" customWidth="1"/>
    <col min="525" max="715" width="8.5703125" style="399" customWidth="1"/>
    <col min="716" max="716" width="6.5703125" style="399" customWidth="1"/>
    <col min="717" max="717" width="28.5703125" style="399" customWidth="1"/>
    <col min="718" max="718" width="36" style="399" customWidth="1"/>
    <col min="719" max="719" width="5.42578125" style="399" customWidth="1"/>
    <col min="720" max="720" width="6.5703125" style="399" customWidth="1"/>
    <col min="721" max="721" width="8.85546875" style="399" customWidth="1"/>
    <col min="722" max="722" width="12.5703125" style="399" customWidth="1"/>
    <col min="723" max="723" width="15.85546875" style="399" customWidth="1"/>
    <col min="724" max="726" width="0" style="399" hidden="1" customWidth="1"/>
    <col min="727" max="727" width="11.5703125" style="399" customWidth="1"/>
    <col min="728" max="767" width="8.5703125" style="399"/>
    <col min="768" max="768" width="6.5703125" style="399" customWidth="1"/>
    <col min="769" max="769" width="27.5703125" style="399" customWidth="1"/>
    <col min="770" max="770" width="14.5703125" style="399" customWidth="1"/>
    <col min="771" max="771" width="34.5703125" style="399" customWidth="1"/>
    <col min="772" max="772" width="5.42578125" style="399" customWidth="1"/>
    <col min="773" max="773" width="8.42578125" style="399" customWidth="1"/>
    <col min="774" max="774" width="11" style="399" customWidth="1"/>
    <col min="775" max="775" width="6.42578125" style="399" customWidth="1"/>
    <col min="776" max="776" width="16.42578125" style="399" customWidth="1"/>
    <col min="777" max="777" width="12.140625" style="399" customWidth="1"/>
    <col min="778" max="779" width="8.5703125" style="399" customWidth="1"/>
    <col min="780" max="780" width="27" style="399" bestFit="1" customWidth="1"/>
    <col min="781" max="971" width="8.5703125" style="399" customWidth="1"/>
    <col min="972" max="972" width="6.5703125" style="399" customWidth="1"/>
    <col min="973" max="973" width="28.5703125" style="399" customWidth="1"/>
    <col min="974" max="974" width="36" style="399" customWidth="1"/>
    <col min="975" max="975" width="5.42578125" style="399" customWidth="1"/>
    <col min="976" max="976" width="6.5703125" style="399" customWidth="1"/>
    <col min="977" max="977" width="8.85546875" style="399" customWidth="1"/>
    <col min="978" max="978" width="12.5703125" style="399" customWidth="1"/>
    <col min="979" max="979" width="15.85546875" style="399" customWidth="1"/>
    <col min="980" max="982" width="0" style="399" hidden="1" customWidth="1"/>
    <col min="983" max="983" width="11.5703125" style="399" customWidth="1"/>
    <col min="984" max="1023" width="8.5703125" style="399"/>
    <col min="1024" max="1024" width="6.5703125" style="399" customWidth="1"/>
    <col min="1025" max="1025" width="27.5703125" style="399" customWidth="1"/>
    <col min="1026" max="1026" width="14.5703125" style="399" customWidth="1"/>
    <col min="1027" max="1027" width="34.5703125" style="399" customWidth="1"/>
    <col min="1028" max="1028" width="5.42578125" style="399" customWidth="1"/>
    <col min="1029" max="1029" width="8.42578125" style="399" customWidth="1"/>
    <col min="1030" max="1030" width="11" style="399" customWidth="1"/>
    <col min="1031" max="1031" width="6.42578125" style="399" customWidth="1"/>
    <col min="1032" max="1032" width="16.42578125" style="399" customWidth="1"/>
    <col min="1033" max="1033" width="12.140625" style="399" customWidth="1"/>
    <col min="1034" max="1035" width="8.5703125" style="399" customWidth="1"/>
    <col min="1036" max="1036" width="27" style="399" bestFit="1" customWidth="1"/>
    <col min="1037" max="1227" width="8.5703125" style="399" customWidth="1"/>
    <col min="1228" max="1228" width="6.5703125" style="399" customWidth="1"/>
    <col min="1229" max="1229" width="28.5703125" style="399" customWidth="1"/>
    <col min="1230" max="1230" width="36" style="399" customWidth="1"/>
    <col min="1231" max="1231" width="5.42578125" style="399" customWidth="1"/>
    <col min="1232" max="1232" width="6.5703125" style="399" customWidth="1"/>
    <col min="1233" max="1233" width="8.85546875" style="399" customWidth="1"/>
    <col min="1234" max="1234" width="12.5703125" style="399" customWidth="1"/>
    <col min="1235" max="1235" width="15.85546875" style="399" customWidth="1"/>
    <col min="1236" max="1238" width="0" style="399" hidden="1" customWidth="1"/>
    <col min="1239" max="1239" width="11.5703125" style="399" customWidth="1"/>
    <col min="1240" max="1279" width="8.5703125" style="399"/>
    <col min="1280" max="1280" width="6.5703125" style="399" customWidth="1"/>
    <col min="1281" max="1281" width="27.5703125" style="399" customWidth="1"/>
    <col min="1282" max="1282" width="14.5703125" style="399" customWidth="1"/>
    <col min="1283" max="1283" width="34.5703125" style="399" customWidth="1"/>
    <col min="1284" max="1284" width="5.42578125" style="399" customWidth="1"/>
    <col min="1285" max="1285" width="8.42578125" style="399" customWidth="1"/>
    <col min="1286" max="1286" width="11" style="399" customWidth="1"/>
    <col min="1287" max="1287" width="6.42578125" style="399" customWidth="1"/>
    <col min="1288" max="1288" width="16.42578125" style="399" customWidth="1"/>
    <col min="1289" max="1289" width="12.140625" style="399" customWidth="1"/>
    <col min="1290" max="1291" width="8.5703125" style="399" customWidth="1"/>
    <col min="1292" max="1292" width="27" style="399" bestFit="1" customWidth="1"/>
    <col min="1293" max="1483" width="8.5703125" style="399" customWidth="1"/>
    <col min="1484" max="1484" width="6.5703125" style="399" customWidth="1"/>
    <col min="1485" max="1485" width="28.5703125" style="399" customWidth="1"/>
    <col min="1486" max="1486" width="36" style="399" customWidth="1"/>
    <col min="1487" max="1487" width="5.42578125" style="399" customWidth="1"/>
    <col min="1488" max="1488" width="6.5703125" style="399" customWidth="1"/>
    <col min="1489" max="1489" width="8.85546875" style="399" customWidth="1"/>
    <col min="1490" max="1490" width="12.5703125" style="399" customWidth="1"/>
    <col min="1491" max="1491" width="15.85546875" style="399" customWidth="1"/>
    <col min="1492" max="1494" width="0" style="399" hidden="1" customWidth="1"/>
    <col min="1495" max="1495" width="11.5703125" style="399" customWidth="1"/>
    <col min="1496" max="1535" width="8.5703125" style="399"/>
    <col min="1536" max="1536" width="6.5703125" style="399" customWidth="1"/>
    <col min="1537" max="1537" width="27.5703125" style="399" customWidth="1"/>
    <col min="1538" max="1538" width="14.5703125" style="399" customWidth="1"/>
    <col min="1539" max="1539" width="34.5703125" style="399" customWidth="1"/>
    <col min="1540" max="1540" width="5.42578125" style="399" customWidth="1"/>
    <col min="1541" max="1541" width="8.42578125" style="399" customWidth="1"/>
    <col min="1542" max="1542" width="11" style="399" customWidth="1"/>
    <col min="1543" max="1543" width="6.42578125" style="399" customWidth="1"/>
    <col min="1544" max="1544" width="16.42578125" style="399" customWidth="1"/>
    <col min="1545" max="1545" width="12.140625" style="399" customWidth="1"/>
    <col min="1546" max="1547" width="8.5703125" style="399" customWidth="1"/>
    <col min="1548" max="1548" width="27" style="399" bestFit="1" customWidth="1"/>
    <col min="1549" max="1739" width="8.5703125" style="399" customWidth="1"/>
    <col min="1740" max="1740" width="6.5703125" style="399" customWidth="1"/>
    <col min="1741" max="1741" width="28.5703125" style="399" customWidth="1"/>
    <col min="1742" max="1742" width="36" style="399" customWidth="1"/>
    <col min="1743" max="1743" width="5.42578125" style="399" customWidth="1"/>
    <col min="1744" max="1744" width="6.5703125" style="399" customWidth="1"/>
    <col min="1745" max="1745" width="8.85546875" style="399" customWidth="1"/>
    <col min="1746" max="1746" width="12.5703125" style="399" customWidth="1"/>
    <col min="1747" max="1747" width="15.85546875" style="399" customWidth="1"/>
    <col min="1748" max="1750" width="0" style="399" hidden="1" customWidth="1"/>
    <col min="1751" max="1751" width="11.5703125" style="399" customWidth="1"/>
    <col min="1752" max="1791" width="8.5703125" style="399"/>
    <col min="1792" max="1792" width="6.5703125" style="399" customWidth="1"/>
    <col min="1793" max="1793" width="27.5703125" style="399" customWidth="1"/>
    <col min="1794" max="1794" width="14.5703125" style="399" customWidth="1"/>
    <col min="1795" max="1795" width="34.5703125" style="399" customWidth="1"/>
    <col min="1796" max="1796" width="5.42578125" style="399" customWidth="1"/>
    <col min="1797" max="1797" width="8.42578125" style="399" customWidth="1"/>
    <col min="1798" max="1798" width="11" style="399" customWidth="1"/>
    <col min="1799" max="1799" width="6.42578125" style="399" customWidth="1"/>
    <col min="1800" max="1800" width="16.42578125" style="399" customWidth="1"/>
    <col min="1801" max="1801" width="12.140625" style="399" customWidth="1"/>
    <col min="1802" max="1803" width="8.5703125" style="399" customWidth="1"/>
    <col min="1804" max="1804" width="27" style="399" bestFit="1" customWidth="1"/>
    <col min="1805" max="1995" width="8.5703125" style="399" customWidth="1"/>
    <col min="1996" max="1996" width="6.5703125" style="399" customWidth="1"/>
    <col min="1997" max="1997" width="28.5703125" style="399" customWidth="1"/>
    <col min="1998" max="1998" width="36" style="399" customWidth="1"/>
    <col min="1999" max="1999" width="5.42578125" style="399" customWidth="1"/>
    <col min="2000" max="2000" width="6.5703125" style="399" customWidth="1"/>
    <col min="2001" max="2001" width="8.85546875" style="399" customWidth="1"/>
    <col min="2002" max="2002" width="12.5703125" style="399" customWidth="1"/>
    <col min="2003" max="2003" width="15.85546875" style="399" customWidth="1"/>
    <col min="2004" max="2006" width="0" style="399" hidden="1" customWidth="1"/>
    <col min="2007" max="2007" width="11.5703125" style="399" customWidth="1"/>
    <col min="2008" max="2047" width="8.5703125" style="399"/>
    <col min="2048" max="2048" width="6.5703125" style="399" customWidth="1"/>
    <col min="2049" max="2049" width="27.5703125" style="399" customWidth="1"/>
    <col min="2050" max="2050" width="14.5703125" style="399" customWidth="1"/>
    <col min="2051" max="2051" width="34.5703125" style="399" customWidth="1"/>
    <col min="2052" max="2052" width="5.42578125" style="399" customWidth="1"/>
    <col min="2053" max="2053" width="8.42578125" style="399" customWidth="1"/>
    <col min="2054" max="2054" width="11" style="399" customWidth="1"/>
    <col min="2055" max="2055" width="6.42578125" style="399" customWidth="1"/>
    <col min="2056" max="2056" width="16.42578125" style="399" customWidth="1"/>
    <col min="2057" max="2057" width="12.140625" style="399" customWidth="1"/>
    <col min="2058" max="2059" width="8.5703125" style="399" customWidth="1"/>
    <col min="2060" max="2060" width="27" style="399" bestFit="1" customWidth="1"/>
    <col min="2061" max="2251" width="8.5703125" style="399" customWidth="1"/>
    <col min="2252" max="2252" width="6.5703125" style="399" customWidth="1"/>
    <col min="2253" max="2253" width="28.5703125" style="399" customWidth="1"/>
    <col min="2254" max="2254" width="36" style="399" customWidth="1"/>
    <col min="2255" max="2255" width="5.42578125" style="399" customWidth="1"/>
    <col min="2256" max="2256" width="6.5703125" style="399" customWidth="1"/>
    <col min="2257" max="2257" width="8.85546875" style="399" customWidth="1"/>
    <col min="2258" max="2258" width="12.5703125" style="399" customWidth="1"/>
    <col min="2259" max="2259" width="15.85546875" style="399" customWidth="1"/>
    <col min="2260" max="2262" width="0" style="399" hidden="1" customWidth="1"/>
    <col min="2263" max="2263" width="11.5703125" style="399" customWidth="1"/>
    <col min="2264" max="2303" width="8.5703125" style="399"/>
    <col min="2304" max="2304" width="6.5703125" style="399" customWidth="1"/>
    <col min="2305" max="2305" width="27.5703125" style="399" customWidth="1"/>
    <col min="2306" max="2306" width="14.5703125" style="399" customWidth="1"/>
    <col min="2307" max="2307" width="34.5703125" style="399" customWidth="1"/>
    <col min="2308" max="2308" width="5.42578125" style="399" customWidth="1"/>
    <col min="2309" max="2309" width="8.42578125" style="399" customWidth="1"/>
    <col min="2310" max="2310" width="11" style="399" customWidth="1"/>
    <col min="2311" max="2311" width="6.42578125" style="399" customWidth="1"/>
    <col min="2312" max="2312" width="16.42578125" style="399" customWidth="1"/>
    <col min="2313" max="2313" width="12.140625" style="399" customWidth="1"/>
    <col min="2314" max="2315" width="8.5703125" style="399" customWidth="1"/>
    <col min="2316" max="2316" width="27" style="399" bestFit="1" customWidth="1"/>
    <col min="2317" max="2507" width="8.5703125" style="399" customWidth="1"/>
    <col min="2508" max="2508" width="6.5703125" style="399" customWidth="1"/>
    <col min="2509" max="2509" width="28.5703125" style="399" customWidth="1"/>
    <col min="2510" max="2510" width="36" style="399" customWidth="1"/>
    <col min="2511" max="2511" width="5.42578125" style="399" customWidth="1"/>
    <col min="2512" max="2512" width="6.5703125" style="399" customWidth="1"/>
    <col min="2513" max="2513" width="8.85546875" style="399" customWidth="1"/>
    <col min="2514" max="2514" width="12.5703125" style="399" customWidth="1"/>
    <col min="2515" max="2515" width="15.85546875" style="399" customWidth="1"/>
    <col min="2516" max="2518" width="0" style="399" hidden="1" customWidth="1"/>
    <col min="2519" max="2519" width="11.5703125" style="399" customWidth="1"/>
    <col min="2520" max="2559" width="8.5703125" style="399"/>
    <col min="2560" max="2560" width="6.5703125" style="399" customWidth="1"/>
    <col min="2561" max="2561" width="27.5703125" style="399" customWidth="1"/>
    <col min="2562" max="2562" width="14.5703125" style="399" customWidth="1"/>
    <col min="2563" max="2563" width="34.5703125" style="399" customWidth="1"/>
    <col min="2564" max="2564" width="5.42578125" style="399" customWidth="1"/>
    <col min="2565" max="2565" width="8.42578125" style="399" customWidth="1"/>
    <col min="2566" max="2566" width="11" style="399" customWidth="1"/>
    <col min="2567" max="2567" width="6.42578125" style="399" customWidth="1"/>
    <col min="2568" max="2568" width="16.42578125" style="399" customWidth="1"/>
    <col min="2569" max="2569" width="12.140625" style="399" customWidth="1"/>
    <col min="2570" max="2571" width="8.5703125" style="399" customWidth="1"/>
    <col min="2572" max="2572" width="27" style="399" bestFit="1" customWidth="1"/>
    <col min="2573" max="2763" width="8.5703125" style="399" customWidth="1"/>
    <col min="2764" max="2764" width="6.5703125" style="399" customWidth="1"/>
    <col min="2765" max="2765" width="28.5703125" style="399" customWidth="1"/>
    <col min="2766" max="2766" width="36" style="399" customWidth="1"/>
    <col min="2767" max="2767" width="5.42578125" style="399" customWidth="1"/>
    <col min="2768" max="2768" width="6.5703125" style="399" customWidth="1"/>
    <col min="2769" max="2769" width="8.85546875" style="399" customWidth="1"/>
    <col min="2770" max="2770" width="12.5703125" style="399" customWidth="1"/>
    <col min="2771" max="2771" width="15.85546875" style="399" customWidth="1"/>
    <col min="2772" max="2774" width="0" style="399" hidden="1" customWidth="1"/>
    <col min="2775" max="2775" width="11.5703125" style="399" customWidth="1"/>
    <col min="2776" max="2815" width="8.5703125" style="399"/>
    <col min="2816" max="2816" width="6.5703125" style="399" customWidth="1"/>
    <col min="2817" max="2817" width="27.5703125" style="399" customWidth="1"/>
    <col min="2818" max="2818" width="14.5703125" style="399" customWidth="1"/>
    <col min="2819" max="2819" width="34.5703125" style="399" customWidth="1"/>
    <col min="2820" max="2820" width="5.42578125" style="399" customWidth="1"/>
    <col min="2821" max="2821" width="8.42578125" style="399" customWidth="1"/>
    <col min="2822" max="2822" width="11" style="399" customWidth="1"/>
    <col min="2823" max="2823" width="6.42578125" style="399" customWidth="1"/>
    <col min="2824" max="2824" width="16.42578125" style="399" customWidth="1"/>
    <col min="2825" max="2825" width="12.140625" style="399" customWidth="1"/>
    <col min="2826" max="2827" width="8.5703125" style="399" customWidth="1"/>
    <col min="2828" max="2828" width="27" style="399" bestFit="1" customWidth="1"/>
    <col min="2829" max="3019" width="8.5703125" style="399" customWidth="1"/>
    <col min="3020" max="3020" width="6.5703125" style="399" customWidth="1"/>
    <col min="3021" max="3021" width="28.5703125" style="399" customWidth="1"/>
    <col min="3022" max="3022" width="36" style="399" customWidth="1"/>
    <col min="3023" max="3023" width="5.42578125" style="399" customWidth="1"/>
    <col min="3024" max="3024" width="6.5703125" style="399" customWidth="1"/>
    <col min="3025" max="3025" width="8.85546875" style="399" customWidth="1"/>
    <col min="3026" max="3026" width="12.5703125" style="399" customWidth="1"/>
    <col min="3027" max="3027" width="15.85546875" style="399" customWidth="1"/>
    <col min="3028" max="3030" width="0" style="399" hidden="1" customWidth="1"/>
    <col min="3031" max="3031" width="11.5703125" style="399" customWidth="1"/>
    <col min="3032" max="3071" width="8.5703125" style="399"/>
    <col min="3072" max="3072" width="6.5703125" style="399" customWidth="1"/>
    <col min="3073" max="3073" width="27.5703125" style="399" customWidth="1"/>
    <col min="3074" max="3074" width="14.5703125" style="399" customWidth="1"/>
    <col min="3075" max="3075" width="34.5703125" style="399" customWidth="1"/>
    <col min="3076" max="3076" width="5.42578125" style="399" customWidth="1"/>
    <col min="3077" max="3077" width="8.42578125" style="399" customWidth="1"/>
    <col min="3078" max="3078" width="11" style="399" customWidth="1"/>
    <col min="3079" max="3079" width="6.42578125" style="399" customWidth="1"/>
    <col min="3080" max="3080" width="16.42578125" style="399" customWidth="1"/>
    <col min="3081" max="3081" width="12.140625" style="399" customWidth="1"/>
    <col min="3082" max="3083" width="8.5703125" style="399" customWidth="1"/>
    <col min="3084" max="3084" width="27" style="399" bestFit="1" customWidth="1"/>
    <col min="3085" max="3275" width="8.5703125" style="399" customWidth="1"/>
    <col min="3276" max="3276" width="6.5703125" style="399" customWidth="1"/>
    <col min="3277" max="3277" width="28.5703125" style="399" customWidth="1"/>
    <col min="3278" max="3278" width="36" style="399" customWidth="1"/>
    <col min="3279" max="3279" width="5.42578125" style="399" customWidth="1"/>
    <col min="3280" max="3280" width="6.5703125" style="399" customWidth="1"/>
    <col min="3281" max="3281" width="8.85546875" style="399" customWidth="1"/>
    <col min="3282" max="3282" width="12.5703125" style="399" customWidth="1"/>
    <col min="3283" max="3283" width="15.85546875" style="399" customWidth="1"/>
    <col min="3284" max="3286" width="0" style="399" hidden="1" customWidth="1"/>
    <col min="3287" max="3287" width="11.5703125" style="399" customWidth="1"/>
    <col min="3288" max="3327" width="8.5703125" style="399"/>
    <col min="3328" max="3328" width="6.5703125" style="399" customWidth="1"/>
    <col min="3329" max="3329" width="27.5703125" style="399" customWidth="1"/>
    <col min="3330" max="3330" width="14.5703125" style="399" customWidth="1"/>
    <col min="3331" max="3331" width="34.5703125" style="399" customWidth="1"/>
    <col min="3332" max="3332" width="5.42578125" style="399" customWidth="1"/>
    <col min="3333" max="3333" width="8.42578125" style="399" customWidth="1"/>
    <col min="3334" max="3334" width="11" style="399" customWidth="1"/>
    <col min="3335" max="3335" width="6.42578125" style="399" customWidth="1"/>
    <col min="3336" max="3336" width="16.42578125" style="399" customWidth="1"/>
    <col min="3337" max="3337" width="12.140625" style="399" customWidth="1"/>
    <col min="3338" max="3339" width="8.5703125" style="399" customWidth="1"/>
    <col min="3340" max="3340" width="27" style="399" bestFit="1" customWidth="1"/>
    <col min="3341" max="3531" width="8.5703125" style="399" customWidth="1"/>
    <col min="3532" max="3532" width="6.5703125" style="399" customWidth="1"/>
    <col min="3533" max="3533" width="28.5703125" style="399" customWidth="1"/>
    <col min="3534" max="3534" width="36" style="399" customWidth="1"/>
    <col min="3535" max="3535" width="5.42578125" style="399" customWidth="1"/>
    <col min="3536" max="3536" width="6.5703125" style="399" customWidth="1"/>
    <col min="3537" max="3537" width="8.85546875" style="399" customWidth="1"/>
    <col min="3538" max="3538" width="12.5703125" style="399" customWidth="1"/>
    <col min="3539" max="3539" width="15.85546875" style="399" customWidth="1"/>
    <col min="3540" max="3542" width="0" style="399" hidden="1" customWidth="1"/>
    <col min="3543" max="3543" width="11.5703125" style="399" customWidth="1"/>
    <col min="3544" max="3583" width="8.5703125" style="399"/>
    <col min="3584" max="3584" width="6.5703125" style="399" customWidth="1"/>
    <col min="3585" max="3585" width="27.5703125" style="399" customWidth="1"/>
    <col min="3586" max="3586" width="14.5703125" style="399" customWidth="1"/>
    <col min="3587" max="3587" width="34.5703125" style="399" customWidth="1"/>
    <col min="3588" max="3588" width="5.42578125" style="399" customWidth="1"/>
    <col min="3589" max="3589" width="8.42578125" style="399" customWidth="1"/>
    <col min="3590" max="3590" width="11" style="399" customWidth="1"/>
    <col min="3591" max="3591" width="6.42578125" style="399" customWidth="1"/>
    <col min="3592" max="3592" width="16.42578125" style="399" customWidth="1"/>
    <col min="3593" max="3593" width="12.140625" style="399" customWidth="1"/>
    <col min="3594" max="3595" width="8.5703125" style="399" customWidth="1"/>
    <col min="3596" max="3596" width="27" style="399" bestFit="1" customWidth="1"/>
    <col min="3597" max="3787" width="8.5703125" style="399" customWidth="1"/>
    <col min="3788" max="3788" width="6.5703125" style="399" customWidth="1"/>
    <col min="3789" max="3789" width="28.5703125" style="399" customWidth="1"/>
    <col min="3790" max="3790" width="36" style="399" customWidth="1"/>
    <col min="3791" max="3791" width="5.42578125" style="399" customWidth="1"/>
    <col min="3792" max="3792" width="6.5703125" style="399" customWidth="1"/>
    <col min="3793" max="3793" width="8.85546875" style="399" customWidth="1"/>
    <col min="3794" max="3794" width="12.5703125" style="399" customWidth="1"/>
    <col min="3795" max="3795" width="15.85546875" style="399" customWidth="1"/>
    <col min="3796" max="3798" width="0" style="399" hidden="1" customWidth="1"/>
    <col min="3799" max="3799" width="11.5703125" style="399" customWidth="1"/>
    <col min="3800" max="3839" width="8.5703125" style="399"/>
    <col min="3840" max="3840" width="6.5703125" style="399" customWidth="1"/>
    <col min="3841" max="3841" width="27.5703125" style="399" customWidth="1"/>
    <col min="3842" max="3842" width="14.5703125" style="399" customWidth="1"/>
    <col min="3843" max="3843" width="34.5703125" style="399" customWidth="1"/>
    <col min="3844" max="3844" width="5.42578125" style="399" customWidth="1"/>
    <col min="3845" max="3845" width="8.42578125" style="399" customWidth="1"/>
    <col min="3846" max="3846" width="11" style="399" customWidth="1"/>
    <col min="3847" max="3847" width="6.42578125" style="399" customWidth="1"/>
    <col min="3848" max="3848" width="16.42578125" style="399" customWidth="1"/>
    <col min="3849" max="3849" width="12.140625" style="399" customWidth="1"/>
    <col min="3850" max="3851" width="8.5703125" style="399" customWidth="1"/>
    <col min="3852" max="3852" width="27" style="399" bestFit="1" customWidth="1"/>
    <col min="3853" max="4043" width="8.5703125" style="399" customWidth="1"/>
    <col min="4044" max="4044" width="6.5703125" style="399" customWidth="1"/>
    <col min="4045" max="4045" width="28.5703125" style="399" customWidth="1"/>
    <col min="4046" max="4046" width="36" style="399" customWidth="1"/>
    <col min="4047" max="4047" width="5.42578125" style="399" customWidth="1"/>
    <col min="4048" max="4048" width="6.5703125" style="399" customWidth="1"/>
    <col min="4049" max="4049" width="8.85546875" style="399" customWidth="1"/>
    <col min="4050" max="4050" width="12.5703125" style="399" customWidth="1"/>
    <col min="4051" max="4051" width="15.85546875" style="399" customWidth="1"/>
    <col min="4052" max="4054" width="0" style="399" hidden="1" customWidth="1"/>
    <col min="4055" max="4055" width="11.5703125" style="399" customWidth="1"/>
    <col min="4056" max="4095" width="8.5703125" style="399"/>
    <col min="4096" max="4096" width="6.5703125" style="399" customWidth="1"/>
    <col min="4097" max="4097" width="27.5703125" style="399" customWidth="1"/>
    <col min="4098" max="4098" width="14.5703125" style="399" customWidth="1"/>
    <col min="4099" max="4099" width="34.5703125" style="399" customWidth="1"/>
    <col min="4100" max="4100" width="5.42578125" style="399" customWidth="1"/>
    <col min="4101" max="4101" width="8.42578125" style="399" customWidth="1"/>
    <col min="4102" max="4102" width="11" style="399" customWidth="1"/>
    <col min="4103" max="4103" width="6.42578125" style="399" customWidth="1"/>
    <col min="4104" max="4104" width="16.42578125" style="399" customWidth="1"/>
    <col min="4105" max="4105" width="12.140625" style="399" customWidth="1"/>
    <col min="4106" max="4107" width="8.5703125" style="399" customWidth="1"/>
    <col min="4108" max="4108" width="27" style="399" bestFit="1" customWidth="1"/>
    <col min="4109" max="4299" width="8.5703125" style="399" customWidth="1"/>
    <col min="4300" max="4300" width="6.5703125" style="399" customWidth="1"/>
    <col min="4301" max="4301" width="28.5703125" style="399" customWidth="1"/>
    <col min="4302" max="4302" width="36" style="399" customWidth="1"/>
    <col min="4303" max="4303" width="5.42578125" style="399" customWidth="1"/>
    <col min="4304" max="4304" width="6.5703125" style="399" customWidth="1"/>
    <col min="4305" max="4305" width="8.85546875" style="399" customWidth="1"/>
    <col min="4306" max="4306" width="12.5703125" style="399" customWidth="1"/>
    <col min="4307" max="4307" width="15.85546875" style="399" customWidth="1"/>
    <col min="4308" max="4310" width="0" style="399" hidden="1" customWidth="1"/>
    <col min="4311" max="4311" width="11.5703125" style="399" customWidth="1"/>
    <col min="4312" max="4351" width="8.5703125" style="399"/>
    <col min="4352" max="4352" width="6.5703125" style="399" customWidth="1"/>
    <col min="4353" max="4353" width="27.5703125" style="399" customWidth="1"/>
    <col min="4354" max="4354" width="14.5703125" style="399" customWidth="1"/>
    <col min="4355" max="4355" width="34.5703125" style="399" customWidth="1"/>
    <col min="4356" max="4356" width="5.42578125" style="399" customWidth="1"/>
    <col min="4357" max="4357" width="8.42578125" style="399" customWidth="1"/>
    <col min="4358" max="4358" width="11" style="399" customWidth="1"/>
    <col min="4359" max="4359" width="6.42578125" style="399" customWidth="1"/>
    <col min="4360" max="4360" width="16.42578125" style="399" customWidth="1"/>
    <col min="4361" max="4361" width="12.140625" style="399" customWidth="1"/>
    <col min="4362" max="4363" width="8.5703125" style="399" customWidth="1"/>
    <col min="4364" max="4364" width="27" style="399" bestFit="1" customWidth="1"/>
    <col min="4365" max="4555" width="8.5703125" style="399" customWidth="1"/>
    <col min="4556" max="4556" width="6.5703125" style="399" customWidth="1"/>
    <col min="4557" max="4557" width="28.5703125" style="399" customWidth="1"/>
    <col min="4558" max="4558" width="36" style="399" customWidth="1"/>
    <col min="4559" max="4559" width="5.42578125" style="399" customWidth="1"/>
    <col min="4560" max="4560" width="6.5703125" style="399" customWidth="1"/>
    <col min="4561" max="4561" width="8.85546875" style="399" customWidth="1"/>
    <col min="4562" max="4562" width="12.5703125" style="399" customWidth="1"/>
    <col min="4563" max="4563" width="15.85546875" style="399" customWidth="1"/>
    <col min="4564" max="4566" width="0" style="399" hidden="1" customWidth="1"/>
    <col min="4567" max="4567" width="11.5703125" style="399" customWidth="1"/>
    <col min="4568" max="4607" width="8.5703125" style="399"/>
    <col min="4608" max="4608" width="6.5703125" style="399" customWidth="1"/>
    <col min="4609" max="4609" width="27.5703125" style="399" customWidth="1"/>
    <col min="4610" max="4610" width="14.5703125" style="399" customWidth="1"/>
    <col min="4611" max="4611" width="34.5703125" style="399" customWidth="1"/>
    <col min="4612" max="4612" width="5.42578125" style="399" customWidth="1"/>
    <col min="4613" max="4613" width="8.42578125" style="399" customWidth="1"/>
    <col min="4614" max="4614" width="11" style="399" customWidth="1"/>
    <col min="4615" max="4615" width="6.42578125" style="399" customWidth="1"/>
    <col min="4616" max="4616" width="16.42578125" style="399" customWidth="1"/>
    <col min="4617" max="4617" width="12.140625" style="399" customWidth="1"/>
    <col min="4618" max="4619" width="8.5703125" style="399" customWidth="1"/>
    <col min="4620" max="4620" width="27" style="399" bestFit="1" customWidth="1"/>
    <col min="4621" max="4811" width="8.5703125" style="399" customWidth="1"/>
    <col min="4812" max="4812" width="6.5703125" style="399" customWidth="1"/>
    <col min="4813" max="4813" width="28.5703125" style="399" customWidth="1"/>
    <col min="4814" max="4814" width="36" style="399" customWidth="1"/>
    <col min="4815" max="4815" width="5.42578125" style="399" customWidth="1"/>
    <col min="4816" max="4816" width="6.5703125" style="399" customWidth="1"/>
    <col min="4817" max="4817" width="8.85546875" style="399" customWidth="1"/>
    <col min="4818" max="4818" width="12.5703125" style="399" customWidth="1"/>
    <col min="4819" max="4819" width="15.85546875" style="399" customWidth="1"/>
    <col min="4820" max="4822" width="0" style="399" hidden="1" customWidth="1"/>
    <col min="4823" max="4823" width="11.5703125" style="399" customWidth="1"/>
    <col min="4824" max="4863" width="8.5703125" style="399"/>
    <col min="4864" max="4864" width="6.5703125" style="399" customWidth="1"/>
    <col min="4865" max="4865" width="27.5703125" style="399" customWidth="1"/>
    <col min="4866" max="4866" width="14.5703125" style="399" customWidth="1"/>
    <col min="4867" max="4867" width="34.5703125" style="399" customWidth="1"/>
    <col min="4868" max="4868" width="5.42578125" style="399" customWidth="1"/>
    <col min="4869" max="4869" width="8.42578125" style="399" customWidth="1"/>
    <col min="4870" max="4870" width="11" style="399" customWidth="1"/>
    <col min="4871" max="4871" width="6.42578125" style="399" customWidth="1"/>
    <col min="4872" max="4872" width="16.42578125" style="399" customWidth="1"/>
    <col min="4873" max="4873" width="12.140625" style="399" customWidth="1"/>
    <col min="4874" max="4875" width="8.5703125" style="399" customWidth="1"/>
    <col min="4876" max="4876" width="27" style="399" bestFit="1" customWidth="1"/>
    <col min="4877" max="5067" width="8.5703125" style="399" customWidth="1"/>
    <col min="5068" max="5068" width="6.5703125" style="399" customWidth="1"/>
    <col min="5069" max="5069" width="28.5703125" style="399" customWidth="1"/>
    <col min="5070" max="5070" width="36" style="399" customWidth="1"/>
    <col min="5071" max="5071" width="5.42578125" style="399" customWidth="1"/>
    <col min="5072" max="5072" width="6.5703125" style="399" customWidth="1"/>
    <col min="5073" max="5073" width="8.85546875" style="399" customWidth="1"/>
    <col min="5074" max="5074" width="12.5703125" style="399" customWidth="1"/>
    <col min="5075" max="5075" width="15.85546875" style="399" customWidth="1"/>
    <col min="5076" max="5078" width="0" style="399" hidden="1" customWidth="1"/>
    <col min="5079" max="5079" width="11.5703125" style="399" customWidth="1"/>
    <col min="5080" max="5119" width="8.5703125" style="399"/>
    <col min="5120" max="5120" width="6.5703125" style="399" customWidth="1"/>
    <col min="5121" max="5121" width="27.5703125" style="399" customWidth="1"/>
    <col min="5122" max="5122" width="14.5703125" style="399" customWidth="1"/>
    <col min="5123" max="5123" width="34.5703125" style="399" customWidth="1"/>
    <col min="5124" max="5124" width="5.42578125" style="399" customWidth="1"/>
    <col min="5125" max="5125" width="8.42578125" style="399" customWidth="1"/>
    <col min="5126" max="5126" width="11" style="399" customWidth="1"/>
    <col min="5127" max="5127" width="6.42578125" style="399" customWidth="1"/>
    <col min="5128" max="5128" width="16.42578125" style="399" customWidth="1"/>
    <col min="5129" max="5129" width="12.140625" style="399" customWidth="1"/>
    <col min="5130" max="5131" width="8.5703125" style="399" customWidth="1"/>
    <col min="5132" max="5132" width="27" style="399" bestFit="1" customWidth="1"/>
    <col min="5133" max="5323" width="8.5703125" style="399" customWidth="1"/>
    <col min="5324" max="5324" width="6.5703125" style="399" customWidth="1"/>
    <col min="5325" max="5325" width="28.5703125" style="399" customWidth="1"/>
    <col min="5326" max="5326" width="36" style="399" customWidth="1"/>
    <col min="5327" max="5327" width="5.42578125" style="399" customWidth="1"/>
    <col min="5328" max="5328" width="6.5703125" style="399" customWidth="1"/>
    <col min="5329" max="5329" width="8.85546875" style="399" customWidth="1"/>
    <col min="5330" max="5330" width="12.5703125" style="399" customWidth="1"/>
    <col min="5331" max="5331" width="15.85546875" style="399" customWidth="1"/>
    <col min="5332" max="5334" width="0" style="399" hidden="1" customWidth="1"/>
    <col min="5335" max="5335" width="11.5703125" style="399" customWidth="1"/>
    <col min="5336" max="5375" width="8.5703125" style="399"/>
    <col min="5376" max="5376" width="6.5703125" style="399" customWidth="1"/>
    <col min="5377" max="5377" width="27.5703125" style="399" customWidth="1"/>
    <col min="5378" max="5378" width="14.5703125" style="399" customWidth="1"/>
    <col min="5379" max="5379" width="34.5703125" style="399" customWidth="1"/>
    <col min="5380" max="5380" width="5.42578125" style="399" customWidth="1"/>
    <col min="5381" max="5381" width="8.42578125" style="399" customWidth="1"/>
    <col min="5382" max="5382" width="11" style="399" customWidth="1"/>
    <col min="5383" max="5383" width="6.42578125" style="399" customWidth="1"/>
    <col min="5384" max="5384" width="16.42578125" style="399" customWidth="1"/>
    <col min="5385" max="5385" width="12.140625" style="399" customWidth="1"/>
    <col min="5386" max="5387" width="8.5703125" style="399" customWidth="1"/>
    <col min="5388" max="5388" width="27" style="399" bestFit="1" customWidth="1"/>
    <col min="5389" max="5579" width="8.5703125" style="399" customWidth="1"/>
    <col min="5580" max="5580" width="6.5703125" style="399" customWidth="1"/>
    <col min="5581" max="5581" width="28.5703125" style="399" customWidth="1"/>
    <col min="5582" max="5582" width="36" style="399" customWidth="1"/>
    <col min="5583" max="5583" width="5.42578125" style="399" customWidth="1"/>
    <col min="5584" max="5584" width="6.5703125" style="399" customWidth="1"/>
    <col min="5585" max="5585" width="8.85546875" style="399" customWidth="1"/>
    <col min="5586" max="5586" width="12.5703125" style="399" customWidth="1"/>
    <col min="5587" max="5587" width="15.85546875" style="399" customWidth="1"/>
    <col min="5588" max="5590" width="0" style="399" hidden="1" customWidth="1"/>
    <col min="5591" max="5591" width="11.5703125" style="399" customWidth="1"/>
    <col min="5592" max="5631" width="8.5703125" style="399"/>
    <col min="5632" max="5632" width="6.5703125" style="399" customWidth="1"/>
    <col min="5633" max="5633" width="27.5703125" style="399" customWidth="1"/>
    <col min="5634" max="5634" width="14.5703125" style="399" customWidth="1"/>
    <col min="5635" max="5635" width="34.5703125" style="399" customWidth="1"/>
    <col min="5636" max="5636" width="5.42578125" style="399" customWidth="1"/>
    <col min="5637" max="5637" width="8.42578125" style="399" customWidth="1"/>
    <col min="5638" max="5638" width="11" style="399" customWidth="1"/>
    <col min="5639" max="5639" width="6.42578125" style="399" customWidth="1"/>
    <col min="5640" max="5640" width="16.42578125" style="399" customWidth="1"/>
    <col min="5641" max="5641" width="12.140625" style="399" customWidth="1"/>
    <col min="5642" max="5643" width="8.5703125" style="399" customWidth="1"/>
    <col min="5644" max="5644" width="27" style="399" bestFit="1" customWidth="1"/>
    <col min="5645" max="5835" width="8.5703125" style="399" customWidth="1"/>
    <col min="5836" max="5836" width="6.5703125" style="399" customWidth="1"/>
    <col min="5837" max="5837" width="28.5703125" style="399" customWidth="1"/>
    <col min="5838" max="5838" width="36" style="399" customWidth="1"/>
    <col min="5839" max="5839" width="5.42578125" style="399" customWidth="1"/>
    <col min="5840" max="5840" width="6.5703125" style="399" customWidth="1"/>
    <col min="5841" max="5841" width="8.85546875" style="399" customWidth="1"/>
    <col min="5842" max="5842" width="12.5703125" style="399" customWidth="1"/>
    <col min="5843" max="5843" width="15.85546875" style="399" customWidth="1"/>
    <col min="5844" max="5846" width="0" style="399" hidden="1" customWidth="1"/>
    <col min="5847" max="5847" width="11.5703125" style="399" customWidth="1"/>
    <col min="5848" max="5887" width="8.5703125" style="399"/>
    <col min="5888" max="5888" width="6.5703125" style="399" customWidth="1"/>
    <col min="5889" max="5889" width="27.5703125" style="399" customWidth="1"/>
    <col min="5890" max="5890" width="14.5703125" style="399" customWidth="1"/>
    <col min="5891" max="5891" width="34.5703125" style="399" customWidth="1"/>
    <col min="5892" max="5892" width="5.42578125" style="399" customWidth="1"/>
    <col min="5893" max="5893" width="8.42578125" style="399" customWidth="1"/>
    <col min="5894" max="5894" width="11" style="399" customWidth="1"/>
    <col min="5895" max="5895" width="6.42578125" style="399" customWidth="1"/>
    <col min="5896" max="5896" width="16.42578125" style="399" customWidth="1"/>
    <col min="5897" max="5897" width="12.140625" style="399" customWidth="1"/>
    <col min="5898" max="5899" width="8.5703125" style="399" customWidth="1"/>
    <col min="5900" max="5900" width="27" style="399" bestFit="1" customWidth="1"/>
    <col min="5901" max="6091" width="8.5703125" style="399" customWidth="1"/>
    <col min="6092" max="6092" width="6.5703125" style="399" customWidth="1"/>
    <col min="6093" max="6093" width="28.5703125" style="399" customWidth="1"/>
    <col min="6094" max="6094" width="36" style="399" customWidth="1"/>
    <col min="6095" max="6095" width="5.42578125" style="399" customWidth="1"/>
    <col min="6096" max="6096" width="6.5703125" style="399" customWidth="1"/>
    <col min="6097" max="6097" width="8.85546875" style="399" customWidth="1"/>
    <col min="6098" max="6098" width="12.5703125" style="399" customWidth="1"/>
    <col min="6099" max="6099" width="15.85546875" style="399" customWidth="1"/>
    <col min="6100" max="6102" width="0" style="399" hidden="1" customWidth="1"/>
    <col min="6103" max="6103" width="11.5703125" style="399" customWidth="1"/>
    <col min="6104" max="6143" width="8.5703125" style="399"/>
    <col min="6144" max="6144" width="6.5703125" style="399" customWidth="1"/>
    <col min="6145" max="6145" width="27.5703125" style="399" customWidth="1"/>
    <col min="6146" max="6146" width="14.5703125" style="399" customWidth="1"/>
    <col min="6147" max="6147" width="34.5703125" style="399" customWidth="1"/>
    <col min="6148" max="6148" width="5.42578125" style="399" customWidth="1"/>
    <col min="6149" max="6149" width="8.42578125" style="399" customWidth="1"/>
    <col min="6150" max="6150" width="11" style="399" customWidth="1"/>
    <col min="6151" max="6151" width="6.42578125" style="399" customWidth="1"/>
    <col min="6152" max="6152" width="16.42578125" style="399" customWidth="1"/>
    <col min="6153" max="6153" width="12.140625" style="399" customWidth="1"/>
    <col min="6154" max="6155" width="8.5703125" style="399" customWidth="1"/>
    <col min="6156" max="6156" width="27" style="399" bestFit="1" customWidth="1"/>
    <col min="6157" max="6347" width="8.5703125" style="399" customWidth="1"/>
    <col min="6348" max="6348" width="6.5703125" style="399" customWidth="1"/>
    <col min="6349" max="6349" width="28.5703125" style="399" customWidth="1"/>
    <col min="6350" max="6350" width="36" style="399" customWidth="1"/>
    <col min="6351" max="6351" width="5.42578125" style="399" customWidth="1"/>
    <col min="6352" max="6352" width="6.5703125" style="399" customWidth="1"/>
    <col min="6353" max="6353" width="8.85546875" style="399" customWidth="1"/>
    <col min="6354" max="6354" width="12.5703125" style="399" customWidth="1"/>
    <col min="6355" max="6355" width="15.85546875" style="399" customWidth="1"/>
    <col min="6356" max="6358" width="0" style="399" hidden="1" customWidth="1"/>
    <col min="6359" max="6359" width="11.5703125" style="399" customWidth="1"/>
    <col min="6360" max="6399" width="8.5703125" style="399"/>
    <col min="6400" max="6400" width="6.5703125" style="399" customWidth="1"/>
    <col min="6401" max="6401" width="27.5703125" style="399" customWidth="1"/>
    <col min="6402" max="6402" width="14.5703125" style="399" customWidth="1"/>
    <col min="6403" max="6403" width="34.5703125" style="399" customWidth="1"/>
    <col min="6404" max="6404" width="5.42578125" style="399" customWidth="1"/>
    <col min="6405" max="6405" width="8.42578125" style="399" customWidth="1"/>
    <col min="6406" max="6406" width="11" style="399" customWidth="1"/>
    <col min="6407" max="6407" width="6.42578125" style="399" customWidth="1"/>
    <col min="6408" max="6408" width="16.42578125" style="399" customWidth="1"/>
    <col min="6409" max="6409" width="12.140625" style="399" customWidth="1"/>
    <col min="6410" max="6411" width="8.5703125" style="399" customWidth="1"/>
    <col min="6412" max="6412" width="27" style="399" bestFit="1" customWidth="1"/>
    <col min="6413" max="6603" width="8.5703125" style="399" customWidth="1"/>
    <col min="6604" max="6604" width="6.5703125" style="399" customWidth="1"/>
    <col min="6605" max="6605" width="28.5703125" style="399" customWidth="1"/>
    <col min="6606" max="6606" width="36" style="399" customWidth="1"/>
    <col min="6607" max="6607" width="5.42578125" style="399" customWidth="1"/>
    <col min="6608" max="6608" width="6.5703125" style="399" customWidth="1"/>
    <col min="6609" max="6609" width="8.85546875" style="399" customWidth="1"/>
    <col min="6610" max="6610" width="12.5703125" style="399" customWidth="1"/>
    <col min="6611" max="6611" width="15.85546875" style="399" customWidth="1"/>
    <col min="6612" max="6614" width="0" style="399" hidden="1" customWidth="1"/>
    <col min="6615" max="6615" width="11.5703125" style="399" customWidth="1"/>
    <col min="6616" max="6655" width="8.5703125" style="399"/>
    <col min="6656" max="6656" width="6.5703125" style="399" customWidth="1"/>
    <col min="6657" max="6657" width="27.5703125" style="399" customWidth="1"/>
    <col min="6658" max="6658" width="14.5703125" style="399" customWidth="1"/>
    <col min="6659" max="6659" width="34.5703125" style="399" customWidth="1"/>
    <col min="6660" max="6660" width="5.42578125" style="399" customWidth="1"/>
    <col min="6661" max="6661" width="8.42578125" style="399" customWidth="1"/>
    <col min="6662" max="6662" width="11" style="399" customWidth="1"/>
    <col min="6663" max="6663" width="6.42578125" style="399" customWidth="1"/>
    <col min="6664" max="6664" width="16.42578125" style="399" customWidth="1"/>
    <col min="6665" max="6665" width="12.140625" style="399" customWidth="1"/>
    <col min="6666" max="6667" width="8.5703125" style="399" customWidth="1"/>
    <col min="6668" max="6668" width="27" style="399" bestFit="1" customWidth="1"/>
    <col min="6669" max="6859" width="8.5703125" style="399" customWidth="1"/>
    <col min="6860" max="6860" width="6.5703125" style="399" customWidth="1"/>
    <col min="6861" max="6861" width="28.5703125" style="399" customWidth="1"/>
    <col min="6862" max="6862" width="36" style="399" customWidth="1"/>
    <col min="6863" max="6863" width="5.42578125" style="399" customWidth="1"/>
    <col min="6864" max="6864" width="6.5703125" style="399" customWidth="1"/>
    <col min="6865" max="6865" width="8.85546875" style="399" customWidth="1"/>
    <col min="6866" max="6866" width="12.5703125" style="399" customWidth="1"/>
    <col min="6867" max="6867" width="15.85546875" style="399" customWidth="1"/>
    <col min="6868" max="6870" width="0" style="399" hidden="1" customWidth="1"/>
    <col min="6871" max="6871" width="11.5703125" style="399" customWidth="1"/>
    <col min="6872" max="6911" width="8.5703125" style="399"/>
    <col min="6912" max="6912" width="6.5703125" style="399" customWidth="1"/>
    <col min="6913" max="6913" width="27.5703125" style="399" customWidth="1"/>
    <col min="6914" max="6914" width="14.5703125" style="399" customWidth="1"/>
    <col min="6915" max="6915" width="34.5703125" style="399" customWidth="1"/>
    <col min="6916" max="6916" width="5.42578125" style="399" customWidth="1"/>
    <col min="6917" max="6917" width="8.42578125" style="399" customWidth="1"/>
    <col min="6918" max="6918" width="11" style="399" customWidth="1"/>
    <col min="6919" max="6919" width="6.42578125" style="399" customWidth="1"/>
    <col min="6920" max="6920" width="16.42578125" style="399" customWidth="1"/>
    <col min="6921" max="6921" width="12.140625" style="399" customWidth="1"/>
    <col min="6922" max="6923" width="8.5703125" style="399" customWidth="1"/>
    <col min="6924" max="6924" width="27" style="399" bestFit="1" customWidth="1"/>
    <col min="6925" max="7115" width="8.5703125" style="399" customWidth="1"/>
    <col min="7116" max="7116" width="6.5703125" style="399" customWidth="1"/>
    <col min="7117" max="7117" width="28.5703125" style="399" customWidth="1"/>
    <col min="7118" max="7118" width="36" style="399" customWidth="1"/>
    <col min="7119" max="7119" width="5.42578125" style="399" customWidth="1"/>
    <col min="7120" max="7120" width="6.5703125" style="399" customWidth="1"/>
    <col min="7121" max="7121" width="8.85546875" style="399" customWidth="1"/>
    <col min="7122" max="7122" width="12.5703125" style="399" customWidth="1"/>
    <col min="7123" max="7123" width="15.85546875" style="399" customWidth="1"/>
    <col min="7124" max="7126" width="0" style="399" hidden="1" customWidth="1"/>
    <col min="7127" max="7127" width="11.5703125" style="399" customWidth="1"/>
    <col min="7128" max="7167" width="8.5703125" style="399"/>
    <col min="7168" max="7168" width="6.5703125" style="399" customWidth="1"/>
    <col min="7169" max="7169" width="27.5703125" style="399" customWidth="1"/>
    <col min="7170" max="7170" width="14.5703125" style="399" customWidth="1"/>
    <col min="7171" max="7171" width="34.5703125" style="399" customWidth="1"/>
    <col min="7172" max="7172" width="5.42578125" style="399" customWidth="1"/>
    <col min="7173" max="7173" width="8.42578125" style="399" customWidth="1"/>
    <col min="7174" max="7174" width="11" style="399" customWidth="1"/>
    <col min="7175" max="7175" width="6.42578125" style="399" customWidth="1"/>
    <col min="7176" max="7176" width="16.42578125" style="399" customWidth="1"/>
    <col min="7177" max="7177" width="12.140625" style="399" customWidth="1"/>
    <col min="7178" max="7179" width="8.5703125" style="399" customWidth="1"/>
    <col min="7180" max="7180" width="27" style="399" bestFit="1" customWidth="1"/>
    <col min="7181" max="7371" width="8.5703125" style="399" customWidth="1"/>
    <col min="7372" max="7372" width="6.5703125" style="399" customWidth="1"/>
    <col min="7373" max="7373" width="28.5703125" style="399" customWidth="1"/>
    <col min="7374" max="7374" width="36" style="399" customWidth="1"/>
    <col min="7375" max="7375" width="5.42578125" style="399" customWidth="1"/>
    <col min="7376" max="7376" width="6.5703125" style="399" customWidth="1"/>
    <col min="7377" max="7377" width="8.85546875" style="399" customWidth="1"/>
    <col min="7378" max="7378" width="12.5703125" style="399" customWidth="1"/>
    <col min="7379" max="7379" width="15.85546875" style="399" customWidth="1"/>
    <col min="7380" max="7382" width="0" style="399" hidden="1" customWidth="1"/>
    <col min="7383" max="7383" width="11.5703125" style="399" customWidth="1"/>
    <col min="7384" max="7423" width="8.5703125" style="399"/>
    <col min="7424" max="7424" width="6.5703125" style="399" customWidth="1"/>
    <col min="7425" max="7425" width="27.5703125" style="399" customWidth="1"/>
    <col min="7426" max="7426" width="14.5703125" style="399" customWidth="1"/>
    <col min="7427" max="7427" width="34.5703125" style="399" customWidth="1"/>
    <col min="7428" max="7428" width="5.42578125" style="399" customWidth="1"/>
    <col min="7429" max="7429" width="8.42578125" style="399" customWidth="1"/>
    <col min="7430" max="7430" width="11" style="399" customWidth="1"/>
    <col min="7431" max="7431" width="6.42578125" style="399" customWidth="1"/>
    <col min="7432" max="7432" width="16.42578125" style="399" customWidth="1"/>
    <col min="7433" max="7433" width="12.140625" style="399" customWidth="1"/>
    <col min="7434" max="7435" width="8.5703125" style="399" customWidth="1"/>
    <col min="7436" max="7436" width="27" style="399" bestFit="1" customWidth="1"/>
    <col min="7437" max="7627" width="8.5703125" style="399" customWidth="1"/>
    <col min="7628" max="7628" width="6.5703125" style="399" customWidth="1"/>
    <col min="7629" max="7629" width="28.5703125" style="399" customWidth="1"/>
    <col min="7630" max="7630" width="36" style="399" customWidth="1"/>
    <col min="7631" max="7631" width="5.42578125" style="399" customWidth="1"/>
    <col min="7632" max="7632" width="6.5703125" style="399" customWidth="1"/>
    <col min="7633" max="7633" width="8.85546875" style="399" customWidth="1"/>
    <col min="7634" max="7634" width="12.5703125" style="399" customWidth="1"/>
    <col min="7635" max="7635" width="15.85546875" style="399" customWidth="1"/>
    <col min="7636" max="7638" width="0" style="399" hidden="1" customWidth="1"/>
    <col min="7639" max="7639" width="11.5703125" style="399" customWidth="1"/>
    <col min="7640" max="7679" width="8.5703125" style="399"/>
    <col min="7680" max="7680" width="6.5703125" style="399" customWidth="1"/>
    <col min="7681" max="7681" width="27.5703125" style="399" customWidth="1"/>
    <col min="7682" max="7682" width="14.5703125" style="399" customWidth="1"/>
    <col min="7683" max="7683" width="34.5703125" style="399" customWidth="1"/>
    <col min="7684" max="7684" width="5.42578125" style="399" customWidth="1"/>
    <col min="7685" max="7685" width="8.42578125" style="399" customWidth="1"/>
    <col min="7686" max="7686" width="11" style="399" customWidth="1"/>
    <col min="7687" max="7687" width="6.42578125" style="399" customWidth="1"/>
    <col min="7688" max="7688" width="16.42578125" style="399" customWidth="1"/>
    <col min="7689" max="7689" width="12.140625" style="399" customWidth="1"/>
    <col min="7690" max="7691" width="8.5703125" style="399" customWidth="1"/>
    <col min="7692" max="7692" width="27" style="399" bestFit="1" customWidth="1"/>
    <col min="7693" max="7883" width="8.5703125" style="399" customWidth="1"/>
    <col min="7884" max="7884" width="6.5703125" style="399" customWidth="1"/>
    <col min="7885" max="7885" width="28.5703125" style="399" customWidth="1"/>
    <col min="7886" max="7886" width="36" style="399" customWidth="1"/>
    <col min="7887" max="7887" width="5.42578125" style="399" customWidth="1"/>
    <col min="7888" max="7888" width="6.5703125" style="399" customWidth="1"/>
    <col min="7889" max="7889" width="8.85546875" style="399" customWidth="1"/>
    <col min="7890" max="7890" width="12.5703125" style="399" customWidth="1"/>
    <col min="7891" max="7891" width="15.85546875" style="399" customWidth="1"/>
    <col min="7892" max="7894" width="0" style="399" hidden="1" customWidth="1"/>
    <col min="7895" max="7895" width="11.5703125" style="399" customWidth="1"/>
    <col min="7896" max="7935" width="8.5703125" style="399"/>
    <col min="7936" max="7936" width="6.5703125" style="399" customWidth="1"/>
    <col min="7937" max="7937" width="27.5703125" style="399" customWidth="1"/>
    <col min="7938" max="7938" width="14.5703125" style="399" customWidth="1"/>
    <col min="7939" max="7939" width="34.5703125" style="399" customWidth="1"/>
    <col min="7940" max="7940" width="5.42578125" style="399" customWidth="1"/>
    <col min="7941" max="7941" width="8.42578125" style="399" customWidth="1"/>
    <col min="7942" max="7942" width="11" style="399" customWidth="1"/>
    <col min="7943" max="7943" width="6.42578125" style="399" customWidth="1"/>
    <col min="7944" max="7944" width="16.42578125" style="399" customWidth="1"/>
    <col min="7945" max="7945" width="12.140625" style="399" customWidth="1"/>
    <col min="7946" max="7947" width="8.5703125" style="399" customWidth="1"/>
    <col min="7948" max="7948" width="27" style="399" bestFit="1" customWidth="1"/>
    <col min="7949" max="8139" width="8.5703125" style="399" customWidth="1"/>
    <col min="8140" max="8140" width="6.5703125" style="399" customWidth="1"/>
    <col min="8141" max="8141" width="28.5703125" style="399" customWidth="1"/>
    <col min="8142" max="8142" width="36" style="399" customWidth="1"/>
    <col min="8143" max="8143" width="5.42578125" style="399" customWidth="1"/>
    <col min="8144" max="8144" width="6.5703125" style="399" customWidth="1"/>
    <col min="8145" max="8145" width="8.85546875" style="399" customWidth="1"/>
    <col min="8146" max="8146" width="12.5703125" style="399" customWidth="1"/>
    <col min="8147" max="8147" width="15.85546875" style="399" customWidth="1"/>
    <col min="8148" max="8150" width="0" style="399" hidden="1" customWidth="1"/>
    <col min="8151" max="8151" width="11.5703125" style="399" customWidth="1"/>
    <col min="8152" max="8191" width="8.5703125" style="399"/>
    <col min="8192" max="8192" width="6.5703125" style="399" customWidth="1"/>
    <col min="8193" max="8193" width="27.5703125" style="399" customWidth="1"/>
    <col min="8194" max="8194" width="14.5703125" style="399" customWidth="1"/>
    <col min="8195" max="8195" width="34.5703125" style="399" customWidth="1"/>
    <col min="8196" max="8196" width="5.42578125" style="399" customWidth="1"/>
    <col min="8197" max="8197" width="8.42578125" style="399" customWidth="1"/>
    <col min="8198" max="8198" width="11" style="399" customWidth="1"/>
    <col min="8199" max="8199" width="6.42578125" style="399" customWidth="1"/>
    <col min="8200" max="8200" width="16.42578125" style="399" customWidth="1"/>
    <col min="8201" max="8201" width="12.140625" style="399" customWidth="1"/>
    <col min="8202" max="8203" width="8.5703125" style="399" customWidth="1"/>
    <col min="8204" max="8204" width="27" style="399" bestFit="1" customWidth="1"/>
    <col min="8205" max="8395" width="8.5703125" style="399" customWidth="1"/>
    <col min="8396" max="8396" width="6.5703125" style="399" customWidth="1"/>
    <col min="8397" max="8397" width="28.5703125" style="399" customWidth="1"/>
    <col min="8398" max="8398" width="36" style="399" customWidth="1"/>
    <col min="8399" max="8399" width="5.42578125" style="399" customWidth="1"/>
    <col min="8400" max="8400" width="6.5703125" style="399" customWidth="1"/>
    <col min="8401" max="8401" width="8.85546875" style="399" customWidth="1"/>
    <col min="8402" max="8402" width="12.5703125" style="399" customWidth="1"/>
    <col min="8403" max="8403" width="15.85546875" style="399" customWidth="1"/>
    <col min="8404" max="8406" width="0" style="399" hidden="1" customWidth="1"/>
    <col min="8407" max="8407" width="11.5703125" style="399" customWidth="1"/>
    <col min="8408" max="8447" width="8.5703125" style="399"/>
    <col min="8448" max="8448" width="6.5703125" style="399" customWidth="1"/>
    <col min="8449" max="8449" width="27.5703125" style="399" customWidth="1"/>
    <col min="8450" max="8450" width="14.5703125" style="399" customWidth="1"/>
    <col min="8451" max="8451" width="34.5703125" style="399" customWidth="1"/>
    <col min="8452" max="8452" width="5.42578125" style="399" customWidth="1"/>
    <col min="8453" max="8453" width="8.42578125" style="399" customWidth="1"/>
    <col min="8454" max="8454" width="11" style="399" customWidth="1"/>
    <col min="8455" max="8455" width="6.42578125" style="399" customWidth="1"/>
    <col min="8456" max="8456" width="16.42578125" style="399" customWidth="1"/>
    <col min="8457" max="8457" width="12.140625" style="399" customWidth="1"/>
    <col min="8458" max="8459" width="8.5703125" style="399" customWidth="1"/>
    <col min="8460" max="8460" width="27" style="399" bestFit="1" customWidth="1"/>
    <col min="8461" max="8651" width="8.5703125" style="399" customWidth="1"/>
    <col min="8652" max="8652" width="6.5703125" style="399" customWidth="1"/>
    <col min="8653" max="8653" width="28.5703125" style="399" customWidth="1"/>
    <col min="8654" max="8654" width="36" style="399" customWidth="1"/>
    <col min="8655" max="8655" width="5.42578125" style="399" customWidth="1"/>
    <col min="8656" max="8656" width="6.5703125" style="399" customWidth="1"/>
    <col min="8657" max="8657" width="8.85546875" style="399" customWidth="1"/>
    <col min="8658" max="8658" width="12.5703125" style="399" customWidth="1"/>
    <col min="8659" max="8659" width="15.85546875" style="399" customWidth="1"/>
    <col min="8660" max="8662" width="0" style="399" hidden="1" customWidth="1"/>
    <col min="8663" max="8663" width="11.5703125" style="399" customWidth="1"/>
    <col min="8664" max="8703" width="8.5703125" style="399"/>
    <col min="8704" max="8704" width="6.5703125" style="399" customWidth="1"/>
    <col min="8705" max="8705" width="27.5703125" style="399" customWidth="1"/>
    <col min="8706" max="8706" width="14.5703125" style="399" customWidth="1"/>
    <col min="8707" max="8707" width="34.5703125" style="399" customWidth="1"/>
    <col min="8708" max="8708" width="5.42578125" style="399" customWidth="1"/>
    <col min="8709" max="8709" width="8.42578125" style="399" customWidth="1"/>
    <col min="8710" max="8710" width="11" style="399" customWidth="1"/>
    <col min="8711" max="8711" width="6.42578125" style="399" customWidth="1"/>
    <col min="8712" max="8712" width="16.42578125" style="399" customWidth="1"/>
    <col min="8713" max="8713" width="12.140625" style="399" customWidth="1"/>
    <col min="8714" max="8715" width="8.5703125" style="399" customWidth="1"/>
    <col min="8716" max="8716" width="27" style="399" bestFit="1" customWidth="1"/>
    <col min="8717" max="8907" width="8.5703125" style="399" customWidth="1"/>
    <col min="8908" max="8908" width="6.5703125" style="399" customWidth="1"/>
    <col min="8909" max="8909" width="28.5703125" style="399" customWidth="1"/>
    <col min="8910" max="8910" width="36" style="399" customWidth="1"/>
    <col min="8911" max="8911" width="5.42578125" style="399" customWidth="1"/>
    <col min="8912" max="8912" width="6.5703125" style="399" customWidth="1"/>
    <col min="8913" max="8913" width="8.85546875" style="399" customWidth="1"/>
    <col min="8914" max="8914" width="12.5703125" style="399" customWidth="1"/>
    <col min="8915" max="8915" width="15.85546875" style="399" customWidth="1"/>
    <col min="8916" max="8918" width="0" style="399" hidden="1" customWidth="1"/>
    <col min="8919" max="8919" width="11.5703125" style="399" customWidth="1"/>
    <col min="8920" max="8959" width="8.5703125" style="399"/>
    <col min="8960" max="8960" width="6.5703125" style="399" customWidth="1"/>
    <col min="8961" max="8961" width="27.5703125" style="399" customWidth="1"/>
    <col min="8962" max="8962" width="14.5703125" style="399" customWidth="1"/>
    <col min="8963" max="8963" width="34.5703125" style="399" customWidth="1"/>
    <col min="8964" max="8964" width="5.42578125" style="399" customWidth="1"/>
    <col min="8965" max="8965" width="8.42578125" style="399" customWidth="1"/>
    <col min="8966" max="8966" width="11" style="399" customWidth="1"/>
    <col min="8967" max="8967" width="6.42578125" style="399" customWidth="1"/>
    <col min="8968" max="8968" width="16.42578125" style="399" customWidth="1"/>
    <col min="8969" max="8969" width="12.140625" style="399" customWidth="1"/>
    <col min="8970" max="8971" width="8.5703125" style="399" customWidth="1"/>
    <col min="8972" max="8972" width="27" style="399" bestFit="1" customWidth="1"/>
    <col min="8973" max="9163" width="8.5703125" style="399" customWidth="1"/>
    <col min="9164" max="9164" width="6.5703125" style="399" customWidth="1"/>
    <col min="9165" max="9165" width="28.5703125" style="399" customWidth="1"/>
    <col min="9166" max="9166" width="36" style="399" customWidth="1"/>
    <col min="9167" max="9167" width="5.42578125" style="399" customWidth="1"/>
    <col min="9168" max="9168" width="6.5703125" style="399" customWidth="1"/>
    <col min="9169" max="9169" width="8.85546875" style="399" customWidth="1"/>
    <col min="9170" max="9170" width="12.5703125" style="399" customWidth="1"/>
    <col min="9171" max="9171" width="15.85546875" style="399" customWidth="1"/>
    <col min="9172" max="9174" width="0" style="399" hidden="1" customWidth="1"/>
    <col min="9175" max="9175" width="11.5703125" style="399" customWidth="1"/>
    <col min="9176" max="9215" width="8.5703125" style="399"/>
    <col min="9216" max="9216" width="6.5703125" style="399" customWidth="1"/>
    <col min="9217" max="9217" width="27.5703125" style="399" customWidth="1"/>
    <col min="9218" max="9218" width="14.5703125" style="399" customWidth="1"/>
    <col min="9219" max="9219" width="34.5703125" style="399" customWidth="1"/>
    <col min="9220" max="9220" width="5.42578125" style="399" customWidth="1"/>
    <col min="9221" max="9221" width="8.42578125" style="399" customWidth="1"/>
    <col min="9222" max="9222" width="11" style="399" customWidth="1"/>
    <col min="9223" max="9223" width="6.42578125" style="399" customWidth="1"/>
    <col min="9224" max="9224" width="16.42578125" style="399" customWidth="1"/>
    <col min="9225" max="9225" width="12.140625" style="399" customWidth="1"/>
    <col min="9226" max="9227" width="8.5703125" style="399" customWidth="1"/>
    <col min="9228" max="9228" width="27" style="399" bestFit="1" customWidth="1"/>
    <col min="9229" max="9419" width="8.5703125" style="399" customWidth="1"/>
    <col min="9420" max="9420" width="6.5703125" style="399" customWidth="1"/>
    <col min="9421" max="9421" width="28.5703125" style="399" customWidth="1"/>
    <col min="9422" max="9422" width="36" style="399" customWidth="1"/>
    <col min="9423" max="9423" width="5.42578125" style="399" customWidth="1"/>
    <col min="9424" max="9424" width="6.5703125" style="399" customWidth="1"/>
    <col min="9425" max="9425" width="8.85546875" style="399" customWidth="1"/>
    <col min="9426" max="9426" width="12.5703125" style="399" customWidth="1"/>
    <col min="9427" max="9427" width="15.85546875" style="399" customWidth="1"/>
    <col min="9428" max="9430" width="0" style="399" hidden="1" customWidth="1"/>
    <col min="9431" max="9431" width="11.5703125" style="399" customWidth="1"/>
    <col min="9432" max="9471" width="8.5703125" style="399"/>
    <col min="9472" max="9472" width="6.5703125" style="399" customWidth="1"/>
    <col min="9473" max="9473" width="27.5703125" style="399" customWidth="1"/>
    <col min="9474" max="9474" width="14.5703125" style="399" customWidth="1"/>
    <col min="9475" max="9475" width="34.5703125" style="399" customWidth="1"/>
    <col min="9476" max="9476" width="5.42578125" style="399" customWidth="1"/>
    <col min="9477" max="9477" width="8.42578125" style="399" customWidth="1"/>
    <col min="9478" max="9478" width="11" style="399" customWidth="1"/>
    <col min="9479" max="9479" width="6.42578125" style="399" customWidth="1"/>
    <col min="9480" max="9480" width="16.42578125" style="399" customWidth="1"/>
    <col min="9481" max="9481" width="12.140625" style="399" customWidth="1"/>
    <col min="9482" max="9483" width="8.5703125" style="399" customWidth="1"/>
    <col min="9484" max="9484" width="27" style="399" bestFit="1" customWidth="1"/>
    <col min="9485" max="9675" width="8.5703125" style="399" customWidth="1"/>
    <col min="9676" max="9676" width="6.5703125" style="399" customWidth="1"/>
    <col min="9677" max="9677" width="28.5703125" style="399" customWidth="1"/>
    <col min="9678" max="9678" width="36" style="399" customWidth="1"/>
    <col min="9679" max="9679" width="5.42578125" style="399" customWidth="1"/>
    <col min="9680" max="9680" width="6.5703125" style="399" customWidth="1"/>
    <col min="9681" max="9681" width="8.85546875" style="399" customWidth="1"/>
    <col min="9682" max="9682" width="12.5703125" style="399" customWidth="1"/>
    <col min="9683" max="9683" width="15.85546875" style="399" customWidth="1"/>
    <col min="9684" max="9686" width="0" style="399" hidden="1" customWidth="1"/>
    <col min="9687" max="9687" width="11.5703125" style="399" customWidth="1"/>
    <col min="9688" max="9727" width="8.5703125" style="399"/>
    <col min="9728" max="9728" width="6.5703125" style="399" customWidth="1"/>
    <col min="9729" max="9729" width="27.5703125" style="399" customWidth="1"/>
    <col min="9730" max="9730" width="14.5703125" style="399" customWidth="1"/>
    <col min="9731" max="9731" width="34.5703125" style="399" customWidth="1"/>
    <col min="9732" max="9732" width="5.42578125" style="399" customWidth="1"/>
    <col min="9733" max="9733" width="8.42578125" style="399" customWidth="1"/>
    <col min="9734" max="9734" width="11" style="399" customWidth="1"/>
    <col min="9735" max="9735" width="6.42578125" style="399" customWidth="1"/>
    <col min="9736" max="9736" width="16.42578125" style="399" customWidth="1"/>
    <col min="9737" max="9737" width="12.140625" style="399" customWidth="1"/>
    <col min="9738" max="9739" width="8.5703125" style="399" customWidth="1"/>
    <col min="9740" max="9740" width="27" style="399" bestFit="1" customWidth="1"/>
    <col min="9741" max="9931" width="8.5703125" style="399" customWidth="1"/>
    <col min="9932" max="9932" width="6.5703125" style="399" customWidth="1"/>
    <col min="9933" max="9933" width="28.5703125" style="399" customWidth="1"/>
    <col min="9934" max="9934" width="36" style="399" customWidth="1"/>
    <col min="9935" max="9935" width="5.42578125" style="399" customWidth="1"/>
    <col min="9936" max="9936" width="6.5703125" style="399" customWidth="1"/>
    <col min="9937" max="9937" width="8.85546875" style="399" customWidth="1"/>
    <col min="9938" max="9938" width="12.5703125" style="399" customWidth="1"/>
    <col min="9939" max="9939" width="15.85546875" style="399" customWidth="1"/>
    <col min="9940" max="9942" width="0" style="399" hidden="1" customWidth="1"/>
    <col min="9943" max="9943" width="11.5703125" style="399" customWidth="1"/>
    <col min="9944" max="9983" width="8.5703125" style="399"/>
    <col min="9984" max="9984" width="6.5703125" style="399" customWidth="1"/>
    <col min="9985" max="9985" width="27.5703125" style="399" customWidth="1"/>
    <col min="9986" max="9986" width="14.5703125" style="399" customWidth="1"/>
    <col min="9987" max="9987" width="34.5703125" style="399" customWidth="1"/>
    <col min="9988" max="9988" width="5.42578125" style="399" customWidth="1"/>
    <col min="9989" max="9989" width="8.42578125" style="399" customWidth="1"/>
    <col min="9990" max="9990" width="11" style="399" customWidth="1"/>
    <col min="9991" max="9991" width="6.42578125" style="399" customWidth="1"/>
    <col min="9992" max="9992" width="16.42578125" style="399" customWidth="1"/>
    <col min="9993" max="9993" width="12.140625" style="399" customWidth="1"/>
    <col min="9994" max="9995" width="8.5703125" style="399" customWidth="1"/>
    <col min="9996" max="9996" width="27" style="399" bestFit="1" customWidth="1"/>
    <col min="9997" max="10187" width="8.5703125" style="399" customWidth="1"/>
    <col min="10188" max="10188" width="6.5703125" style="399" customWidth="1"/>
    <col min="10189" max="10189" width="28.5703125" style="399" customWidth="1"/>
    <col min="10190" max="10190" width="36" style="399" customWidth="1"/>
    <col min="10191" max="10191" width="5.42578125" style="399" customWidth="1"/>
    <col min="10192" max="10192" width="6.5703125" style="399" customWidth="1"/>
    <col min="10193" max="10193" width="8.85546875" style="399" customWidth="1"/>
    <col min="10194" max="10194" width="12.5703125" style="399" customWidth="1"/>
    <col min="10195" max="10195" width="15.85546875" style="399" customWidth="1"/>
    <col min="10196" max="10198" width="0" style="399" hidden="1" customWidth="1"/>
    <col min="10199" max="10199" width="11.5703125" style="399" customWidth="1"/>
    <col min="10200" max="10239" width="8.5703125" style="399"/>
    <col min="10240" max="10240" width="6.5703125" style="399" customWidth="1"/>
    <col min="10241" max="10241" width="27.5703125" style="399" customWidth="1"/>
    <col min="10242" max="10242" width="14.5703125" style="399" customWidth="1"/>
    <col min="10243" max="10243" width="34.5703125" style="399" customWidth="1"/>
    <col min="10244" max="10244" width="5.42578125" style="399" customWidth="1"/>
    <col min="10245" max="10245" width="8.42578125" style="399" customWidth="1"/>
    <col min="10246" max="10246" width="11" style="399" customWidth="1"/>
    <col min="10247" max="10247" width="6.42578125" style="399" customWidth="1"/>
    <col min="10248" max="10248" width="16.42578125" style="399" customWidth="1"/>
    <col min="10249" max="10249" width="12.140625" style="399" customWidth="1"/>
    <col min="10250" max="10251" width="8.5703125" style="399" customWidth="1"/>
    <col min="10252" max="10252" width="27" style="399" bestFit="1" customWidth="1"/>
    <col min="10253" max="10443" width="8.5703125" style="399" customWidth="1"/>
    <col min="10444" max="10444" width="6.5703125" style="399" customWidth="1"/>
    <col min="10445" max="10445" width="28.5703125" style="399" customWidth="1"/>
    <col min="10446" max="10446" width="36" style="399" customWidth="1"/>
    <col min="10447" max="10447" width="5.42578125" style="399" customWidth="1"/>
    <col min="10448" max="10448" width="6.5703125" style="399" customWidth="1"/>
    <col min="10449" max="10449" width="8.85546875" style="399" customWidth="1"/>
    <col min="10450" max="10450" width="12.5703125" style="399" customWidth="1"/>
    <col min="10451" max="10451" width="15.85546875" style="399" customWidth="1"/>
    <col min="10452" max="10454" width="0" style="399" hidden="1" customWidth="1"/>
    <col min="10455" max="10455" width="11.5703125" style="399" customWidth="1"/>
    <col min="10456" max="10495" width="8.5703125" style="399"/>
    <col min="10496" max="10496" width="6.5703125" style="399" customWidth="1"/>
    <col min="10497" max="10497" width="27.5703125" style="399" customWidth="1"/>
    <col min="10498" max="10498" width="14.5703125" style="399" customWidth="1"/>
    <col min="10499" max="10499" width="34.5703125" style="399" customWidth="1"/>
    <col min="10500" max="10500" width="5.42578125" style="399" customWidth="1"/>
    <col min="10501" max="10501" width="8.42578125" style="399" customWidth="1"/>
    <col min="10502" max="10502" width="11" style="399" customWidth="1"/>
    <col min="10503" max="10503" width="6.42578125" style="399" customWidth="1"/>
    <col min="10504" max="10504" width="16.42578125" style="399" customWidth="1"/>
    <col min="10505" max="10505" width="12.140625" style="399" customWidth="1"/>
    <col min="10506" max="10507" width="8.5703125" style="399" customWidth="1"/>
    <col min="10508" max="10508" width="27" style="399" bestFit="1" customWidth="1"/>
    <col min="10509" max="10699" width="8.5703125" style="399" customWidth="1"/>
    <col min="10700" max="10700" width="6.5703125" style="399" customWidth="1"/>
    <col min="10701" max="10701" width="28.5703125" style="399" customWidth="1"/>
    <col min="10702" max="10702" width="36" style="399" customWidth="1"/>
    <col min="10703" max="10703" width="5.42578125" style="399" customWidth="1"/>
    <col min="10704" max="10704" width="6.5703125" style="399" customWidth="1"/>
    <col min="10705" max="10705" width="8.85546875" style="399" customWidth="1"/>
    <col min="10706" max="10706" width="12.5703125" style="399" customWidth="1"/>
    <col min="10707" max="10707" width="15.85546875" style="399" customWidth="1"/>
    <col min="10708" max="10710" width="0" style="399" hidden="1" customWidth="1"/>
    <col min="10711" max="10711" width="11.5703125" style="399" customWidth="1"/>
    <col min="10712" max="10751" width="8.5703125" style="399"/>
    <col min="10752" max="10752" width="6.5703125" style="399" customWidth="1"/>
    <col min="10753" max="10753" width="27.5703125" style="399" customWidth="1"/>
    <col min="10754" max="10754" width="14.5703125" style="399" customWidth="1"/>
    <col min="10755" max="10755" width="34.5703125" style="399" customWidth="1"/>
    <col min="10756" max="10756" width="5.42578125" style="399" customWidth="1"/>
    <col min="10757" max="10757" width="8.42578125" style="399" customWidth="1"/>
    <col min="10758" max="10758" width="11" style="399" customWidth="1"/>
    <col min="10759" max="10759" width="6.42578125" style="399" customWidth="1"/>
    <col min="10760" max="10760" width="16.42578125" style="399" customWidth="1"/>
    <col min="10761" max="10761" width="12.140625" style="399" customWidth="1"/>
    <col min="10762" max="10763" width="8.5703125" style="399" customWidth="1"/>
    <col min="10764" max="10764" width="27" style="399" bestFit="1" customWidth="1"/>
    <col min="10765" max="10955" width="8.5703125" style="399" customWidth="1"/>
    <col min="10956" max="10956" width="6.5703125" style="399" customWidth="1"/>
    <col min="10957" max="10957" width="28.5703125" style="399" customWidth="1"/>
    <col min="10958" max="10958" width="36" style="399" customWidth="1"/>
    <col min="10959" max="10959" width="5.42578125" style="399" customWidth="1"/>
    <col min="10960" max="10960" width="6.5703125" style="399" customWidth="1"/>
    <col min="10961" max="10961" width="8.85546875" style="399" customWidth="1"/>
    <col min="10962" max="10962" width="12.5703125" style="399" customWidth="1"/>
    <col min="10963" max="10963" width="15.85546875" style="399" customWidth="1"/>
    <col min="10964" max="10966" width="0" style="399" hidden="1" customWidth="1"/>
    <col min="10967" max="10967" width="11.5703125" style="399" customWidth="1"/>
    <col min="10968" max="11007" width="8.5703125" style="399"/>
    <col min="11008" max="11008" width="6.5703125" style="399" customWidth="1"/>
    <col min="11009" max="11009" width="27.5703125" style="399" customWidth="1"/>
    <col min="11010" max="11010" width="14.5703125" style="399" customWidth="1"/>
    <col min="11011" max="11011" width="34.5703125" style="399" customWidth="1"/>
    <col min="11012" max="11012" width="5.42578125" style="399" customWidth="1"/>
    <col min="11013" max="11013" width="8.42578125" style="399" customWidth="1"/>
    <col min="11014" max="11014" width="11" style="399" customWidth="1"/>
    <col min="11015" max="11015" width="6.42578125" style="399" customWidth="1"/>
    <col min="11016" max="11016" width="16.42578125" style="399" customWidth="1"/>
    <col min="11017" max="11017" width="12.140625" style="399" customWidth="1"/>
    <col min="11018" max="11019" width="8.5703125" style="399" customWidth="1"/>
    <col min="11020" max="11020" width="27" style="399" bestFit="1" customWidth="1"/>
    <col min="11021" max="11211" width="8.5703125" style="399" customWidth="1"/>
    <col min="11212" max="11212" width="6.5703125" style="399" customWidth="1"/>
    <col min="11213" max="11213" width="28.5703125" style="399" customWidth="1"/>
    <col min="11214" max="11214" width="36" style="399" customWidth="1"/>
    <col min="11215" max="11215" width="5.42578125" style="399" customWidth="1"/>
    <col min="11216" max="11216" width="6.5703125" style="399" customWidth="1"/>
    <col min="11217" max="11217" width="8.85546875" style="399" customWidth="1"/>
    <col min="11218" max="11218" width="12.5703125" style="399" customWidth="1"/>
    <col min="11219" max="11219" width="15.85546875" style="399" customWidth="1"/>
    <col min="11220" max="11222" width="0" style="399" hidden="1" customWidth="1"/>
    <col min="11223" max="11223" width="11.5703125" style="399" customWidth="1"/>
    <col min="11224" max="11263" width="8.5703125" style="399"/>
    <col min="11264" max="11264" width="6.5703125" style="399" customWidth="1"/>
    <col min="11265" max="11265" width="27.5703125" style="399" customWidth="1"/>
    <col min="11266" max="11266" width="14.5703125" style="399" customWidth="1"/>
    <col min="11267" max="11267" width="34.5703125" style="399" customWidth="1"/>
    <col min="11268" max="11268" width="5.42578125" style="399" customWidth="1"/>
    <col min="11269" max="11269" width="8.42578125" style="399" customWidth="1"/>
    <col min="11270" max="11270" width="11" style="399" customWidth="1"/>
    <col min="11271" max="11271" width="6.42578125" style="399" customWidth="1"/>
    <col min="11272" max="11272" width="16.42578125" style="399" customWidth="1"/>
    <col min="11273" max="11273" width="12.140625" style="399" customWidth="1"/>
    <col min="11274" max="11275" width="8.5703125" style="399" customWidth="1"/>
    <col min="11276" max="11276" width="27" style="399" bestFit="1" customWidth="1"/>
    <col min="11277" max="11467" width="8.5703125" style="399" customWidth="1"/>
    <col min="11468" max="11468" width="6.5703125" style="399" customWidth="1"/>
    <col min="11469" max="11469" width="28.5703125" style="399" customWidth="1"/>
    <col min="11470" max="11470" width="36" style="399" customWidth="1"/>
    <col min="11471" max="11471" width="5.42578125" style="399" customWidth="1"/>
    <col min="11472" max="11472" width="6.5703125" style="399" customWidth="1"/>
    <col min="11473" max="11473" width="8.85546875" style="399" customWidth="1"/>
    <col min="11474" max="11474" width="12.5703125" style="399" customWidth="1"/>
    <col min="11475" max="11475" width="15.85546875" style="399" customWidth="1"/>
    <col min="11476" max="11478" width="0" style="399" hidden="1" customWidth="1"/>
    <col min="11479" max="11479" width="11.5703125" style="399" customWidth="1"/>
    <col min="11480" max="11519" width="8.5703125" style="399"/>
    <col min="11520" max="11520" width="6.5703125" style="399" customWidth="1"/>
    <col min="11521" max="11521" width="27.5703125" style="399" customWidth="1"/>
    <col min="11522" max="11522" width="14.5703125" style="399" customWidth="1"/>
    <col min="11523" max="11523" width="34.5703125" style="399" customWidth="1"/>
    <col min="11524" max="11524" width="5.42578125" style="399" customWidth="1"/>
    <col min="11525" max="11525" width="8.42578125" style="399" customWidth="1"/>
    <col min="11526" max="11526" width="11" style="399" customWidth="1"/>
    <col min="11527" max="11527" width="6.42578125" style="399" customWidth="1"/>
    <col min="11528" max="11528" width="16.42578125" style="399" customWidth="1"/>
    <col min="11529" max="11529" width="12.140625" style="399" customWidth="1"/>
    <col min="11530" max="11531" width="8.5703125" style="399" customWidth="1"/>
    <col min="11532" max="11532" width="27" style="399" bestFit="1" customWidth="1"/>
    <col min="11533" max="11723" width="8.5703125" style="399" customWidth="1"/>
    <col min="11724" max="11724" width="6.5703125" style="399" customWidth="1"/>
    <col min="11725" max="11725" width="28.5703125" style="399" customWidth="1"/>
    <col min="11726" max="11726" width="36" style="399" customWidth="1"/>
    <col min="11727" max="11727" width="5.42578125" style="399" customWidth="1"/>
    <col min="11728" max="11728" width="6.5703125" style="399" customWidth="1"/>
    <col min="11729" max="11729" width="8.85546875" style="399" customWidth="1"/>
    <col min="11730" max="11730" width="12.5703125" style="399" customWidth="1"/>
    <col min="11731" max="11731" width="15.85546875" style="399" customWidth="1"/>
    <col min="11732" max="11734" width="0" style="399" hidden="1" customWidth="1"/>
    <col min="11735" max="11735" width="11.5703125" style="399" customWidth="1"/>
    <col min="11736" max="11775" width="8.5703125" style="399"/>
    <col min="11776" max="11776" width="6.5703125" style="399" customWidth="1"/>
    <col min="11777" max="11777" width="27.5703125" style="399" customWidth="1"/>
    <col min="11778" max="11778" width="14.5703125" style="399" customWidth="1"/>
    <col min="11779" max="11779" width="34.5703125" style="399" customWidth="1"/>
    <col min="11780" max="11780" width="5.42578125" style="399" customWidth="1"/>
    <col min="11781" max="11781" width="8.42578125" style="399" customWidth="1"/>
    <col min="11782" max="11782" width="11" style="399" customWidth="1"/>
    <col min="11783" max="11783" width="6.42578125" style="399" customWidth="1"/>
    <col min="11784" max="11784" width="16.42578125" style="399" customWidth="1"/>
    <col min="11785" max="11785" width="12.140625" style="399" customWidth="1"/>
    <col min="11786" max="11787" width="8.5703125" style="399" customWidth="1"/>
    <col min="11788" max="11788" width="27" style="399" bestFit="1" customWidth="1"/>
    <col min="11789" max="11979" width="8.5703125" style="399" customWidth="1"/>
    <col min="11980" max="11980" width="6.5703125" style="399" customWidth="1"/>
    <col min="11981" max="11981" width="28.5703125" style="399" customWidth="1"/>
    <col min="11982" max="11982" width="36" style="399" customWidth="1"/>
    <col min="11983" max="11983" width="5.42578125" style="399" customWidth="1"/>
    <col min="11984" max="11984" width="6.5703125" style="399" customWidth="1"/>
    <col min="11985" max="11985" width="8.85546875" style="399" customWidth="1"/>
    <col min="11986" max="11986" width="12.5703125" style="399" customWidth="1"/>
    <col min="11987" max="11987" width="15.85546875" style="399" customWidth="1"/>
    <col min="11988" max="11990" width="0" style="399" hidden="1" customWidth="1"/>
    <col min="11991" max="11991" width="11.5703125" style="399" customWidth="1"/>
    <col min="11992" max="12031" width="8.5703125" style="399"/>
    <col min="12032" max="12032" width="6.5703125" style="399" customWidth="1"/>
    <col min="12033" max="12033" width="27.5703125" style="399" customWidth="1"/>
    <col min="12034" max="12034" width="14.5703125" style="399" customWidth="1"/>
    <col min="12035" max="12035" width="34.5703125" style="399" customWidth="1"/>
    <col min="12036" max="12036" width="5.42578125" style="399" customWidth="1"/>
    <col min="12037" max="12037" width="8.42578125" style="399" customWidth="1"/>
    <col min="12038" max="12038" width="11" style="399" customWidth="1"/>
    <col min="12039" max="12039" width="6.42578125" style="399" customWidth="1"/>
    <col min="12040" max="12040" width="16.42578125" style="399" customWidth="1"/>
    <col min="12041" max="12041" width="12.140625" style="399" customWidth="1"/>
    <col min="12042" max="12043" width="8.5703125" style="399" customWidth="1"/>
    <col min="12044" max="12044" width="27" style="399" bestFit="1" customWidth="1"/>
    <col min="12045" max="12235" width="8.5703125" style="399" customWidth="1"/>
    <col min="12236" max="12236" width="6.5703125" style="399" customWidth="1"/>
    <col min="12237" max="12237" width="28.5703125" style="399" customWidth="1"/>
    <col min="12238" max="12238" width="36" style="399" customWidth="1"/>
    <col min="12239" max="12239" width="5.42578125" style="399" customWidth="1"/>
    <col min="12240" max="12240" width="6.5703125" style="399" customWidth="1"/>
    <col min="12241" max="12241" width="8.85546875" style="399" customWidth="1"/>
    <col min="12242" max="12242" width="12.5703125" style="399" customWidth="1"/>
    <col min="12243" max="12243" width="15.85546875" style="399" customWidth="1"/>
    <col min="12244" max="12246" width="0" style="399" hidden="1" customWidth="1"/>
    <col min="12247" max="12247" width="11.5703125" style="399" customWidth="1"/>
    <col min="12248" max="12287" width="8.5703125" style="399"/>
    <col min="12288" max="12288" width="6.5703125" style="399" customWidth="1"/>
    <col min="12289" max="12289" width="27.5703125" style="399" customWidth="1"/>
    <col min="12290" max="12290" width="14.5703125" style="399" customWidth="1"/>
    <col min="12291" max="12291" width="34.5703125" style="399" customWidth="1"/>
    <col min="12292" max="12292" width="5.42578125" style="399" customWidth="1"/>
    <col min="12293" max="12293" width="8.42578125" style="399" customWidth="1"/>
    <col min="12294" max="12294" width="11" style="399" customWidth="1"/>
    <col min="12295" max="12295" width="6.42578125" style="399" customWidth="1"/>
    <col min="12296" max="12296" width="16.42578125" style="399" customWidth="1"/>
    <col min="12297" max="12297" width="12.140625" style="399" customWidth="1"/>
    <col min="12298" max="12299" width="8.5703125" style="399" customWidth="1"/>
    <col min="12300" max="12300" width="27" style="399" bestFit="1" customWidth="1"/>
    <col min="12301" max="12491" width="8.5703125" style="399" customWidth="1"/>
    <col min="12492" max="12492" width="6.5703125" style="399" customWidth="1"/>
    <col min="12493" max="12493" width="28.5703125" style="399" customWidth="1"/>
    <col min="12494" max="12494" width="36" style="399" customWidth="1"/>
    <col min="12495" max="12495" width="5.42578125" style="399" customWidth="1"/>
    <col min="12496" max="12496" width="6.5703125" style="399" customWidth="1"/>
    <col min="12497" max="12497" width="8.85546875" style="399" customWidth="1"/>
    <col min="12498" max="12498" width="12.5703125" style="399" customWidth="1"/>
    <col min="12499" max="12499" width="15.85546875" style="399" customWidth="1"/>
    <col min="12500" max="12502" width="0" style="399" hidden="1" customWidth="1"/>
    <col min="12503" max="12503" width="11.5703125" style="399" customWidth="1"/>
    <col min="12504" max="12543" width="8.5703125" style="399"/>
    <col min="12544" max="12544" width="6.5703125" style="399" customWidth="1"/>
    <col min="12545" max="12545" width="27.5703125" style="399" customWidth="1"/>
    <col min="12546" max="12546" width="14.5703125" style="399" customWidth="1"/>
    <col min="12547" max="12547" width="34.5703125" style="399" customWidth="1"/>
    <col min="12548" max="12548" width="5.42578125" style="399" customWidth="1"/>
    <col min="12549" max="12549" width="8.42578125" style="399" customWidth="1"/>
    <col min="12550" max="12550" width="11" style="399" customWidth="1"/>
    <col min="12551" max="12551" width="6.42578125" style="399" customWidth="1"/>
    <col min="12552" max="12552" width="16.42578125" style="399" customWidth="1"/>
    <col min="12553" max="12553" width="12.140625" style="399" customWidth="1"/>
    <col min="12554" max="12555" width="8.5703125" style="399" customWidth="1"/>
    <col min="12556" max="12556" width="27" style="399" bestFit="1" customWidth="1"/>
    <col min="12557" max="12747" width="8.5703125" style="399" customWidth="1"/>
    <col min="12748" max="12748" width="6.5703125" style="399" customWidth="1"/>
    <col min="12749" max="12749" width="28.5703125" style="399" customWidth="1"/>
    <col min="12750" max="12750" width="36" style="399" customWidth="1"/>
    <col min="12751" max="12751" width="5.42578125" style="399" customWidth="1"/>
    <col min="12752" max="12752" width="6.5703125" style="399" customWidth="1"/>
    <col min="12753" max="12753" width="8.85546875" style="399" customWidth="1"/>
    <col min="12754" max="12754" width="12.5703125" style="399" customWidth="1"/>
    <col min="12755" max="12755" width="15.85546875" style="399" customWidth="1"/>
    <col min="12756" max="12758" width="0" style="399" hidden="1" customWidth="1"/>
    <col min="12759" max="12759" width="11.5703125" style="399" customWidth="1"/>
    <col min="12760" max="12799" width="8.5703125" style="399"/>
    <col min="12800" max="12800" width="6.5703125" style="399" customWidth="1"/>
    <col min="12801" max="12801" width="27.5703125" style="399" customWidth="1"/>
    <col min="12802" max="12802" width="14.5703125" style="399" customWidth="1"/>
    <col min="12803" max="12803" width="34.5703125" style="399" customWidth="1"/>
    <col min="12804" max="12804" width="5.42578125" style="399" customWidth="1"/>
    <col min="12805" max="12805" width="8.42578125" style="399" customWidth="1"/>
    <col min="12806" max="12806" width="11" style="399" customWidth="1"/>
    <col min="12807" max="12807" width="6.42578125" style="399" customWidth="1"/>
    <col min="12808" max="12808" width="16.42578125" style="399" customWidth="1"/>
    <col min="12809" max="12809" width="12.140625" style="399" customWidth="1"/>
    <col min="12810" max="12811" width="8.5703125" style="399" customWidth="1"/>
    <col min="12812" max="12812" width="27" style="399" bestFit="1" customWidth="1"/>
    <col min="12813" max="13003" width="8.5703125" style="399" customWidth="1"/>
    <col min="13004" max="13004" width="6.5703125" style="399" customWidth="1"/>
    <col min="13005" max="13005" width="28.5703125" style="399" customWidth="1"/>
    <col min="13006" max="13006" width="36" style="399" customWidth="1"/>
    <col min="13007" max="13007" width="5.42578125" style="399" customWidth="1"/>
    <col min="13008" max="13008" width="6.5703125" style="399" customWidth="1"/>
    <col min="13009" max="13009" width="8.85546875" style="399" customWidth="1"/>
    <col min="13010" max="13010" width="12.5703125" style="399" customWidth="1"/>
    <col min="13011" max="13011" width="15.85546875" style="399" customWidth="1"/>
    <col min="13012" max="13014" width="0" style="399" hidden="1" customWidth="1"/>
    <col min="13015" max="13015" width="11.5703125" style="399" customWidth="1"/>
    <col min="13016" max="13055" width="8.5703125" style="399"/>
    <col min="13056" max="13056" width="6.5703125" style="399" customWidth="1"/>
    <col min="13057" max="13057" width="27.5703125" style="399" customWidth="1"/>
    <col min="13058" max="13058" width="14.5703125" style="399" customWidth="1"/>
    <col min="13059" max="13059" width="34.5703125" style="399" customWidth="1"/>
    <col min="13060" max="13060" width="5.42578125" style="399" customWidth="1"/>
    <col min="13061" max="13061" width="8.42578125" style="399" customWidth="1"/>
    <col min="13062" max="13062" width="11" style="399" customWidth="1"/>
    <col min="13063" max="13063" width="6.42578125" style="399" customWidth="1"/>
    <col min="13064" max="13064" width="16.42578125" style="399" customWidth="1"/>
    <col min="13065" max="13065" width="12.140625" style="399" customWidth="1"/>
    <col min="13066" max="13067" width="8.5703125" style="399" customWidth="1"/>
    <col min="13068" max="13068" width="27" style="399" bestFit="1" customWidth="1"/>
    <col min="13069" max="13259" width="8.5703125" style="399" customWidth="1"/>
    <col min="13260" max="13260" width="6.5703125" style="399" customWidth="1"/>
    <col min="13261" max="13261" width="28.5703125" style="399" customWidth="1"/>
    <col min="13262" max="13262" width="36" style="399" customWidth="1"/>
    <col min="13263" max="13263" width="5.42578125" style="399" customWidth="1"/>
    <col min="13264" max="13264" width="6.5703125" style="399" customWidth="1"/>
    <col min="13265" max="13265" width="8.85546875" style="399" customWidth="1"/>
    <col min="13266" max="13266" width="12.5703125" style="399" customWidth="1"/>
    <col min="13267" max="13267" width="15.85546875" style="399" customWidth="1"/>
    <col min="13268" max="13270" width="0" style="399" hidden="1" customWidth="1"/>
    <col min="13271" max="13271" width="11.5703125" style="399" customWidth="1"/>
    <col min="13272" max="13311" width="8.5703125" style="399"/>
    <col min="13312" max="13312" width="6.5703125" style="399" customWidth="1"/>
    <col min="13313" max="13313" width="27.5703125" style="399" customWidth="1"/>
    <col min="13314" max="13314" width="14.5703125" style="399" customWidth="1"/>
    <col min="13315" max="13315" width="34.5703125" style="399" customWidth="1"/>
    <col min="13316" max="13316" width="5.42578125" style="399" customWidth="1"/>
    <col min="13317" max="13317" width="8.42578125" style="399" customWidth="1"/>
    <col min="13318" max="13318" width="11" style="399" customWidth="1"/>
    <col min="13319" max="13319" width="6.42578125" style="399" customWidth="1"/>
    <col min="13320" max="13320" width="16.42578125" style="399" customWidth="1"/>
    <col min="13321" max="13321" width="12.140625" style="399" customWidth="1"/>
    <col min="13322" max="13323" width="8.5703125" style="399" customWidth="1"/>
    <col min="13324" max="13324" width="27" style="399" bestFit="1" customWidth="1"/>
    <col min="13325" max="13515" width="8.5703125" style="399" customWidth="1"/>
    <col min="13516" max="13516" width="6.5703125" style="399" customWidth="1"/>
    <col min="13517" max="13517" width="28.5703125" style="399" customWidth="1"/>
    <col min="13518" max="13518" width="36" style="399" customWidth="1"/>
    <col min="13519" max="13519" width="5.42578125" style="399" customWidth="1"/>
    <col min="13520" max="13520" width="6.5703125" style="399" customWidth="1"/>
    <col min="13521" max="13521" width="8.85546875" style="399" customWidth="1"/>
    <col min="13522" max="13522" width="12.5703125" style="399" customWidth="1"/>
    <col min="13523" max="13523" width="15.85546875" style="399" customWidth="1"/>
    <col min="13524" max="13526" width="0" style="399" hidden="1" customWidth="1"/>
    <col min="13527" max="13527" width="11.5703125" style="399" customWidth="1"/>
    <col min="13528" max="13567" width="8.5703125" style="399"/>
    <col min="13568" max="13568" width="6.5703125" style="399" customWidth="1"/>
    <col min="13569" max="13569" width="27.5703125" style="399" customWidth="1"/>
    <col min="13570" max="13570" width="14.5703125" style="399" customWidth="1"/>
    <col min="13571" max="13571" width="34.5703125" style="399" customWidth="1"/>
    <col min="13572" max="13572" width="5.42578125" style="399" customWidth="1"/>
    <col min="13573" max="13573" width="8.42578125" style="399" customWidth="1"/>
    <col min="13574" max="13574" width="11" style="399" customWidth="1"/>
    <col min="13575" max="13575" width="6.42578125" style="399" customWidth="1"/>
    <col min="13576" max="13576" width="16.42578125" style="399" customWidth="1"/>
    <col min="13577" max="13577" width="12.140625" style="399" customWidth="1"/>
    <col min="13578" max="13579" width="8.5703125" style="399" customWidth="1"/>
    <col min="13580" max="13580" width="27" style="399" bestFit="1" customWidth="1"/>
    <col min="13581" max="13771" width="8.5703125" style="399" customWidth="1"/>
    <col min="13772" max="13772" width="6.5703125" style="399" customWidth="1"/>
    <col min="13773" max="13773" width="28.5703125" style="399" customWidth="1"/>
    <col min="13774" max="13774" width="36" style="399" customWidth="1"/>
    <col min="13775" max="13775" width="5.42578125" style="399" customWidth="1"/>
    <col min="13776" max="13776" width="6.5703125" style="399" customWidth="1"/>
    <col min="13777" max="13777" width="8.85546875" style="399" customWidth="1"/>
    <col min="13778" max="13778" width="12.5703125" style="399" customWidth="1"/>
    <col min="13779" max="13779" width="15.85546875" style="399" customWidth="1"/>
    <col min="13780" max="13782" width="0" style="399" hidden="1" customWidth="1"/>
    <col min="13783" max="13783" width="11.5703125" style="399" customWidth="1"/>
    <col min="13784" max="13823" width="8.5703125" style="399"/>
    <col min="13824" max="13824" width="6.5703125" style="399" customWidth="1"/>
    <col min="13825" max="13825" width="27.5703125" style="399" customWidth="1"/>
    <col min="13826" max="13826" width="14.5703125" style="399" customWidth="1"/>
    <col min="13827" max="13827" width="34.5703125" style="399" customWidth="1"/>
    <col min="13828" max="13828" width="5.42578125" style="399" customWidth="1"/>
    <col min="13829" max="13829" width="8.42578125" style="399" customWidth="1"/>
    <col min="13830" max="13830" width="11" style="399" customWidth="1"/>
    <col min="13831" max="13831" width="6.42578125" style="399" customWidth="1"/>
    <col min="13832" max="13832" width="16.42578125" style="399" customWidth="1"/>
    <col min="13833" max="13833" width="12.140625" style="399" customWidth="1"/>
    <col min="13834" max="13835" width="8.5703125" style="399" customWidth="1"/>
    <col min="13836" max="13836" width="27" style="399" bestFit="1" customWidth="1"/>
    <col min="13837" max="14027" width="8.5703125" style="399" customWidth="1"/>
    <col min="14028" max="14028" width="6.5703125" style="399" customWidth="1"/>
    <col min="14029" max="14029" width="28.5703125" style="399" customWidth="1"/>
    <col min="14030" max="14030" width="36" style="399" customWidth="1"/>
    <col min="14031" max="14031" width="5.42578125" style="399" customWidth="1"/>
    <col min="14032" max="14032" width="6.5703125" style="399" customWidth="1"/>
    <col min="14033" max="14033" width="8.85546875" style="399" customWidth="1"/>
    <col min="14034" max="14034" width="12.5703125" style="399" customWidth="1"/>
    <col min="14035" max="14035" width="15.85546875" style="399" customWidth="1"/>
    <col min="14036" max="14038" width="0" style="399" hidden="1" customWidth="1"/>
    <col min="14039" max="14039" width="11.5703125" style="399" customWidth="1"/>
    <col min="14040" max="14079" width="8.5703125" style="399"/>
    <col min="14080" max="14080" width="6.5703125" style="399" customWidth="1"/>
    <col min="14081" max="14081" width="27.5703125" style="399" customWidth="1"/>
    <col min="14082" max="14082" width="14.5703125" style="399" customWidth="1"/>
    <col min="14083" max="14083" width="34.5703125" style="399" customWidth="1"/>
    <col min="14084" max="14084" width="5.42578125" style="399" customWidth="1"/>
    <col min="14085" max="14085" width="8.42578125" style="399" customWidth="1"/>
    <col min="14086" max="14086" width="11" style="399" customWidth="1"/>
    <col min="14087" max="14087" width="6.42578125" style="399" customWidth="1"/>
    <col min="14088" max="14088" width="16.42578125" style="399" customWidth="1"/>
    <col min="14089" max="14089" width="12.140625" style="399" customWidth="1"/>
    <col min="14090" max="14091" width="8.5703125" style="399" customWidth="1"/>
    <col min="14092" max="14092" width="27" style="399" bestFit="1" customWidth="1"/>
    <col min="14093" max="14283" width="8.5703125" style="399" customWidth="1"/>
    <col min="14284" max="14284" width="6.5703125" style="399" customWidth="1"/>
    <col min="14285" max="14285" width="28.5703125" style="399" customWidth="1"/>
    <col min="14286" max="14286" width="36" style="399" customWidth="1"/>
    <col min="14287" max="14287" width="5.42578125" style="399" customWidth="1"/>
    <col min="14288" max="14288" width="6.5703125" style="399" customWidth="1"/>
    <col min="14289" max="14289" width="8.85546875" style="399" customWidth="1"/>
    <col min="14290" max="14290" width="12.5703125" style="399" customWidth="1"/>
    <col min="14291" max="14291" width="15.85546875" style="399" customWidth="1"/>
    <col min="14292" max="14294" width="0" style="399" hidden="1" customWidth="1"/>
    <col min="14295" max="14295" width="11.5703125" style="399" customWidth="1"/>
    <col min="14296" max="14335" width="8.5703125" style="399"/>
    <col min="14336" max="14336" width="6.5703125" style="399" customWidth="1"/>
    <col min="14337" max="14337" width="27.5703125" style="399" customWidth="1"/>
    <col min="14338" max="14338" width="14.5703125" style="399" customWidth="1"/>
    <col min="14339" max="14339" width="34.5703125" style="399" customWidth="1"/>
    <col min="14340" max="14340" width="5.42578125" style="399" customWidth="1"/>
    <col min="14341" max="14341" width="8.42578125" style="399" customWidth="1"/>
    <col min="14342" max="14342" width="11" style="399" customWidth="1"/>
    <col min="14343" max="14343" width="6.42578125" style="399" customWidth="1"/>
    <col min="14344" max="14344" width="16.42578125" style="399" customWidth="1"/>
    <col min="14345" max="14345" width="12.140625" style="399" customWidth="1"/>
    <col min="14346" max="14347" width="8.5703125" style="399" customWidth="1"/>
    <col min="14348" max="14348" width="27" style="399" bestFit="1" customWidth="1"/>
    <col min="14349" max="14539" width="8.5703125" style="399" customWidth="1"/>
    <col min="14540" max="14540" width="6.5703125" style="399" customWidth="1"/>
    <col min="14541" max="14541" width="28.5703125" style="399" customWidth="1"/>
    <col min="14542" max="14542" width="36" style="399" customWidth="1"/>
    <col min="14543" max="14543" width="5.42578125" style="399" customWidth="1"/>
    <col min="14544" max="14544" width="6.5703125" style="399" customWidth="1"/>
    <col min="14545" max="14545" width="8.85546875" style="399" customWidth="1"/>
    <col min="14546" max="14546" width="12.5703125" style="399" customWidth="1"/>
    <col min="14547" max="14547" width="15.85546875" style="399" customWidth="1"/>
    <col min="14548" max="14550" width="0" style="399" hidden="1" customWidth="1"/>
    <col min="14551" max="14551" width="11.5703125" style="399" customWidth="1"/>
    <col min="14552" max="14591" width="8.5703125" style="399"/>
    <col min="14592" max="14592" width="6.5703125" style="399" customWidth="1"/>
    <col min="14593" max="14593" width="27.5703125" style="399" customWidth="1"/>
    <col min="14594" max="14594" width="14.5703125" style="399" customWidth="1"/>
    <col min="14595" max="14595" width="34.5703125" style="399" customWidth="1"/>
    <col min="14596" max="14596" width="5.42578125" style="399" customWidth="1"/>
    <col min="14597" max="14597" width="8.42578125" style="399" customWidth="1"/>
    <col min="14598" max="14598" width="11" style="399" customWidth="1"/>
    <col min="14599" max="14599" width="6.42578125" style="399" customWidth="1"/>
    <col min="14600" max="14600" width="16.42578125" style="399" customWidth="1"/>
    <col min="14601" max="14601" width="12.140625" style="399" customWidth="1"/>
    <col min="14602" max="14603" width="8.5703125" style="399" customWidth="1"/>
    <col min="14604" max="14604" width="27" style="399" bestFit="1" customWidth="1"/>
    <col min="14605" max="14795" width="8.5703125" style="399" customWidth="1"/>
    <col min="14796" max="14796" width="6.5703125" style="399" customWidth="1"/>
    <col min="14797" max="14797" width="28.5703125" style="399" customWidth="1"/>
    <col min="14798" max="14798" width="36" style="399" customWidth="1"/>
    <col min="14799" max="14799" width="5.42578125" style="399" customWidth="1"/>
    <col min="14800" max="14800" width="6.5703125" style="399" customWidth="1"/>
    <col min="14801" max="14801" width="8.85546875" style="399" customWidth="1"/>
    <col min="14802" max="14802" width="12.5703125" style="399" customWidth="1"/>
    <col min="14803" max="14803" width="15.85546875" style="399" customWidth="1"/>
    <col min="14804" max="14806" width="0" style="399" hidden="1" customWidth="1"/>
    <col min="14807" max="14807" width="11.5703125" style="399" customWidth="1"/>
    <col min="14808" max="14847" width="8.5703125" style="399"/>
    <col min="14848" max="14848" width="6.5703125" style="399" customWidth="1"/>
    <col min="14849" max="14849" width="27.5703125" style="399" customWidth="1"/>
    <col min="14850" max="14850" width="14.5703125" style="399" customWidth="1"/>
    <col min="14851" max="14851" width="34.5703125" style="399" customWidth="1"/>
    <col min="14852" max="14852" width="5.42578125" style="399" customWidth="1"/>
    <col min="14853" max="14853" width="8.42578125" style="399" customWidth="1"/>
    <col min="14854" max="14854" width="11" style="399" customWidth="1"/>
    <col min="14855" max="14855" width="6.42578125" style="399" customWidth="1"/>
    <col min="14856" max="14856" width="16.42578125" style="399" customWidth="1"/>
    <col min="14857" max="14857" width="12.140625" style="399" customWidth="1"/>
    <col min="14858" max="14859" width="8.5703125" style="399" customWidth="1"/>
    <col min="14860" max="14860" width="27" style="399" bestFit="1" customWidth="1"/>
    <col min="14861" max="15051" width="8.5703125" style="399" customWidth="1"/>
    <col min="15052" max="15052" width="6.5703125" style="399" customWidth="1"/>
    <col min="15053" max="15053" width="28.5703125" style="399" customWidth="1"/>
    <col min="15054" max="15054" width="36" style="399" customWidth="1"/>
    <col min="15055" max="15055" width="5.42578125" style="399" customWidth="1"/>
    <col min="15056" max="15056" width="6.5703125" style="399" customWidth="1"/>
    <col min="15057" max="15057" width="8.85546875" style="399" customWidth="1"/>
    <col min="15058" max="15058" width="12.5703125" style="399" customWidth="1"/>
    <col min="15059" max="15059" width="15.85546875" style="399" customWidth="1"/>
    <col min="15060" max="15062" width="0" style="399" hidden="1" customWidth="1"/>
    <col min="15063" max="15063" width="11.5703125" style="399" customWidth="1"/>
    <col min="15064" max="15103" width="8.5703125" style="399"/>
    <col min="15104" max="15104" width="6.5703125" style="399" customWidth="1"/>
    <col min="15105" max="15105" width="27.5703125" style="399" customWidth="1"/>
    <col min="15106" max="15106" width="14.5703125" style="399" customWidth="1"/>
    <col min="15107" max="15107" width="34.5703125" style="399" customWidth="1"/>
    <col min="15108" max="15108" width="5.42578125" style="399" customWidth="1"/>
    <col min="15109" max="15109" width="8.42578125" style="399" customWidth="1"/>
    <col min="15110" max="15110" width="11" style="399" customWidth="1"/>
    <col min="15111" max="15111" width="6.42578125" style="399" customWidth="1"/>
    <col min="15112" max="15112" width="16.42578125" style="399" customWidth="1"/>
    <col min="15113" max="15113" width="12.140625" style="399" customWidth="1"/>
    <col min="15114" max="15115" width="8.5703125" style="399" customWidth="1"/>
    <col min="15116" max="15116" width="27" style="399" bestFit="1" customWidth="1"/>
    <col min="15117" max="15307" width="8.5703125" style="399" customWidth="1"/>
    <col min="15308" max="15308" width="6.5703125" style="399" customWidth="1"/>
    <col min="15309" max="15309" width="28.5703125" style="399" customWidth="1"/>
    <col min="15310" max="15310" width="36" style="399" customWidth="1"/>
    <col min="15311" max="15311" width="5.42578125" style="399" customWidth="1"/>
    <col min="15312" max="15312" width="6.5703125" style="399" customWidth="1"/>
    <col min="15313" max="15313" width="8.85546875" style="399" customWidth="1"/>
    <col min="15314" max="15314" width="12.5703125" style="399" customWidth="1"/>
    <col min="15315" max="15315" width="15.85546875" style="399" customWidth="1"/>
    <col min="15316" max="15318" width="0" style="399" hidden="1" customWidth="1"/>
    <col min="15319" max="15319" width="11.5703125" style="399" customWidth="1"/>
    <col min="15320" max="15359" width="8.5703125" style="399"/>
    <col min="15360" max="15360" width="6.5703125" style="399" customWidth="1"/>
    <col min="15361" max="15361" width="27.5703125" style="399" customWidth="1"/>
    <col min="15362" max="15362" width="14.5703125" style="399" customWidth="1"/>
    <col min="15363" max="15363" width="34.5703125" style="399" customWidth="1"/>
    <col min="15364" max="15364" width="5.42578125" style="399" customWidth="1"/>
    <col min="15365" max="15365" width="8.42578125" style="399" customWidth="1"/>
    <col min="15366" max="15366" width="11" style="399" customWidth="1"/>
    <col min="15367" max="15367" width="6.42578125" style="399" customWidth="1"/>
    <col min="15368" max="15368" width="16.42578125" style="399" customWidth="1"/>
    <col min="15369" max="15369" width="12.140625" style="399" customWidth="1"/>
    <col min="15370" max="15371" width="8.5703125" style="399" customWidth="1"/>
    <col min="15372" max="15372" width="27" style="399" bestFit="1" customWidth="1"/>
    <col min="15373" max="15563" width="8.5703125" style="399" customWidth="1"/>
    <col min="15564" max="15564" width="6.5703125" style="399" customWidth="1"/>
    <col min="15565" max="15565" width="28.5703125" style="399" customWidth="1"/>
    <col min="15566" max="15566" width="36" style="399" customWidth="1"/>
    <col min="15567" max="15567" width="5.42578125" style="399" customWidth="1"/>
    <col min="15568" max="15568" width="6.5703125" style="399" customWidth="1"/>
    <col min="15569" max="15569" width="8.85546875" style="399" customWidth="1"/>
    <col min="15570" max="15570" width="12.5703125" style="399" customWidth="1"/>
    <col min="15571" max="15571" width="15.85546875" style="399" customWidth="1"/>
    <col min="15572" max="15574" width="0" style="399" hidden="1" customWidth="1"/>
    <col min="15575" max="15575" width="11.5703125" style="399" customWidth="1"/>
    <col min="15576" max="15615" width="8.5703125" style="399"/>
    <col min="15616" max="15616" width="6.5703125" style="399" customWidth="1"/>
    <col min="15617" max="15617" width="27.5703125" style="399" customWidth="1"/>
    <col min="15618" max="15618" width="14.5703125" style="399" customWidth="1"/>
    <col min="15619" max="15619" width="34.5703125" style="399" customWidth="1"/>
    <col min="15620" max="15620" width="5.42578125" style="399" customWidth="1"/>
    <col min="15621" max="15621" width="8.42578125" style="399" customWidth="1"/>
    <col min="15622" max="15622" width="11" style="399" customWidth="1"/>
    <col min="15623" max="15623" width="6.42578125" style="399" customWidth="1"/>
    <col min="15624" max="15624" width="16.42578125" style="399" customWidth="1"/>
    <col min="15625" max="15625" width="12.140625" style="399" customWidth="1"/>
    <col min="15626" max="15627" width="8.5703125" style="399" customWidth="1"/>
    <col min="15628" max="15628" width="27" style="399" bestFit="1" customWidth="1"/>
    <col min="15629" max="15819" width="8.5703125" style="399" customWidth="1"/>
    <col min="15820" max="15820" width="6.5703125" style="399" customWidth="1"/>
    <col min="15821" max="15821" width="28.5703125" style="399" customWidth="1"/>
    <col min="15822" max="15822" width="36" style="399" customWidth="1"/>
    <col min="15823" max="15823" width="5.42578125" style="399" customWidth="1"/>
    <col min="15824" max="15824" width="6.5703125" style="399" customWidth="1"/>
    <col min="15825" max="15825" width="8.85546875" style="399" customWidth="1"/>
    <col min="15826" max="15826" width="12.5703125" style="399" customWidth="1"/>
    <col min="15827" max="15827" width="15.85546875" style="399" customWidth="1"/>
    <col min="15828" max="15830" width="0" style="399" hidden="1" customWidth="1"/>
    <col min="15831" max="15831" width="11.5703125" style="399" customWidth="1"/>
    <col min="15832" max="15871" width="8.5703125" style="399"/>
    <col min="15872" max="15872" width="6.5703125" style="399" customWidth="1"/>
    <col min="15873" max="15873" width="27.5703125" style="399" customWidth="1"/>
    <col min="15874" max="15874" width="14.5703125" style="399" customWidth="1"/>
    <col min="15875" max="15875" width="34.5703125" style="399" customWidth="1"/>
    <col min="15876" max="15876" width="5.42578125" style="399" customWidth="1"/>
    <col min="15877" max="15877" width="8.42578125" style="399" customWidth="1"/>
    <col min="15878" max="15878" width="11" style="399" customWidth="1"/>
    <col min="15879" max="15879" width="6.42578125" style="399" customWidth="1"/>
    <col min="15880" max="15880" width="16.42578125" style="399" customWidth="1"/>
    <col min="15881" max="15881" width="12.140625" style="399" customWidth="1"/>
    <col min="15882" max="15883" width="8.5703125" style="399" customWidth="1"/>
    <col min="15884" max="15884" width="27" style="399" bestFit="1" customWidth="1"/>
    <col min="15885" max="16075" width="8.5703125" style="399" customWidth="1"/>
    <col min="16076" max="16076" width="6.5703125" style="399" customWidth="1"/>
    <col min="16077" max="16077" width="28.5703125" style="399" customWidth="1"/>
    <col min="16078" max="16078" width="36" style="399" customWidth="1"/>
    <col min="16079" max="16079" width="5.42578125" style="399" customWidth="1"/>
    <col min="16080" max="16080" width="6.5703125" style="399" customWidth="1"/>
    <col min="16081" max="16081" width="8.85546875" style="399" customWidth="1"/>
    <col min="16082" max="16082" width="12.5703125" style="399" customWidth="1"/>
    <col min="16083" max="16083" width="15.85546875" style="399" customWidth="1"/>
    <col min="16084" max="16086" width="0" style="399" hidden="1" customWidth="1"/>
    <col min="16087" max="16087" width="11.5703125" style="399" customWidth="1"/>
    <col min="16088" max="16127" width="8.5703125" style="399"/>
    <col min="16128" max="16128" width="6.5703125" style="399" customWidth="1"/>
    <col min="16129" max="16129" width="27.5703125" style="399" customWidth="1"/>
    <col min="16130" max="16130" width="14.5703125" style="399" customWidth="1"/>
    <col min="16131" max="16131" width="34.5703125" style="399" customWidth="1"/>
    <col min="16132" max="16132" width="5.42578125" style="399" customWidth="1"/>
    <col min="16133" max="16133" width="8.42578125" style="399" customWidth="1"/>
    <col min="16134" max="16134" width="11" style="399" customWidth="1"/>
    <col min="16135" max="16135" width="6.42578125" style="399" customWidth="1"/>
    <col min="16136" max="16136" width="16.42578125" style="399" customWidth="1"/>
    <col min="16137" max="16137" width="12.140625" style="399" customWidth="1"/>
    <col min="16138" max="16139" width="8.5703125" style="399" customWidth="1"/>
    <col min="16140" max="16140" width="27" style="399" bestFit="1" customWidth="1"/>
    <col min="16141" max="16331" width="8.5703125" style="399" customWidth="1"/>
    <col min="16332" max="16332" width="6.5703125" style="399" customWidth="1"/>
    <col min="16333" max="16333" width="28.5703125" style="399" customWidth="1"/>
    <col min="16334" max="16334" width="36" style="399" customWidth="1"/>
    <col min="16335" max="16335" width="5.42578125" style="399" customWidth="1"/>
    <col min="16336" max="16336" width="6.5703125" style="399" customWidth="1"/>
    <col min="16337" max="16337" width="8.85546875" style="399" customWidth="1"/>
    <col min="16338" max="16338" width="12.5703125" style="399" customWidth="1"/>
    <col min="16339" max="16339" width="15.85546875" style="399" customWidth="1"/>
    <col min="16340" max="16342" width="0" style="399" hidden="1" customWidth="1"/>
    <col min="16343" max="16343" width="11.5703125" style="399" customWidth="1"/>
    <col min="16344" max="16384" width="8.5703125" style="399"/>
  </cols>
  <sheetData>
    <row r="1" spans="1:12">
      <c r="A1" s="399"/>
      <c r="C1" s="401"/>
      <c r="D1" s="430"/>
      <c r="E1" s="399"/>
      <c r="F1" s="487"/>
      <c r="G1" s="429"/>
      <c r="H1" s="429"/>
      <c r="I1" s="429"/>
      <c r="J1" s="399"/>
    </row>
    <row r="2" spans="1:12" ht="15.75">
      <c r="A2" s="488"/>
      <c r="B2" s="531"/>
      <c r="C2" s="470"/>
      <c r="D2" s="430"/>
      <c r="E2" s="399"/>
      <c r="F2" s="487"/>
      <c r="G2" s="429"/>
      <c r="H2" s="429"/>
      <c r="I2" s="429"/>
      <c r="J2" s="399"/>
    </row>
    <row r="3" spans="1:12" ht="11.25">
      <c r="A3" s="399"/>
      <c r="B3" s="361"/>
      <c r="C3" s="399"/>
      <c r="D3" s="430"/>
      <c r="E3" s="399"/>
      <c r="F3" s="487"/>
      <c r="G3" s="429"/>
      <c r="H3" s="429"/>
      <c r="I3" s="429"/>
      <c r="J3" s="399"/>
    </row>
    <row r="4" spans="1:12" s="506" customFormat="1" ht="15.75">
      <c r="B4" s="433" t="s">
        <v>2318</v>
      </c>
      <c r="C4" s="471"/>
      <c r="D4" s="489"/>
      <c r="E4" s="488"/>
      <c r="F4" s="434"/>
    </row>
    <row r="5" spans="1:12" ht="11.25">
      <c r="A5" s="399"/>
      <c r="B5" s="361"/>
      <c r="C5" s="399"/>
      <c r="D5" s="430"/>
      <c r="E5" s="399"/>
      <c r="F5" s="487"/>
      <c r="G5" s="429"/>
      <c r="H5" s="429"/>
      <c r="I5" s="429"/>
      <c r="J5" s="399"/>
    </row>
    <row r="6" spans="1:12" s="492" customFormat="1" ht="357">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s="507" customFormat="1">
      <c r="A7" s="377" t="s">
        <v>9</v>
      </c>
      <c r="B7" s="559"/>
      <c r="C7" s="587"/>
      <c r="D7" s="1480" t="s">
        <v>1065</v>
      </c>
      <c r="E7" s="377" t="s">
        <v>11</v>
      </c>
      <c r="F7" s="1102">
        <v>60</v>
      </c>
      <c r="G7" s="378"/>
      <c r="H7" s="1056"/>
      <c r="I7" s="1056">
        <f t="shared" ref="I7:I18" si="0">SUM(F7*H7)</f>
        <v>0</v>
      </c>
      <c r="J7" s="879"/>
      <c r="K7" s="292" t="s">
        <v>2430</v>
      </c>
      <c r="L7" s="1313" t="s">
        <v>2430</v>
      </c>
    </row>
    <row r="8" spans="1:12" s="1439" customFormat="1">
      <c r="A8" s="377" t="s">
        <v>12</v>
      </c>
      <c r="B8" s="559"/>
      <c r="C8" s="587"/>
      <c r="D8" s="1480" t="s">
        <v>1066</v>
      </c>
      <c r="E8" s="377" t="s">
        <v>11</v>
      </c>
      <c r="F8" s="1102">
        <v>60</v>
      </c>
      <c r="G8" s="378"/>
      <c r="H8" s="1056"/>
      <c r="I8" s="1056">
        <f t="shared" si="0"/>
        <v>0</v>
      </c>
      <c r="J8" s="1053"/>
      <c r="K8" s="292" t="s">
        <v>2430</v>
      </c>
      <c r="L8" s="1313" t="s">
        <v>2430</v>
      </c>
    </row>
    <row r="9" spans="1:12" s="1439" customFormat="1" ht="38.25">
      <c r="A9" s="377" t="s">
        <v>13</v>
      </c>
      <c r="B9" s="559"/>
      <c r="C9" s="587"/>
      <c r="D9" s="375" t="s">
        <v>1067</v>
      </c>
      <c r="E9" s="377" t="s">
        <v>18</v>
      </c>
      <c r="F9" s="1102">
        <v>140</v>
      </c>
      <c r="G9" s="378"/>
      <c r="H9" s="1056"/>
      <c r="I9" s="1056">
        <f t="shared" si="0"/>
        <v>0</v>
      </c>
      <c r="J9" s="1053"/>
      <c r="K9" s="292" t="s">
        <v>2430</v>
      </c>
      <c r="L9" s="1313" t="s">
        <v>2430</v>
      </c>
    </row>
    <row r="10" spans="1:12" s="1439" customFormat="1" ht="25.5">
      <c r="A10" s="377" t="s">
        <v>16</v>
      </c>
      <c r="B10" s="559"/>
      <c r="C10" s="587"/>
      <c r="D10" s="1480" t="s">
        <v>1068</v>
      </c>
      <c r="E10" s="377" t="s">
        <v>11</v>
      </c>
      <c r="F10" s="1102">
        <v>55</v>
      </c>
      <c r="G10" s="378"/>
      <c r="H10" s="1056"/>
      <c r="I10" s="1056">
        <f t="shared" si="0"/>
        <v>0</v>
      </c>
      <c r="J10" s="1053"/>
      <c r="K10" s="292" t="s">
        <v>2430</v>
      </c>
      <c r="L10" s="1313" t="s">
        <v>2430</v>
      </c>
    </row>
    <row r="11" spans="1:12" s="1447" customFormat="1">
      <c r="A11" s="377" t="s">
        <v>19</v>
      </c>
      <c r="B11" s="559"/>
      <c r="C11" s="587"/>
      <c r="D11" s="375" t="s">
        <v>1070</v>
      </c>
      <c r="E11" s="377" t="s">
        <v>11</v>
      </c>
      <c r="F11" s="1102">
        <v>475</v>
      </c>
      <c r="G11" s="378"/>
      <c r="H11" s="1056"/>
      <c r="I11" s="1056">
        <f t="shared" si="0"/>
        <v>0</v>
      </c>
      <c r="J11" s="1309"/>
      <c r="K11" s="292" t="s">
        <v>2430</v>
      </c>
      <c r="L11" s="1313" t="s">
        <v>2430</v>
      </c>
    </row>
    <row r="12" spans="1:12" s="1621" customFormat="1">
      <c r="A12" s="377" t="s">
        <v>21</v>
      </c>
      <c r="B12" s="559"/>
      <c r="C12" s="587"/>
      <c r="D12" s="375" t="s">
        <v>1071</v>
      </c>
      <c r="E12" s="377" t="s">
        <v>11</v>
      </c>
      <c r="F12" s="1102">
        <v>360</v>
      </c>
      <c r="G12" s="378"/>
      <c r="H12" s="1056"/>
      <c r="I12" s="1056">
        <f t="shared" si="0"/>
        <v>0</v>
      </c>
      <c r="J12" s="1620"/>
      <c r="K12" s="292" t="s">
        <v>2430</v>
      </c>
      <c r="L12" s="1313" t="s">
        <v>2430</v>
      </c>
    </row>
    <row r="13" spans="1:12" s="1439" customFormat="1" ht="25.5">
      <c r="A13" s="377" t="s">
        <v>22</v>
      </c>
      <c r="B13" s="559"/>
      <c r="C13" s="587"/>
      <c r="D13" s="1480" t="s">
        <v>1072</v>
      </c>
      <c r="E13" s="377" t="s">
        <v>11</v>
      </c>
      <c r="F13" s="1102">
        <v>5</v>
      </c>
      <c r="G13" s="378"/>
      <c r="H13" s="1056"/>
      <c r="I13" s="1056">
        <f t="shared" si="0"/>
        <v>0</v>
      </c>
      <c r="J13" s="1053"/>
      <c r="K13" s="292" t="s">
        <v>2430</v>
      </c>
      <c r="L13" s="1313" t="s">
        <v>2430</v>
      </c>
    </row>
    <row r="14" spans="1:12" s="1439" customFormat="1">
      <c r="A14" s="377" t="s">
        <v>24</v>
      </c>
      <c r="B14" s="559"/>
      <c r="C14" s="587"/>
      <c r="D14" s="1480" t="s">
        <v>1076</v>
      </c>
      <c r="E14" s="377" t="s">
        <v>11</v>
      </c>
      <c r="F14" s="1102">
        <v>5</v>
      </c>
      <c r="G14" s="378"/>
      <c r="H14" s="1056"/>
      <c r="I14" s="1056">
        <f t="shared" si="0"/>
        <v>0</v>
      </c>
      <c r="J14" s="1053"/>
      <c r="K14" s="292" t="s">
        <v>2430</v>
      </c>
      <c r="L14" s="1313" t="s">
        <v>2430</v>
      </c>
    </row>
    <row r="15" spans="1:12" s="1439" customFormat="1">
      <c r="A15" s="377" t="s">
        <v>26</v>
      </c>
      <c r="B15" s="559"/>
      <c r="C15" s="587"/>
      <c r="D15" s="375" t="s">
        <v>1077</v>
      </c>
      <c r="E15" s="377" t="s">
        <v>11</v>
      </c>
      <c r="F15" s="1102">
        <v>35</v>
      </c>
      <c r="G15" s="378"/>
      <c r="H15" s="1056"/>
      <c r="I15" s="1056">
        <f t="shared" si="0"/>
        <v>0</v>
      </c>
      <c r="J15" s="1053"/>
      <c r="K15" s="292" t="s">
        <v>2430</v>
      </c>
      <c r="L15" s="1313" t="s">
        <v>2430</v>
      </c>
    </row>
    <row r="16" spans="1:12" s="1447" customFormat="1">
      <c r="A16" s="377" t="s">
        <v>28</v>
      </c>
      <c r="B16" s="559"/>
      <c r="C16" s="587"/>
      <c r="D16" s="375" t="s">
        <v>1946</v>
      </c>
      <c r="E16" s="377" t="s">
        <v>11</v>
      </c>
      <c r="F16" s="1102">
        <v>5</v>
      </c>
      <c r="G16" s="378"/>
      <c r="H16" s="1056"/>
      <c r="I16" s="1056">
        <f t="shared" si="0"/>
        <v>0</v>
      </c>
      <c r="J16" s="1309"/>
      <c r="K16" s="292" t="s">
        <v>2430</v>
      </c>
      <c r="L16" s="1313" t="s">
        <v>2430</v>
      </c>
    </row>
    <row r="17" spans="1:12" s="1439" customFormat="1">
      <c r="A17" s="377" t="s">
        <v>30</v>
      </c>
      <c r="B17" s="559"/>
      <c r="C17" s="587"/>
      <c r="D17" s="375" t="s">
        <v>1078</v>
      </c>
      <c r="E17" s="377" t="s">
        <v>11</v>
      </c>
      <c r="F17" s="1102">
        <v>5</v>
      </c>
      <c r="G17" s="378"/>
      <c r="H17" s="1056"/>
      <c r="I17" s="1056">
        <f t="shared" si="0"/>
        <v>0</v>
      </c>
      <c r="J17" s="1053"/>
      <c r="K17" s="292" t="s">
        <v>2430</v>
      </c>
      <c r="L17" s="1313" t="s">
        <v>2430</v>
      </c>
    </row>
    <row r="18" spans="1:12" s="1439" customFormat="1">
      <c r="A18" s="377" t="s">
        <v>32</v>
      </c>
      <c r="B18" s="559"/>
      <c r="C18" s="587"/>
      <c r="D18" s="375" t="s">
        <v>1079</v>
      </c>
      <c r="E18" s="377" t="s">
        <v>220</v>
      </c>
      <c r="F18" s="1102">
        <v>5</v>
      </c>
      <c r="G18" s="378"/>
      <c r="H18" s="1056"/>
      <c r="I18" s="1056">
        <f t="shared" si="0"/>
        <v>0</v>
      </c>
      <c r="J18" s="1053"/>
      <c r="K18" s="292" t="s">
        <v>2430</v>
      </c>
      <c r="L18" s="1313" t="s">
        <v>2430</v>
      </c>
    </row>
    <row r="19" spans="1:12" s="1439" customFormat="1" ht="25.5">
      <c r="A19" s="377" t="s">
        <v>33</v>
      </c>
      <c r="B19" s="559"/>
      <c r="C19" s="579"/>
      <c r="D19" s="750" t="s">
        <v>1080</v>
      </c>
      <c r="E19" s="377" t="s">
        <v>11</v>
      </c>
      <c r="F19" s="1102">
        <v>15</v>
      </c>
      <c r="G19" s="378"/>
      <c r="H19" s="1056"/>
      <c r="I19" s="1056">
        <f>F19*H19</f>
        <v>0</v>
      </c>
      <c r="J19" s="1053"/>
      <c r="K19" s="292" t="s">
        <v>2430</v>
      </c>
      <c r="L19" s="1313" t="s">
        <v>2430</v>
      </c>
    </row>
    <row r="20" spans="1:12" s="1447" customFormat="1" ht="25.5">
      <c r="A20" s="377" t="s">
        <v>35</v>
      </c>
      <c r="B20" s="559"/>
      <c r="C20" s="587"/>
      <c r="D20" s="1626" t="s">
        <v>1085</v>
      </c>
      <c r="E20" s="1594" t="s">
        <v>18</v>
      </c>
      <c r="F20" s="1102">
        <v>45</v>
      </c>
      <c r="G20" s="378"/>
      <c r="H20" s="1056"/>
      <c r="I20" s="1056">
        <f t="shared" ref="I20:I60" si="1">SUM(F20*H20)</f>
        <v>0</v>
      </c>
      <c r="J20" s="1309"/>
      <c r="K20" s="292" t="s">
        <v>2430</v>
      </c>
      <c r="L20" s="1313" t="s">
        <v>2430</v>
      </c>
    </row>
    <row r="21" spans="1:12" s="1447" customFormat="1" ht="25.5">
      <c r="A21" s="377" t="s">
        <v>37</v>
      </c>
      <c r="B21" s="559"/>
      <c r="C21" s="587"/>
      <c r="D21" s="375" t="s">
        <v>1086</v>
      </c>
      <c r="E21" s="1594" t="s">
        <v>11</v>
      </c>
      <c r="F21" s="1102">
        <v>190</v>
      </c>
      <c r="G21" s="378"/>
      <c r="H21" s="1056"/>
      <c r="I21" s="1056">
        <f t="shared" si="1"/>
        <v>0</v>
      </c>
      <c r="J21" s="1309"/>
      <c r="K21" s="292" t="s">
        <v>2430</v>
      </c>
      <c r="L21" s="1313" t="s">
        <v>2430</v>
      </c>
    </row>
    <row r="22" spans="1:12" s="1447" customFormat="1" ht="25.5">
      <c r="A22" s="377" t="s">
        <v>39</v>
      </c>
      <c r="B22" s="559"/>
      <c r="C22" s="587"/>
      <c r="D22" s="375" t="s">
        <v>1089</v>
      </c>
      <c r="E22" s="377" t="s">
        <v>11</v>
      </c>
      <c r="F22" s="1102">
        <v>385</v>
      </c>
      <c r="G22" s="378"/>
      <c r="H22" s="1056"/>
      <c r="I22" s="1056">
        <f t="shared" si="1"/>
        <v>0</v>
      </c>
      <c r="J22" s="1309"/>
      <c r="K22" s="292" t="s">
        <v>2430</v>
      </c>
      <c r="L22" s="1313" t="s">
        <v>2430</v>
      </c>
    </row>
    <row r="23" spans="1:12" s="1447" customFormat="1" ht="25.5">
      <c r="A23" s="377" t="s">
        <v>41</v>
      </c>
      <c r="B23" s="586"/>
      <c r="C23" s="587"/>
      <c r="D23" s="1593" t="s">
        <v>1090</v>
      </c>
      <c r="E23" s="377" t="s">
        <v>18</v>
      </c>
      <c r="F23" s="1102">
        <v>310</v>
      </c>
      <c r="G23" s="378"/>
      <c r="H23" s="1056"/>
      <c r="I23" s="1056">
        <f t="shared" si="1"/>
        <v>0</v>
      </c>
      <c r="J23" s="1309"/>
      <c r="K23" s="292" t="s">
        <v>2430</v>
      </c>
      <c r="L23" s="1313" t="s">
        <v>2430</v>
      </c>
    </row>
    <row r="24" spans="1:12" s="1439" customFormat="1" ht="25.5">
      <c r="A24" s="377" t="s">
        <v>43</v>
      </c>
      <c r="B24" s="586"/>
      <c r="C24" s="587"/>
      <c r="D24" s="1593" t="s">
        <v>1091</v>
      </c>
      <c r="E24" s="377" t="s">
        <v>18</v>
      </c>
      <c r="F24" s="1102">
        <v>455</v>
      </c>
      <c r="G24" s="378"/>
      <c r="H24" s="1056"/>
      <c r="I24" s="1056">
        <f t="shared" si="1"/>
        <v>0</v>
      </c>
      <c r="J24" s="1053"/>
      <c r="K24" s="292" t="s">
        <v>2430</v>
      </c>
      <c r="L24" s="1313" t="s">
        <v>2430</v>
      </c>
    </row>
    <row r="25" spans="1:12" s="1439" customFormat="1" ht="25.5">
      <c r="A25" s="377" t="s">
        <v>45</v>
      </c>
      <c r="B25" s="586"/>
      <c r="C25" s="579"/>
      <c r="D25" s="1593" t="s">
        <v>1093</v>
      </c>
      <c r="E25" s="377" t="s">
        <v>11</v>
      </c>
      <c r="F25" s="1102">
        <v>5</v>
      </c>
      <c r="G25" s="378"/>
      <c r="H25" s="1056"/>
      <c r="I25" s="1056">
        <f t="shared" si="1"/>
        <v>0</v>
      </c>
      <c r="J25" s="1053"/>
      <c r="K25" s="292" t="s">
        <v>2430</v>
      </c>
      <c r="L25" s="1313" t="s">
        <v>2430</v>
      </c>
    </row>
    <row r="26" spans="1:12" s="1439" customFormat="1">
      <c r="A26" s="377" t="s">
        <v>46</v>
      </c>
      <c r="B26" s="586"/>
      <c r="C26" s="587"/>
      <c r="D26" s="883" t="s">
        <v>1094</v>
      </c>
      <c r="E26" s="377" t="s">
        <v>11</v>
      </c>
      <c r="F26" s="1102">
        <v>5</v>
      </c>
      <c r="G26" s="378"/>
      <c r="H26" s="1056"/>
      <c r="I26" s="1056">
        <f t="shared" si="1"/>
        <v>0</v>
      </c>
      <c r="J26" s="1053"/>
      <c r="K26" s="292" t="s">
        <v>2430</v>
      </c>
      <c r="L26" s="1313" t="s">
        <v>2430</v>
      </c>
    </row>
    <row r="27" spans="1:12" s="1482" customFormat="1" ht="25.5">
      <c r="A27" s="377" t="s">
        <v>48</v>
      </c>
      <c r="B27" s="586"/>
      <c r="C27" s="587"/>
      <c r="D27" s="1575" t="s">
        <v>1097</v>
      </c>
      <c r="E27" s="377" t="s">
        <v>11</v>
      </c>
      <c r="F27" s="1102">
        <v>5</v>
      </c>
      <c r="G27" s="378"/>
      <c r="H27" s="1056"/>
      <c r="I27" s="1056">
        <f t="shared" si="1"/>
        <v>0</v>
      </c>
      <c r="J27" s="1481"/>
      <c r="K27" s="292" t="s">
        <v>2430</v>
      </c>
      <c r="L27" s="1313" t="s">
        <v>2430</v>
      </c>
    </row>
    <row r="28" spans="1:12" s="1439" customFormat="1" ht="25.5">
      <c r="A28" s="377" t="s">
        <v>50</v>
      </c>
      <c r="B28" s="586"/>
      <c r="C28" s="587"/>
      <c r="D28" s="1593" t="s">
        <v>1098</v>
      </c>
      <c r="E28" s="377" t="s">
        <v>11</v>
      </c>
      <c r="F28" s="1102">
        <v>5</v>
      </c>
      <c r="G28" s="378"/>
      <c r="H28" s="1056"/>
      <c r="I28" s="1056">
        <f t="shared" si="1"/>
        <v>0</v>
      </c>
      <c r="J28" s="1053"/>
      <c r="K28" s="292" t="s">
        <v>2430</v>
      </c>
      <c r="L28" s="1313" t="s">
        <v>2430</v>
      </c>
    </row>
    <row r="29" spans="1:12" s="1457" customFormat="1" ht="25.5">
      <c r="A29" s="377" t="s">
        <v>52</v>
      </c>
      <c r="B29" s="586"/>
      <c r="C29" s="587"/>
      <c r="D29" s="1593" t="s">
        <v>1099</v>
      </c>
      <c r="E29" s="377" t="s">
        <v>11</v>
      </c>
      <c r="F29" s="1102">
        <v>5</v>
      </c>
      <c r="G29" s="378"/>
      <c r="H29" s="1056"/>
      <c r="I29" s="1056">
        <f t="shared" si="1"/>
        <v>0</v>
      </c>
      <c r="J29" s="1198"/>
      <c r="K29" s="292" t="s">
        <v>2430</v>
      </c>
      <c r="L29" s="1313" t="s">
        <v>2430</v>
      </c>
    </row>
    <row r="30" spans="1:12" s="1457" customFormat="1" ht="25.5">
      <c r="A30" s="377" t="s">
        <v>54</v>
      </c>
      <c r="B30" s="586"/>
      <c r="C30" s="587"/>
      <c r="D30" s="1593" t="s">
        <v>1100</v>
      </c>
      <c r="E30" s="377" t="s">
        <v>11</v>
      </c>
      <c r="F30" s="1102">
        <v>15</v>
      </c>
      <c r="G30" s="378"/>
      <c r="H30" s="1056"/>
      <c r="I30" s="1056">
        <f t="shared" si="1"/>
        <v>0</v>
      </c>
      <c r="J30" s="1198"/>
      <c r="K30" s="292" t="s">
        <v>2430</v>
      </c>
      <c r="L30" s="1313" t="s">
        <v>2430</v>
      </c>
    </row>
    <row r="31" spans="1:12" s="1457" customFormat="1" ht="25.5">
      <c r="A31" s="377" t="s">
        <v>56</v>
      </c>
      <c r="B31" s="586"/>
      <c r="C31" s="587"/>
      <c r="D31" s="883" t="s">
        <v>1103</v>
      </c>
      <c r="E31" s="377" t="s">
        <v>11</v>
      </c>
      <c r="F31" s="1102">
        <v>295</v>
      </c>
      <c r="G31" s="378"/>
      <c r="H31" s="1056"/>
      <c r="I31" s="1056">
        <f t="shared" si="1"/>
        <v>0</v>
      </c>
      <c r="J31" s="1198"/>
      <c r="K31" s="292" t="s">
        <v>2430</v>
      </c>
      <c r="L31" s="1313" t="s">
        <v>2430</v>
      </c>
    </row>
    <row r="32" spans="1:12" s="1457" customFormat="1" ht="25.5">
      <c r="A32" s="377" t="s">
        <v>58</v>
      </c>
      <c r="B32" s="586"/>
      <c r="C32" s="587"/>
      <c r="D32" s="1593" t="s">
        <v>1104</v>
      </c>
      <c r="E32" s="377" t="s">
        <v>18</v>
      </c>
      <c r="F32" s="1102">
        <v>245</v>
      </c>
      <c r="G32" s="378"/>
      <c r="H32" s="1056"/>
      <c r="I32" s="1056">
        <f t="shared" si="1"/>
        <v>0</v>
      </c>
      <c r="J32" s="1198"/>
      <c r="K32" s="292" t="s">
        <v>2430</v>
      </c>
      <c r="L32" s="1313" t="s">
        <v>2430</v>
      </c>
    </row>
    <row r="33" spans="1:17" s="1457" customFormat="1">
      <c r="A33" s="377" t="s">
        <v>60</v>
      </c>
      <c r="B33" s="586"/>
      <c r="C33" s="587"/>
      <c r="D33" s="883" t="s">
        <v>1105</v>
      </c>
      <c r="E33" s="377" t="s">
        <v>11</v>
      </c>
      <c r="F33" s="1102">
        <v>1230</v>
      </c>
      <c r="G33" s="378"/>
      <c r="H33" s="1056"/>
      <c r="I33" s="1056">
        <f t="shared" si="1"/>
        <v>0</v>
      </c>
      <c r="J33" s="1198"/>
      <c r="K33" s="292" t="s">
        <v>2430</v>
      </c>
      <c r="L33" s="1313" t="s">
        <v>2430</v>
      </c>
    </row>
    <row r="34" spans="1:17" s="1457" customFormat="1" ht="25.5">
      <c r="A34" s="377" t="s">
        <v>62</v>
      </c>
      <c r="B34" s="586"/>
      <c r="C34" s="587"/>
      <c r="D34" s="883" t="s">
        <v>1106</v>
      </c>
      <c r="E34" s="377" t="s">
        <v>11</v>
      </c>
      <c r="F34" s="1102">
        <v>5</v>
      </c>
      <c r="G34" s="378"/>
      <c r="H34" s="1056"/>
      <c r="I34" s="1056">
        <f t="shared" si="1"/>
        <v>0</v>
      </c>
      <c r="J34" s="1198"/>
      <c r="K34" s="292" t="s">
        <v>2430</v>
      </c>
      <c r="L34" s="1313" t="s">
        <v>2430</v>
      </c>
    </row>
    <row r="35" spans="1:17" s="1457" customFormat="1" ht="25.5">
      <c r="A35" s="377" t="s">
        <v>64</v>
      </c>
      <c r="B35" s="586"/>
      <c r="C35" s="587"/>
      <c r="D35" s="1593" t="s">
        <v>1107</v>
      </c>
      <c r="E35" s="377" t="s">
        <v>11</v>
      </c>
      <c r="F35" s="1102">
        <v>90</v>
      </c>
      <c r="G35" s="378"/>
      <c r="H35" s="1056"/>
      <c r="I35" s="1056">
        <f t="shared" si="1"/>
        <v>0</v>
      </c>
      <c r="J35" s="1198"/>
      <c r="K35" s="292" t="s">
        <v>2430</v>
      </c>
      <c r="L35" s="1313" t="s">
        <v>2430</v>
      </c>
    </row>
    <row r="36" spans="1:17" s="1457" customFormat="1" ht="25.5">
      <c r="A36" s="377" t="s">
        <v>66</v>
      </c>
      <c r="B36" s="586"/>
      <c r="C36" s="587"/>
      <c r="D36" s="1593" t="s">
        <v>1108</v>
      </c>
      <c r="E36" s="377" t="s">
        <v>11</v>
      </c>
      <c r="F36" s="1102">
        <v>565</v>
      </c>
      <c r="G36" s="378"/>
      <c r="H36" s="1056"/>
      <c r="I36" s="1056">
        <f t="shared" si="1"/>
        <v>0</v>
      </c>
      <c r="J36" s="1198"/>
      <c r="K36" s="292" t="s">
        <v>2430</v>
      </c>
      <c r="L36" s="1313" t="s">
        <v>2430</v>
      </c>
    </row>
    <row r="37" spans="1:17" s="1457" customFormat="1" ht="25.5">
      <c r="A37" s="377" t="s">
        <v>68</v>
      </c>
      <c r="B37" s="586"/>
      <c r="C37" s="587"/>
      <c r="D37" s="1593" t="s">
        <v>1111</v>
      </c>
      <c r="E37" s="377" t="s">
        <v>11</v>
      </c>
      <c r="F37" s="1102">
        <v>180</v>
      </c>
      <c r="G37" s="378"/>
      <c r="H37" s="1056"/>
      <c r="I37" s="1056">
        <f t="shared" si="1"/>
        <v>0</v>
      </c>
      <c r="J37" s="1198"/>
      <c r="K37" s="292" t="s">
        <v>2430</v>
      </c>
      <c r="L37" s="1313" t="s">
        <v>2430</v>
      </c>
    </row>
    <row r="38" spans="1:17" s="1457" customFormat="1" ht="63.75">
      <c r="A38" s="377" t="s">
        <v>69</v>
      </c>
      <c r="B38" s="1515"/>
      <c r="C38" s="1622"/>
      <c r="D38" s="1516" t="s">
        <v>1949</v>
      </c>
      <c r="E38" s="377" t="s">
        <v>11</v>
      </c>
      <c r="F38" s="1507">
        <v>125</v>
      </c>
      <c r="G38" s="378"/>
      <c r="H38" s="1056"/>
      <c r="I38" s="1630">
        <f t="shared" si="1"/>
        <v>0</v>
      </c>
      <c r="J38" s="1198"/>
      <c r="K38" s="292" t="s">
        <v>2430</v>
      </c>
      <c r="L38" s="1313" t="s">
        <v>2430</v>
      </c>
    </row>
    <row r="39" spans="1:17" s="1457" customFormat="1">
      <c r="A39" s="377" t="s">
        <v>71</v>
      </c>
      <c r="B39" s="586"/>
      <c r="C39" s="587"/>
      <c r="D39" s="883" t="s">
        <v>1112</v>
      </c>
      <c r="E39" s="377" t="s">
        <v>11</v>
      </c>
      <c r="F39" s="1102">
        <v>445</v>
      </c>
      <c r="G39" s="378"/>
      <c r="H39" s="1056"/>
      <c r="I39" s="1056">
        <f t="shared" si="1"/>
        <v>0</v>
      </c>
      <c r="J39" s="1198"/>
      <c r="K39" s="292" t="s">
        <v>2430</v>
      </c>
      <c r="L39" s="1313" t="s">
        <v>2430</v>
      </c>
    </row>
    <row r="40" spans="1:17" s="1457" customFormat="1" ht="25.5">
      <c r="A40" s="377" t="s">
        <v>73</v>
      </c>
      <c r="B40" s="586"/>
      <c r="C40" s="587"/>
      <c r="D40" s="1593" t="s">
        <v>1113</v>
      </c>
      <c r="E40" s="377" t="s">
        <v>11</v>
      </c>
      <c r="F40" s="1102">
        <v>35</v>
      </c>
      <c r="G40" s="378"/>
      <c r="H40" s="1056"/>
      <c r="I40" s="1056">
        <f t="shared" si="1"/>
        <v>0</v>
      </c>
      <c r="J40" s="1198"/>
      <c r="K40" s="292" t="s">
        <v>2430</v>
      </c>
      <c r="L40" s="1313" t="s">
        <v>2430</v>
      </c>
    </row>
    <row r="41" spans="1:17" s="1457" customFormat="1" ht="25.5">
      <c r="A41" s="377" t="s">
        <v>75</v>
      </c>
      <c r="B41" s="586"/>
      <c r="C41" s="587"/>
      <c r="D41" s="1593" t="s">
        <v>1114</v>
      </c>
      <c r="E41" s="377" t="s">
        <v>11</v>
      </c>
      <c r="F41" s="1102">
        <v>10</v>
      </c>
      <c r="G41" s="378"/>
      <c r="H41" s="1056"/>
      <c r="I41" s="1056">
        <f t="shared" si="1"/>
        <v>0</v>
      </c>
      <c r="J41" s="1198"/>
      <c r="K41" s="292" t="s">
        <v>2430</v>
      </c>
      <c r="L41" s="1313" t="s">
        <v>2430</v>
      </c>
    </row>
    <row r="42" spans="1:17" s="312" customFormat="1" ht="38.25">
      <c r="A42" s="377" t="s">
        <v>77</v>
      </c>
      <c r="B42" s="586"/>
      <c r="C42" s="587"/>
      <c r="D42" s="355" t="s">
        <v>1993</v>
      </c>
      <c r="E42" s="377" t="s">
        <v>11</v>
      </c>
      <c r="F42" s="1102">
        <v>10</v>
      </c>
      <c r="G42" s="378"/>
      <c r="H42" s="1057"/>
      <c r="I42" s="1056">
        <f t="shared" si="1"/>
        <v>0</v>
      </c>
      <c r="J42" s="735"/>
      <c r="K42" s="292" t="s">
        <v>2430</v>
      </c>
      <c r="L42" s="1313" t="s">
        <v>2430</v>
      </c>
      <c r="M42" s="736"/>
      <c r="N42" s="736"/>
      <c r="O42" s="736"/>
      <c r="P42" s="736"/>
      <c r="Q42" s="736"/>
    </row>
    <row r="43" spans="1:17" s="1457" customFormat="1" ht="38.25">
      <c r="A43" s="377" t="s">
        <v>79</v>
      </c>
      <c r="B43" s="586"/>
      <c r="C43" s="587"/>
      <c r="D43" s="1627" t="s">
        <v>1994</v>
      </c>
      <c r="E43" s="377" t="s">
        <v>11</v>
      </c>
      <c r="F43" s="1102">
        <v>25</v>
      </c>
      <c r="G43" s="378"/>
      <c r="H43" s="1057"/>
      <c r="I43" s="1056">
        <f t="shared" si="1"/>
        <v>0</v>
      </c>
      <c r="J43" s="1198"/>
      <c r="K43" s="292" t="s">
        <v>2430</v>
      </c>
      <c r="L43" s="1313" t="s">
        <v>2430</v>
      </c>
    </row>
    <row r="44" spans="1:17" s="1457" customFormat="1" ht="25.5">
      <c r="A44" s="377" t="s">
        <v>81</v>
      </c>
      <c r="B44" s="586"/>
      <c r="C44" s="587"/>
      <c r="D44" s="883" t="s">
        <v>1950</v>
      </c>
      <c r="E44" s="377" t="s">
        <v>11</v>
      </c>
      <c r="F44" s="1102">
        <v>600</v>
      </c>
      <c r="G44" s="378"/>
      <c r="H44" s="1056"/>
      <c r="I44" s="1056">
        <f t="shared" si="1"/>
        <v>0</v>
      </c>
      <c r="J44" s="1198"/>
      <c r="K44" s="292" t="s">
        <v>2430</v>
      </c>
      <c r="L44" s="1313" t="s">
        <v>2430</v>
      </c>
    </row>
    <row r="45" spans="1:17" s="1457" customFormat="1" ht="25.5">
      <c r="A45" s="377" t="s">
        <v>83</v>
      </c>
      <c r="B45" s="586"/>
      <c r="C45" s="587"/>
      <c r="D45" s="1593" t="s">
        <v>1953</v>
      </c>
      <c r="E45" s="377" t="s">
        <v>11</v>
      </c>
      <c r="F45" s="1102">
        <v>20</v>
      </c>
      <c r="G45" s="378"/>
      <c r="H45" s="1056"/>
      <c r="I45" s="1056">
        <f t="shared" si="1"/>
        <v>0</v>
      </c>
      <c r="J45" s="1198"/>
      <c r="K45" s="292" t="s">
        <v>2430</v>
      </c>
      <c r="L45" s="1313" t="s">
        <v>2430</v>
      </c>
    </row>
    <row r="46" spans="1:17" s="1457" customFormat="1" ht="25.5">
      <c r="A46" s="377" t="s">
        <v>85</v>
      </c>
      <c r="B46" s="586"/>
      <c r="C46" s="587"/>
      <c r="D46" s="1593" t="s">
        <v>1116</v>
      </c>
      <c r="E46" s="377" t="s">
        <v>18</v>
      </c>
      <c r="F46" s="1102">
        <v>465</v>
      </c>
      <c r="G46" s="378"/>
      <c r="H46" s="1056"/>
      <c r="I46" s="1056">
        <f t="shared" si="1"/>
        <v>0</v>
      </c>
      <c r="J46" s="1198"/>
      <c r="K46" s="292" t="s">
        <v>2430</v>
      </c>
      <c r="L46" s="1313" t="s">
        <v>2430</v>
      </c>
    </row>
    <row r="47" spans="1:17" s="1457" customFormat="1" ht="25.5">
      <c r="A47" s="377" t="s">
        <v>87</v>
      </c>
      <c r="B47" s="586"/>
      <c r="C47" s="587"/>
      <c r="D47" s="1593" t="s">
        <v>2319</v>
      </c>
      <c r="E47" s="377" t="s">
        <v>11</v>
      </c>
      <c r="F47" s="1102">
        <v>3</v>
      </c>
      <c r="G47" s="378"/>
      <c r="H47" s="1056"/>
      <c r="I47" s="1056">
        <f t="shared" si="1"/>
        <v>0</v>
      </c>
      <c r="J47" s="1198"/>
      <c r="K47" s="292" t="s">
        <v>2430</v>
      </c>
      <c r="L47" s="1313" t="s">
        <v>2430</v>
      </c>
    </row>
    <row r="48" spans="1:17" s="1457" customFormat="1" ht="25.5">
      <c r="A48" s="377" t="s">
        <v>89</v>
      </c>
      <c r="B48" s="586"/>
      <c r="C48" s="587"/>
      <c r="D48" s="1593" t="s">
        <v>1117</v>
      </c>
      <c r="E48" s="377" t="s">
        <v>18</v>
      </c>
      <c r="F48" s="1102">
        <v>310</v>
      </c>
      <c r="G48" s="378"/>
      <c r="H48" s="1056"/>
      <c r="I48" s="1056">
        <f t="shared" si="1"/>
        <v>0</v>
      </c>
      <c r="J48" s="1198"/>
      <c r="K48" s="292" t="s">
        <v>2430</v>
      </c>
      <c r="L48" s="1313" t="s">
        <v>2430</v>
      </c>
    </row>
    <row r="49" spans="1:12" s="1457" customFormat="1" ht="25.5">
      <c r="A49" s="377" t="s">
        <v>91</v>
      </c>
      <c r="B49" s="1026"/>
      <c r="C49" s="587"/>
      <c r="D49" s="1628" t="s">
        <v>1118</v>
      </c>
      <c r="E49" s="377" t="s">
        <v>18</v>
      </c>
      <c r="F49" s="1509">
        <v>435</v>
      </c>
      <c r="G49" s="378"/>
      <c r="H49" s="1056"/>
      <c r="I49" s="1631">
        <f t="shared" si="1"/>
        <v>0</v>
      </c>
      <c r="J49" s="1198"/>
      <c r="K49" s="292" t="s">
        <v>2430</v>
      </c>
      <c r="L49" s="1313" t="s">
        <v>2430</v>
      </c>
    </row>
    <row r="50" spans="1:12" s="1624" customFormat="1" ht="25.5">
      <c r="A50" s="377" t="s">
        <v>93</v>
      </c>
      <c r="B50" s="559"/>
      <c r="C50" s="579"/>
      <c r="D50" s="375" t="s">
        <v>1119</v>
      </c>
      <c r="E50" s="377" t="s">
        <v>11</v>
      </c>
      <c r="F50" s="1102">
        <v>5</v>
      </c>
      <c r="G50" s="378"/>
      <c r="H50" s="1056"/>
      <c r="I50" s="1056">
        <f t="shared" si="1"/>
        <v>0</v>
      </c>
      <c r="J50" s="1623"/>
      <c r="K50" s="292" t="s">
        <v>2430</v>
      </c>
      <c r="L50" s="1313" t="s">
        <v>2430</v>
      </c>
    </row>
    <row r="51" spans="1:12" s="1457" customFormat="1">
      <c r="A51" s="377" t="s">
        <v>95</v>
      </c>
      <c r="B51" s="586"/>
      <c r="C51" s="587"/>
      <c r="D51" s="1593" t="s">
        <v>1120</v>
      </c>
      <c r="E51" s="377" t="s">
        <v>11</v>
      </c>
      <c r="F51" s="1102">
        <v>280</v>
      </c>
      <c r="G51" s="378"/>
      <c r="H51" s="1056"/>
      <c r="I51" s="1056">
        <f t="shared" si="1"/>
        <v>0</v>
      </c>
      <c r="J51" s="1198"/>
      <c r="K51" s="292" t="s">
        <v>2430</v>
      </c>
      <c r="L51" s="1313" t="s">
        <v>2430</v>
      </c>
    </row>
    <row r="52" spans="1:12" s="1457" customFormat="1">
      <c r="A52" s="377" t="s">
        <v>96</v>
      </c>
      <c r="B52" s="586"/>
      <c r="C52" s="587"/>
      <c r="D52" s="883" t="s">
        <v>1121</v>
      </c>
      <c r="E52" s="377" t="s">
        <v>11</v>
      </c>
      <c r="F52" s="1102">
        <v>105</v>
      </c>
      <c r="G52" s="378"/>
      <c r="H52" s="1056"/>
      <c r="I52" s="1056">
        <f t="shared" si="1"/>
        <v>0</v>
      </c>
      <c r="J52" s="1198"/>
      <c r="K52" s="292" t="s">
        <v>2430</v>
      </c>
      <c r="L52" s="1313" t="s">
        <v>2430</v>
      </c>
    </row>
    <row r="53" spans="1:12" s="1457" customFormat="1">
      <c r="A53" s="377" t="s">
        <v>98</v>
      </c>
      <c r="B53" s="586"/>
      <c r="C53" s="587"/>
      <c r="D53" s="883" t="s">
        <v>1954</v>
      </c>
      <c r="E53" s="377" t="s">
        <v>11</v>
      </c>
      <c r="F53" s="1102">
        <v>5</v>
      </c>
      <c r="G53" s="378"/>
      <c r="H53" s="1056"/>
      <c r="I53" s="1056">
        <f t="shared" si="1"/>
        <v>0</v>
      </c>
      <c r="J53" s="1198"/>
      <c r="K53" s="292" t="s">
        <v>2430</v>
      </c>
      <c r="L53" s="1313" t="s">
        <v>2430</v>
      </c>
    </row>
    <row r="54" spans="1:12" s="1457" customFormat="1" ht="25.5">
      <c r="A54" s="377" t="s">
        <v>100</v>
      </c>
      <c r="B54" s="586"/>
      <c r="C54" s="587"/>
      <c r="D54" s="883" t="s">
        <v>1122</v>
      </c>
      <c r="E54" s="377" t="s">
        <v>11</v>
      </c>
      <c r="F54" s="1102">
        <v>4660</v>
      </c>
      <c r="G54" s="378"/>
      <c r="H54" s="1056"/>
      <c r="I54" s="1056">
        <f t="shared" si="1"/>
        <v>0</v>
      </c>
      <c r="J54" s="1198"/>
      <c r="K54" s="292" t="s">
        <v>2430</v>
      </c>
      <c r="L54" s="1313" t="s">
        <v>2430</v>
      </c>
    </row>
    <row r="55" spans="1:12" s="1457" customFormat="1">
      <c r="A55" s="377" t="s">
        <v>102</v>
      </c>
      <c r="B55" s="586"/>
      <c r="C55" s="587"/>
      <c r="D55" s="883" t="s">
        <v>1123</v>
      </c>
      <c r="E55" s="377" t="s">
        <v>11</v>
      </c>
      <c r="F55" s="1102">
        <v>180</v>
      </c>
      <c r="G55" s="378"/>
      <c r="H55" s="1056"/>
      <c r="I55" s="1056">
        <f t="shared" si="1"/>
        <v>0</v>
      </c>
      <c r="J55" s="1198"/>
      <c r="K55" s="292" t="s">
        <v>2430</v>
      </c>
      <c r="L55" s="1313" t="s">
        <v>2430</v>
      </c>
    </row>
    <row r="56" spans="1:12" s="1457" customFormat="1" ht="38.25">
      <c r="A56" s="377" t="s">
        <v>104</v>
      </c>
      <c r="B56" s="586"/>
      <c r="C56" s="587"/>
      <c r="D56" s="1480" t="s">
        <v>1124</v>
      </c>
      <c r="E56" s="377" t="s">
        <v>11</v>
      </c>
      <c r="F56" s="1102">
        <v>180</v>
      </c>
      <c r="G56" s="378"/>
      <c r="H56" s="1056"/>
      <c r="I56" s="1056">
        <f t="shared" si="1"/>
        <v>0</v>
      </c>
      <c r="J56" s="1198"/>
      <c r="K56" s="292" t="s">
        <v>2430</v>
      </c>
      <c r="L56" s="1313" t="s">
        <v>2430</v>
      </c>
    </row>
    <row r="57" spans="1:12" s="1457" customFormat="1">
      <c r="A57" s="377" t="s">
        <v>106</v>
      </c>
      <c r="B57" s="586"/>
      <c r="C57" s="587"/>
      <c r="D57" s="375" t="s">
        <v>1125</v>
      </c>
      <c r="E57" s="377" t="s">
        <v>11</v>
      </c>
      <c r="F57" s="1102">
        <v>20</v>
      </c>
      <c r="G57" s="378"/>
      <c r="H57" s="1056"/>
      <c r="I57" s="1056">
        <f t="shared" si="1"/>
        <v>0</v>
      </c>
      <c r="J57" s="1198"/>
      <c r="K57" s="292" t="s">
        <v>2430</v>
      </c>
      <c r="L57" s="1313" t="s">
        <v>2430</v>
      </c>
    </row>
    <row r="58" spans="1:12" s="1457" customFormat="1" ht="25.5">
      <c r="A58" s="377" t="s">
        <v>108</v>
      </c>
      <c r="B58" s="586"/>
      <c r="C58" s="587"/>
      <c r="D58" s="1593" t="s">
        <v>1951</v>
      </c>
      <c r="E58" s="377" t="s">
        <v>11</v>
      </c>
      <c r="F58" s="1102">
        <v>75</v>
      </c>
      <c r="G58" s="378"/>
      <c r="H58" s="1056"/>
      <c r="I58" s="1056">
        <f t="shared" si="1"/>
        <v>0</v>
      </c>
      <c r="J58" s="1198"/>
      <c r="K58" s="292" t="s">
        <v>2430</v>
      </c>
      <c r="L58" s="1313" t="s">
        <v>2430</v>
      </c>
    </row>
    <row r="59" spans="1:12" s="1457" customFormat="1" ht="25.5">
      <c r="A59" s="377" t="s">
        <v>110</v>
      </c>
      <c r="B59" s="586"/>
      <c r="C59" s="587"/>
      <c r="D59" s="883" t="s">
        <v>1126</v>
      </c>
      <c r="E59" s="377" t="s">
        <v>211</v>
      </c>
      <c r="F59" s="1102">
        <v>30</v>
      </c>
      <c r="G59" s="378"/>
      <c r="H59" s="1056"/>
      <c r="I59" s="1056">
        <f t="shared" si="1"/>
        <v>0</v>
      </c>
      <c r="J59" s="1198"/>
      <c r="K59" s="292" t="s">
        <v>2430</v>
      </c>
      <c r="L59" s="1313" t="s">
        <v>2430</v>
      </c>
    </row>
    <row r="60" spans="1:12" s="1591" customFormat="1" ht="76.5">
      <c r="A60" s="377" t="s">
        <v>112</v>
      </c>
      <c r="B60" s="559"/>
      <c r="C60" s="587"/>
      <c r="D60" s="716" t="s">
        <v>1127</v>
      </c>
      <c r="E60" s="377" t="s">
        <v>11</v>
      </c>
      <c r="F60" s="1102">
        <v>105</v>
      </c>
      <c r="G60" s="378"/>
      <c r="H60" s="1056"/>
      <c r="I60" s="1056">
        <f t="shared" si="1"/>
        <v>0</v>
      </c>
      <c r="J60" s="1625"/>
      <c r="K60" s="292" t="s">
        <v>2430</v>
      </c>
      <c r="L60" s="1313" t="s">
        <v>2430</v>
      </c>
    </row>
    <row r="61" spans="1:12" s="509" customFormat="1" ht="26.45" customHeight="1">
      <c r="A61" s="401"/>
      <c r="B61" s="402"/>
      <c r="C61" s="461"/>
      <c r="D61" s="462" t="s">
        <v>136</v>
      </c>
      <c r="E61" s="401"/>
      <c r="F61" s="463"/>
      <c r="G61" s="406"/>
      <c r="H61" s="1585"/>
      <c r="I61" s="748">
        <f>SUM(I7:I60)</f>
        <v>0</v>
      </c>
      <c r="J61" s="362"/>
    </row>
    <row r="62" spans="1:12" s="454" customFormat="1">
      <c r="A62" s="401"/>
      <c r="B62" s="402"/>
      <c r="C62" s="461"/>
      <c r="D62" s="469"/>
      <c r="E62" s="401"/>
      <c r="F62" s="463"/>
      <c r="G62" s="406"/>
      <c r="H62" s="401"/>
      <c r="I62" s="401"/>
      <c r="J62" s="362"/>
      <c r="K62" s="460"/>
      <c r="L62" s="460"/>
    </row>
    <row r="63" spans="1:12" s="1443" customFormat="1">
      <c r="A63" s="609"/>
      <c r="B63" s="1538" t="s">
        <v>195</v>
      </c>
      <c r="C63" s="603"/>
      <c r="D63" s="1132"/>
      <c r="E63" s="609"/>
      <c r="F63" s="1467"/>
      <c r="G63" s="1464"/>
      <c r="H63" s="609"/>
      <c r="I63" s="609"/>
      <c r="J63" s="1463"/>
      <c r="K63" s="1458"/>
      <c r="L63" s="1458"/>
    </row>
    <row r="64" spans="1:12" s="738" customFormat="1" ht="30" customHeight="1">
      <c r="A64" s="1530"/>
      <c r="B64" s="1865" t="s">
        <v>1054</v>
      </c>
      <c r="C64" s="1865"/>
      <c r="D64" s="1865"/>
      <c r="E64" s="609"/>
      <c r="F64" s="1467"/>
      <c r="G64" s="1464"/>
      <c r="H64" s="609"/>
      <c r="I64" s="609"/>
      <c r="J64" s="1463"/>
    </row>
    <row r="65" spans="1:10" s="738" customFormat="1" ht="30" customHeight="1">
      <c r="A65" s="1530"/>
      <c r="B65" s="1865" t="s">
        <v>1128</v>
      </c>
      <c r="C65" s="1865"/>
      <c r="D65" s="1865"/>
      <c r="E65" s="609"/>
      <c r="F65" s="1467"/>
      <c r="G65" s="1464"/>
      <c r="H65" s="609"/>
      <c r="I65" s="609"/>
      <c r="J65" s="1463"/>
    </row>
    <row r="66" spans="1:10" s="738" customFormat="1" ht="30" customHeight="1">
      <c r="A66" s="609"/>
      <c r="B66" s="1865" t="s">
        <v>1129</v>
      </c>
      <c r="C66" s="1865"/>
      <c r="D66" s="1865"/>
      <c r="E66" s="609"/>
      <c r="F66" s="1467"/>
      <c r="G66" s="1464"/>
      <c r="H66" s="609"/>
      <c r="I66" s="609"/>
      <c r="J66" s="1463"/>
    </row>
    <row r="67" spans="1:10" s="738" customFormat="1" ht="30" customHeight="1">
      <c r="A67" s="609"/>
      <c r="B67" s="1629" t="s">
        <v>1130</v>
      </c>
      <c r="C67" s="681"/>
      <c r="D67" s="1629"/>
      <c r="E67" s="609"/>
      <c r="F67" s="1467"/>
      <c r="G67" s="1464"/>
      <c r="H67" s="609"/>
      <c r="I67" s="609"/>
      <c r="J67" s="1463"/>
    </row>
  </sheetData>
  <mergeCells count="3">
    <mergeCell ref="B64:D64"/>
    <mergeCell ref="B65:D65"/>
    <mergeCell ref="B66:D66"/>
  </mergeCells>
  <phoneticPr fontId="101" type="noConversion"/>
  <pageMargins left="0.25" right="0.25" top="0.75" bottom="0.75" header="0.3" footer="0.3"/>
  <pageSetup paperSize="9" scale="71" fitToHeight="0" orientation="landscape" r:id="rId1"/>
  <headerFooter>
    <oddHeader>&amp;C&amp;"-,Pogrubiony"&amp;12FORMULARZ ASORTYMENTOWO - CENOWY&amp;R&amp;12Załącznik nr 2 do SWZ
Załącznik nr ...... do umowy</oddHeader>
    <oddFooter>Strona &amp;P z &amp;N</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Normal="100" workbookViewId="0">
      <selection activeCell="O5" sqref="O5"/>
    </sheetView>
  </sheetViews>
  <sheetFormatPr defaultRowHeight="15"/>
  <cols>
    <col min="1" max="1" width="6.5703125" customWidth="1"/>
    <col min="2" max="2" width="27.5703125" customWidth="1"/>
    <col min="3" max="3" width="17.5703125" customWidth="1"/>
    <col min="4" max="4" width="34.5703125" customWidth="1"/>
    <col min="5" max="5" width="5.42578125" customWidth="1"/>
    <col min="6" max="6" width="8.42578125" customWidth="1"/>
    <col min="7" max="7" width="7.42578125" customWidth="1"/>
    <col min="8" max="8" width="13.85546875" customWidth="1"/>
    <col min="9" max="9" width="15.42578125" customWidth="1"/>
    <col min="10" max="10" width="25.28515625" customWidth="1"/>
    <col min="11" max="11" width="18.42578125" customWidth="1"/>
    <col min="12" max="12" width="25.28515625" customWidth="1"/>
  </cols>
  <sheetData>
    <row r="1" spans="1:12">
      <c r="A1" s="401"/>
      <c r="B1" s="475"/>
      <c r="C1" s="476"/>
      <c r="D1" s="497"/>
      <c r="E1" s="476"/>
      <c r="F1" s="476"/>
      <c r="G1" s="476"/>
      <c r="H1" s="476"/>
      <c r="I1" s="476"/>
      <c r="J1" s="399"/>
      <c r="K1" s="399"/>
      <c r="L1" s="399"/>
    </row>
    <row r="2" spans="1:12" ht="15.75">
      <c r="A2" s="470"/>
      <c r="B2" s="1151"/>
      <c r="C2" s="1151"/>
      <c r="D2" s="468"/>
      <c r="E2" s="468"/>
      <c r="F2" s="468"/>
      <c r="G2" s="468"/>
      <c r="H2" s="468"/>
      <c r="I2" s="468"/>
      <c r="J2" s="399"/>
      <c r="K2" s="399"/>
      <c r="L2" s="399"/>
    </row>
    <row r="3" spans="1:12" ht="15.75">
      <c r="A3" s="488"/>
      <c r="B3" s="433" t="s">
        <v>2320</v>
      </c>
      <c r="C3" s="488"/>
      <c r="D3" s="435"/>
      <c r="E3" s="488"/>
      <c r="F3" s="491"/>
      <c r="G3" s="491"/>
      <c r="H3" s="491"/>
      <c r="I3" s="491"/>
      <c r="J3" s="488"/>
      <c r="K3" s="488"/>
      <c r="L3" s="488"/>
    </row>
    <row r="4" spans="1:12">
      <c r="A4" s="399"/>
      <c r="B4" s="399"/>
      <c r="C4" s="496"/>
      <c r="D4" s="440"/>
      <c r="E4" s="399"/>
      <c r="F4" s="429"/>
      <c r="G4" s="429"/>
      <c r="H4" s="429"/>
      <c r="I4" s="429"/>
      <c r="J4" s="399"/>
      <c r="K4" s="399"/>
      <c r="L4" s="399"/>
    </row>
    <row r="5" spans="1:12" ht="293.25" customHeight="1">
      <c r="A5" s="1192" t="s">
        <v>0</v>
      </c>
      <c r="B5" s="1192" t="s">
        <v>1</v>
      </c>
      <c r="C5" s="1192" t="s">
        <v>2</v>
      </c>
      <c r="D5" s="1192" t="s">
        <v>3</v>
      </c>
      <c r="E5" s="1192" t="s">
        <v>4</v>
      </c>
      <c r="F5" s="1192" t="s">
        <v>140</v>
      </c>
      <c r="G5" s="1192" t="s">
        <v>1890</v>
      </c>
      <c r="H5" s="1192" t="s">
        <v>1889</v>
      </c>
      <c r="I5" s="1192" t="s">
        <v>1891</v>
      </c>
      <c r="J5" s="1176" t="s">
        <v>2474</v>
      </c>
      <c r="K5" s="1176" t="s">
        <v>2429</v>
      </c>
      <c r="L5" s="1176" t="s">
        <v>2431</v>
      </c>
    </row>
    <row r="6" spans="1:12" s="1452" customFormat="1" ht="32.25" customHeight="1">
      <c r="A6" s="377" t="s">
        <v>9</v>
      </c>
      <c r="B6" s="760"/>
      <c r="C6" s="734"/>
      <c r="D6" s="1518" t="s">
        <v>1839</v>
      </c>
      <c r="E6" s="734" t="s">
        <v>11</v>
      </c>
      <c r="F6" s="1487">
        <v>5</v>
      </c>
      <c r="G6" s="378"/>
      <c r="H6" s="1632"/>
      <c r="I6" s="1632">
        <f>F6*H6</f>
        <v>0</v>
      </c>
      <c r="J6" s="1586"/>
      <c r="K6" s="292" t="s">
        <v>2430</v>
      </c>
      <c r="L6" s="1313" t="s">
        <v>2430</v>
      </c>
    </row>
    <row r="7" spans="1:12" s="1438" customFormat="1" ht="32.25" customHeight="1">
      <c r="A7" s="377" t="s">
        <v>12</v>
      </c>
      <c r="B7" s="760"/>
      <c r="C7" s="734"/>
      <c r="D7" s="1518" t="s">
        <v>1840</v>
      </c>
      <c r="E7" s="734" t="s">
        <v>11</v>
      </c>
      <c r="F7" s="1487">
        <v>5</v>
      </c>
      <c r="G7" s="378"/>
      <c r="H7" s="1632"/>
      <c r="I7" s="1632">
        <f>F7*H7</f>
        <v>0</v>
      </c>
      <c r="J7" s="1586"/>
      <c r="K7" s="292" t="s">
        <v>2430</v>
      </c>
      <c r="L7" s="1313" t="s">
        <v>2430</v>
      </c>
    </row>
    <row r="8" spans="1:12" s="1458" customFormat="1" ht="32.25" customHeight="1">
      <c r="A8" s="377" t="s">
        <v>13</v>
      </c>
      <c r="B8" s="559"/>
      <c r="C8" s="579"/>
      <c r="D8" s="375" t="s">
        <v>1030</v>
      </c>
      <c r="E8" s="377" t="s">
        <v>11</v>
      </c>
      <c r="F8" s="1102">
        <v>80</v>
      </c>
      <c r="G8" s="378"/>
      <c r="H8" s="1632"/>
      <c r="I8" s="1632">
        <f t="shared" ref="I8:I19" si="0">SUM(F8*H8)</f>
        <v>0</v>
      </c>
      <c r="J8" s="557"/>
      <c r="K8" s="292" t="s">
        <v>2430</v>
      </c>
      <c r="L8" s="1313" t="s">
        <v>2430</v>
      </c>
    </row>
    <row r="9" spans="1:12" s="1443" customFormat="1" ht="32.25" customHeight="1">
      <c r="A9" s="377" t="s">
        <v>16</v>
      </c>
      <c r="B9" s="559"/>
      <c r="C9" s="579"/>
      <c r="D9" s="375" t="s">
        <v>1034</v>
      </c>
      <c r="E9" s="377" t="s">
        <v>11</v>
      </c>
      <c r="F9" s="1102">
        <v>935</v>
      </c>
      <c r="G9" s="378"/>
      <c r="H9" s="1632"/>
      <c r="I9" s="1632">
        <f t="shared" si="0"/>
        <v>0</v>
      </c>
      <c r="J9" s="557"/>
      <c r="K9" s="292" t="s">
        <v>2430</v>
      </c>
      <c r="L9" s="1313" t="s">
        <v>2430</v>
      </c>
    </row>
    <row r="10" spans="1:12" s="1439" customFormat="1" ht="32.25" customHeight="1">
      <c r="A10" s="377" t="s">
        <v>19</v>
      </c>
      <c r="B10" s="559"/>
      <c r="C10" s="579"/>
      <c r="D10" s="375" t="s">
        <v>1035</v>
      </c>
      <c r="E10" s="377" t="s">
        <v>11</v>
      </c>
      <c r="F10" s="1102">
        <v>785</v>
      </c>
      <c r="G10" s="378"/>
      <c r="H10" s="1632"/>
      <c r="I10" s="1632">
        <f t="shared" si="0"/>
        <v>0</v>
      </c>
      <c r="J10" s="557"/>
      <c r="K10" s="292" t="s">
        <v>2430</v>
      </c>
      <c r="L10" s="1313" t="s">
        <v>2430</v>
      </c>
    </row>
    <row r="11" spans="1:12" s="1447" customFormat="1" ht="32.25" customHeight="1">
      <c r="A11" s="377" t="s">
        <v>21</v>
      </c>
      <c r="B11" s="559"/>
      <c r="C11" s="579"/>
      <c r="D11" s="375" t="s">
        <v>1036</v>
      </c>
      <c r="E11" s="377" t="s">
        <v>11</v>
      </c>
      <c r="F11" s="1102">
        <v>225</v>
      </c>
      <c r="G11" s="378"/>
      <c r="H11" s="1632"/>
      <c r="I11" s="1632">
        <f t="shared" si="0"/>
        <v>0</v>
      </c>
      <c r="J11" s="557"/>
      <c r="K11" s="292" t="s">
        <v>2430</v>
      </c>
      <c r="L11" s="1313" t="s">
        <v>2430</v>
      </c>
    </row>
    <row r="12" spans="1:12" s="1440" customFormat="1" ht="32.25" customHeight="1">
      <c r="A12" s="377" t="s">
        <v>22</v>
      </c>
      <c r="B12" s="559"/>
      <c r="C12" s="587"/>
      <c r="D12" s="777" t="s">
        <v>959</v>
      </c>
      <c r="E12" s="377" t="s">
        <v>11</v>
      </c>
      <c r="F12" s="1102">
        <v>1200</v>
      </c>
      <c r="G12" s="378"/>
      <c r="H12" s="1632"/>
      <c r="I12" s="1632">
        <f t="shared" si="0"/>
        <v>0</v>
      </c>
      <c r="J12" s="1228"/>
      <c r="K12" s="292" t="s">
        <v>2430</v>
      </c>
      <c r="L12" s="1313" t="s">
        <v>2430</v>
      </c>
    </row>
    <row r="13" spans="1:12" s="1447" customFormat="1" ht="32.25" customHeight="1">
      <c r="A13" s="377" t="s">
        <v>24</v>
      </c>
      <c r="B13" s="559"/>
      <c r="C13" s="579"/>
      <c r="D13" s="375" t="s">
        <v>1577</v>
      </c>
      <c r="E13" s="377" t="s">
        <v>11</v>
      </c>
      <c r="F13" s="1102">
        <v>60</v>
      </c>
      <c r="G13" s="378"/>
      <c r="H13" s="1632"/>
      <c r="I13" s="1632">
        <f t="shared" si="0"/>
        <v>0</v>
      </c>
      <c r="J13" s="1451"/>
      <c r="K13" s="292" t="s">
        <v>2430</v>
      </c>
      <c r="L13" s="1313" t="s">
        <v>2430</v>
      </c>
    </row>
    <row r="14" spans="1:12" s="1447" customFormat="1" ht="32.25" customHeight="1">
      <c r="A14" s="377" t="s">
        <v>26</v>
      </c>
      <c r="B14" s="559"/>
      <c r="C14" s="579"/>
      <c r="D14" s="375" t="s">
        <v>2197</v>
      </c>
      <c r="E14" s="377" t="s">
        <v>11</v>
      </c>
      <c r="F14" s="1102">
        <v>1500</v>
      </c>
      <c r="G14" s="378"/>
      <c r="H14" s="1632"/>
      <c r="I14" s="1632">
        <f t="shared" si="0"/>
        <v>0</v>
      </c>
      <c r="J14" s="1444"/>
      <c r="K14" s="292" t="s">
        <v>2430</v>
      </c>
      <c r="L14" s="1313" t="s">
        <v>2430</v>
      </c>
    </row>
    <row r="15" spans="1:12" s="1447" customFormat="1" ht="32.25" customHeight="1">
      <c r="A15" s="377" t="s">
        <v>28</v>
      </c>
      <c r="B15" s="559"/>
      <c r="C15" s="579"/>
      <c r="D15" s="375" t="s">
        <v>1495</v>
      </c>
      <c r="E15" s="377" t="s">
        <v>11</v>
      </c>
      <c r="F15" s="1102">
        <v>85</v>
      </c>
      <c r="G15" s="378"/>
      <c r="H15" s="1632"/>
      <c r="I15" s="1632">
        <f t="shared" si="0"/>
        <v>0</v>
      </c>
      <c r="J15" s="1227"/>
      <c r="K15" s="292" t="s">
        <v>2430</v>
      </c>
      <c r="L15" s="1313" t="s">
        <v>2430</v>
      </c>
    </row>
    <row r="16" spans="1:12" s="1447" customFormat="1" ht="32.25" customHeight="1">
      <c r="A16" s="377" t="s">
        <v>30</v>
      </c>
      <c r="B16" s="559"/>
      <c r="C16" s="579"/>
      <c r="D16" s="375" t="s">
        <v>1958</v>
      </c>
      <c r="E16" s="377" t="s">
        <v>11</v>
      </c>
      <c r="F16" s="1102">
        <v>5</v>
      </c>
      <c r="G16" s="378"/>
      <c r="H16" s="1632"/>
      <c r="I16" s="1632">
        <f t="shared" si="0"/>
        <v>0</v>
      </c>
      <c r="J16" s="1442"/>
      <c r="K16" s="292" t="s">
        <v>2430</v>
      </c>
      <c r="L16" s="1313" t="s">
        <v>2430</v>
      </c>
    </row>
    <row r="17" spans="1:12" s="312" customFormat="1" ht="32.25" customHeight="1">
      <c r="A17" s="377" t="s">
        <v>32</v>
      </c>
      <c r="B17" s="559"/>
      <c r="C17" s="579"/>
      <c r="D17" s="375" t="s">
        <v>1050</v>
      </c>
      <c r="E17" s="377" t="s">
        <v>11</v>
      </c>
      <c r="F17" s="1102">
        <v>45</v>
      </c>
      <c r="G17" s="378"/>
      <c r="H17" s="1632"/>
      <c r="I17" s="1632">
        <f t="shared" si="0"/>
        <v>0</v>
      </c>
      <c r="J17" s="557"/>
      <c r="K17" s="292" t="s">
        <v>2430</v>
      </c>
      <c r="L17" s="1313" t="s">
        <v>2430</v>
      </c>
    </row>
    <row r="18" spans="1:12" s="312" customFormat="1" ht="32.25" customHeight="1">
      <c r="A18" s="377" t="s">
        <v>33</v>
      </c>
      <c r="B18" s="559"/>
      <c r="C18" s="579"/>
      <c r="D18" s="375" t="s">
        <v>1051</v>
      </c>
      <c r="E18" s="377" t="s">
        <v>11</v>
      </c>
      <c r="F18" s="1102">
        <v>30</v>
      </c>
      <c r="G18" s="378"/>
      <c r="H18" s="1632"/>
      <c r="I18" s="1632">
        <f t="shared" si="0"/>
        <v>0</v>
      </c>
      <c r="J18" s="557"/>
      <c r="K18" s="292" t="s">
        <v>2430</v>
      </c>
      <c r="L18" s="1313" t="s">
        <v>2430</v>
      </c>
    </row>
    <row r="19" spans="1:12" s="312" customFormat="1" ht="32.25" customHeight="1">
      <c r="A19" s="377" t="s">
        <v>35</v>
      </c>
      <c r="B19" s="559"/>
      <c r="C19" s="579"/>
      <c r="D19" s="375" t="s">
        <v>1959</v>
      </c>
      <c r="E19" s="377" t="s">
        <v>11</v>
      </c>
      <c r="F19" s="1102">
        <v>1600</v>
      </c>
      <c r="G19" s="378"/>
      <c r="H19" s="1632"/>
      <c r="I19" s="1632">
        <f t="shared" si="0"/>
        <v>0</v>
      </c>
      <c r="J19" s="1442"/>
      <c r="K19" s="292" t="s">
        <v>2430</v>
      </c>
      <c r="L19" s="1313" t="s">
        <v>2430</v>
      </c>
    </row>
    <row r="20" spans="1:12" s="312" customFormat="1" ht="12.75">
      <c r="A20" s="609"/>
      <c r="B20" s="1465"/>
      <c r="C20" s="462"/>
      <c r="D20" s="462" t="s">
        <v>136</v>
      </c>
      <c r="E20" s="462"/>
      <c r="F20" s="462"/>
      <c r="G20" s="462"/>
      <c r="H20" s="1632"/>
      <c r="I20" s="1632">
        <f>SUM(I6:I19)</f>
        <v>0</v>
      </c>
      <c r="J20" s="609"/>
      <c r="K20" s="1445"/>
      <c r="L20" s="1445"/>
    </row>
    <row r="21" spans="1:12" s="312" customFormat="1" ht="12.75">
      <c r="A21" s="609"/>
      <c r="B21" s="627"/>
      <c r="C21" s="609"/>
      <c r="D21" s="608"/>
      <c r="E21" s="609"/>
      <c r="F21" s="609"/>
      <c r="G21" s="609"/>
      <c r="H21" s="609"/>
      <c r="I21" s="609"/>
      <c r="J21" s="609"/>
      <c r="K21" s="1443"/>
      <c r="L21" s="1443"/>
    </row>
    <row r="22" spans="1:12" s="312" customFormat="1" ht="12.75">
      <c r="A22" s="1862" t="s">
        <v>195</v>
      </c>
      <c r="B22" s="1862"/>
      <c r="C22" s="608"/>
      <c r="D22" s="608"/>
      <c r="E22" s="738"/>
      <c r="F22" s="603"/>
      <c r="G22" s="603"/>
      <c r="H22" s="603"/>
      <c r="I22" s="603"/>
      <c r="J22" s="738"/>
      <c r="K22" s="1445"/>
      <c r="L22" s="1445"/>
    </row>
    <row r="23" spans="1:12" s="312" customFormat="1" ht="12.75">
      <c r="A23" s="605" t="s">
        <v>1008</v>
      </c>
      <c r="B23" s="564"/>
      <c r="C23" s="1466"/>
      <c r="D23" s="608"/>
      <c r="E23" s="609"/>
      <c r="F23" s="603"/>
      <c r="G23" s="603"/>
      <c r="H23" s="603"/>
      <c r="I23" s="603"/>
      <c r="J23" s="738"/>
      <c r="K23" s="1529"/>
      <c r="L23" s="1529"/>
    </row>
    <row r="24" spans="1:12" s="312" customFormat="1" ht="12.75">
      <c r="A24" s="605" t="s">
        <v>247</v>
      </c>
      <c r="B24" s="564"/>
      <c r="C24" s="1466"/>
      <c r="D24" s="608"/>
      <c r="E24" s="609"/>
      <c r="F24" s="603"/>
      <c r="G24" s="603"/>
      <c r="H24" s="603"/>
      <c r="I24" s="603"/>
      <c r="J24" s="738"/>
      <c r="K24" s="1439"/>
      <c r="L24" s="1439"/>
    </row>
    <row r="25" spans="1:12" s="312" customFormat="1" ht="12.75">
      <c r="A25" s="564" t="s">
        <v>248</v>
      </c>
      <c r="B25" s="1464"/>
      <c r="C25" s="608"/>
      <c r="D25" s="609"/>
      <c r="E25" s="609"/>
      <c r="F25" s="603"/>
      <c r="G25" s="603"/>
      <c r="H25" s="603"/>
      <c r="I25" s="603"/>
      <c r="J25" s="738"/>
      <c r="K25" s="1447"/>
      <c r="L25" s="1447"/>
    </row>
    <row r="26" spans="1:12" s="312" customFormat="1" ht="12.75">
      <c r="A26" s="605" t="s">
        <v>228</v>
      </c>
      <c r="B26" s="606"/>
      <c r="C26" s="605"/>
      <c r="D26" s="561"/>
      <c r="E26" s="609"/>
      <c r="F26" s="561"/>
      <c r="G26" s="561"/>
      <c r="H26" s="561"/>
      <c r="I26" s="561"/>
      <c r="J26" s="738"/>
      <c r="K26" s="1447"/>
      <c r="L26" s="1447"/>
    </row>
  </sheetData>
  <sortState ref="A6:O19">
    <sortCondition ref="D6:D19"/>
  </sortState>
  <mergeCells count="1">
    <mergeCell ref="A22:B22"/>
  </mergeCells>
  <phoneticPr fontId="101" type="noConversion"/>
  <pageMargins left="0.25" right="0.25" top="0.75" bottom="0.75" header="0.3" footer="0.3"/>
  <pageSetup paperSize="9" scale="69" fitToHeight="0" orientation="landscape" r:id="rId1"/>
  <headerFooter>
    <oddHeader>&amp;C&amp;"-,Pogrubiony"&amp;12FORMULARZ ASORTYMENTOWO - CENOWY&amp;R&amp;12Załącznik nr 2 do SWZ
Załącznik nr ...... do umowy</oddHeader>
    <oddFooter>Strona &amp;P z &amp;N</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J5" sqref="J5"/>
    </sheetView>
  </sheetViews>
  <sheetFormatPr defaultRowHeight="15"/>
  <cols>
    <col min="1" max="1" width="6.5703125" customWidth="1"/>
    <col min="2" max="2" width="27.5703125" customWidth="1"/>
    <col min="3" max="3" width="13.85546875" customWidth="1"/>
    <col min="4" max="4" width="34.5703125" customWidth="1"/>
    <col min="5" max="5" width="5.42578125" customWidth="1"/>
    <col min="6" max="6" width="8.42578125" customWidth="1"/>
    <col min="7" max="7" width="7.42578125" customWidth="1"/>
    <col min="8" max="8" width="13.85546875" customWidth="1"/>
    <col min="9" max="9" width="15.42578125" customWidth="1"/>
    <col min="10" max="10" width="26.28515625" customWidth="1"/>
    <col min="11" max="11" width="15.28515625" customWidth="1"/>
    <col min="12" max="12" width="22.140625" customWidth="1"/>
  </cols>
  <sheetData>
    <row r="1" spans="1:12">
      <c r="A1" s="401"/>
      <c r="B1" s="475"/>
      <c r="C1" s="476"/>
      <c r="D1" s="497"/>
      <c r="E1" s="476"/>
      <c r="F1" s="476"/>
      <c r="G1" s="476"/>
      <c r="H1" s="476"/>
      <c r="I1" s="476"/>
      <c r="J1" s="399"/>
      <c r="K1" s="399"/>
      <c r="L1" s="399"/>
    </row>
    <row r="2" spans="1:12" ht="15.75">
      <c r="A2" s="470"/>
      <c r="B2" s="1151"/>
      <c r="C2" s="1151"/>
      <c r="D2" s="468"/>
      <c r="E2" s="468"/>
      <c r="F2" s="468"/>
      <c r="G2" s="468"/>
      <c r="H2" s="468"/>
      <c r="I2" s="468"/>
      <c r="J2" s="399"/>
      <c r="K2" s="399"/>
      <c r="L2" s="399"/>
    </row>
    <row r="3" spans="1:12" ht="15.75">
      <c r="A3" s="488"/>
      <c r="B3" s="433" t="s">
        <v>2321</v>
      </c>
      <c r="C3" s="488"/>
      <c r="D3" s="435"/>
      <c r="E3" s="488"/>
      <c r="F3" s="491"/>
      <c r="G3" s="491"/>
      <c r="H3" s="491"/>
      <c r="I3" s="491"/>
      <c r="J3" s="488"/>
      <c r="K3" s="488"/>
      <c r="L3" s="488"/>
    </row>
    <row r="4" spans="1:12">
      <c r="A4" s="399"/>
      <c r="B4" s="399"/>
      <c r="C4" s="496"/>
      <c r="D4" s="440"/>
      <c r="E4" s="399"/>
      <c r="F4" s="429"/>
      <c r="G4" s="429"/>
      <c r="H4" s="429"/>
      <c r="I4" s="429"/>
      <c r="J4" s="399"/>
      <c r="K4" s="399"/>
      <c r="L4" s="399"/>
    </row>
    <row r="5" spans="1:12" ht="382.5">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312" customFormat="1" ht="38.25">
      <c r="A6" s="377" t="s">
        <v>9</v>
      </c>
      <c r="B6" s="559"/>
      <c r="C6" s="587"/>
      <c r="D6" s="1635" t="s">
        <v>1952</v>
      </c>
      <c r="E6" s="377" t="s">
        <v>11</v>
      </c>
      <c r="F6" s="1102">
        <v>265</v>
      </c>
      <c r="G6" s="378"/>
      <c r="H6" s="617"/>
      <c r="I6" s="1056">
        <f t="shared" ref="I6:I27" si="0">SUM(F6*H6)</f>
        <v>0</v>
      </c>
      <c r="J6" s="1633"/>
      <c r="K6" s="292" t="s">
        <v>2430</v>
      </c>
      <c r="L6" s="1313" t="s">
        <v>2430</v>
      </c>
    </row>
    <row r="7" spans="1:12" s="312" customFormat="1" ht="25.5">
      <c r="A7" s="377" t="s">
        <v>12</v>
      </c>
      <c r="B7" s="559"/>
      <c r="C7" s="587"/>
      <c r="D7" s="375" t="s">
        <v>1069</v>
      </c>
      <c r="E7" s="377" t="s">
        <v>11</v>
      </c>
      <c r="F7" s="1102">
        <v>500</v>
      </c>
      <c r="G7" s="378"/>
      <c r="H7" s="617"/>
      <c r="I7" s="1056">
        <f t="shared" si="0"/>
        <v>0</v>
      </c>
      <c r="J7" s="1633"/>
      <c r="K7" s="292" t="s">
        <v>2430</v>
      </c>
      <c r="L7" s="1313" t="s">
        <v>2430</v>
      </c>
    </row>
    <row r="8" spans="1:12" s="1445" customFormat="1" ht="38.25">
      <c r="A8" s="377" t="s">
        <v>13</v>
      </c>
      <c r="B8" s="559"/>
      <c r="C8" s="587"/>
      <c r="D8" s="375" t="s">
        <v>1081</v>
      </c>
      <c r="E8" s="377" t="s">
        <v>18</v>
      </c>
      <c r="F8" s="1102">
        <v>10</v>
      </c>
      <c r="G8" s="378"/>
      <c r="H8" s="617"/>
      <c r="I8" s="1056">
        <f t="shared" si="0"/>
        <v>0</v>
      </c>
      <c r="J8" s="376"/>
      <c r="K8" s="292" t="s">
        <v>2430</v>
      </c>
      <c r="L8" s="1313" t="s">
        <v>2430</v>
      </c>
    </row>
    <row r="9" spans="1:12" s="1447" customFormat="1" ht="38.25">
      <c r="A9" s="377" t="s">
        <v>16</v>
      </c>
      <c r="B9" s="559"/>
      <c r="C9" s="587"/>
      <c r="D9" s="375" t="s">
        <v>1082</v>
      </c>
      <c r="E9" s="377" t="s">
        <v>18</v>
      </c>
      <c r="F9" s="1102">
        <v>10</v>
      </c>
      <c r="G9" s="378"/>
      <c r="H9" s="617"/>
      <c r="I9" s="1056">
        <f t="shared" si="0"/>
        <v>0</v>
      </c>
      <c r="J9" s="376"/>
      <c r="K9" s="292" t="s">
        <v>2430</v>
      </c>
      <c r="L9" s="1313" t="s">
        <v>2430</v>
      </c>
    </row>
    <row r="10" spans="1:12" s="1447" customFormat="1" ht="25.5">
      <c r="A10" s="377" t="s">
        <v>19</v>
      </c>
      <c r="B10" s="559"/>
      <c r="C10" s="587"/>
      <c r="D10" s="375" t="s">
        <v>1083</v>
      </c>
      <c r="E10" s="377" t="s">
        <v>11</v>
      </c>
      <c r="F10" s="1102">
        <v>60</v>
      </c>
      <c r="G10" s="378"/>
      <c r="H10" s="617"/>
      <c r="I10" s="1056">
        <f t="shared" si="0"/>
        <v>0</v>
      </c>
      <c r="J10" s="376"/>
      <c r="K10" s="292" t="s">
        <v>2430</v>
      </c>
      <c r="L10" s="1313" t="s">
        <v>2430</v>
      </c>
    </row>
    <row r="11" spans="1:12" s="1482" customFormat="1" ht="25.5">
      <c r="A11" s="377" t="s">
        <v>21</v>
      </c>
      <c r="B11" s="1518"/>
      <c r="C11" s="1622"/>
      <c r="D11" s="1636" t="s">
        <v>1084</v>
      </c>
      <c r="E11" s="377" t="s">
        <v>18</v>
      </c>
      <c r="F11" s="1509">
        <v>120</v>
      </c>
      <c r="G11" s="378"/>
      <c r="H11" s="617"/>
      <c r="I11" s="1056">
        <f t="shared" si="0"/>
        <v>0</v>
      </c>
      <c r="J11" s="1633"/>
      <c r="K11" s="292" t="s">
        <v>2430</v>
      </c>
      <c r="L11" s="1313" t="s">
        <v>2430</v>
      </c>
    </row>
    <row r="12" spans="1:12" s="1482" customFormat="1" ht="25.5">
      <c r="A12" s="377" t="s">
        <v>22</v>
      </c>
      <c r="B12" s="559"/>
      <c r="C12" s="579"/>
      <c r="D12" s="375" t="s">
        <v>1556</v>
      </c>
      <c r="E12" s="377" t="s">
        <v>11</v>
      </c>
      <c r="F12" s="1102">
        <v>140</v>
      </c>
      <c r="G12" s="378"/>
      <c r="H12" s="617"/>
      <c r="I12" s="1056">
        <f t="shared" si="0"/>
        <v>0</v>
      </c>
      <c r="J12" s="1634"/>
      <c r="K12" s="292" t="s">
        <v>2430</v>
      </c>
      <c r="L12" s="1313" t="s">
        <v>2430</v>
      </c>
    </row>
    <row r="13" spans="1:12" s="1445" customFormat="1" ht="25.5">
      <c r="A13" s="377" t="s">
        <v>24</v>
      </c>
      <c r="B13" s="559"/>
      <c r="C13" s="579"/>
      <c r="D13" s="375" t="s">
        <v>1555</v>
      </c>
      <c r="E13" s="377" t="s">
        <v>11</v>
      </c>
      <c r="F13" s="1102">
        <v>155</v>
      </c>
      <c r="G13" s="378"/>
      <c r="H13" s="617"/>
      <c r="I13" s="1056">
        <f t="shared" si="0"/>
        <v>0</v>
      </c>
      <c r="J13" s="1634"/>
      <c r="K13" s="292" t="s">
        <v>2430</v>
      </c>
      <c r="L13" s="1313" t="s">
        <v>2430</v>
      </c>
    </row>
    <row r="14" spans="1:12" s="1447" customFormat="1" ht="12.75">
      <c r="A14" s="377" t="s">
        <v>26</v>
      </c>
      <c r="B14" s="559"/>
      <c r="C14" s="579"/>
      <c r="D14" s="375" t="s">
        <v>1560</v>
      </c>
      <c r="E14" s="377" t="s">
        <v>11</v>
      </c>
      <c r="F14" s="1102">
        <v>5</v>
      </c>
      <c r="G14" s="378"/>
      <c r="H14" s="617"/>
      <c r="I14" s="1056">
        <f t="shared" si="0"/>
        <v>0</v>
      </c>
      <c r="J14" s="1634"/>
      <c r="K14" s="292" t="s">
        <v>2430</v>
      </c>
      <c r="L14" s="1313" t="s">
        <v>2430</v>
      </c>
    </row>
    <row r="15" spans="1:12" s="1457" customFormat="1" ht="12.75">
      <c r="A15" s="377" t="s">
        <v>28</v>
      </c>
      <c r="B15" s="559"/>
      <c r="C15" s="579"/>
      <c r="D15" s="375" t="s">
        <v>1561</v>
      </c>
      <c r="E15" s="377" t="s">
        <v>11</v>
      </c>
      <c r="F15" s="1102">
        <v>5</v>
      </c>
      <c r="G15" s="378"/>
      <c r="H15" s="617"/>
      <c r="I15" s="1056">
        <f t="shared" si="0"/>
        <v>0</v>
      </c>
      <c r="J15" s="1634"/>
      <c r="K15" s="292" t="s">
        <v>2430</v>
      </c>
      <c r="L15" s="1313" t="s">
        <v>2430</v>
      </c>
    </row>
    <row r="16" spans="1:12" s="1457" customFormat="1" ht="12.75">
      <c r="A16" s="377" t="s">
        <v>30</v>
      </c>
      <c r="B16" s="559"/>
      <c r="C16" s="579"/>
      <c r="D16" s="375" t="s">
        <v>1210</v>
      </c>
      <c r="E16" s="377" t="s">
        <v>11</v>
      </c>
      <c r="F16" s="1102">
        <v>135</v>
      </c>
      <c r="G16" s="378"/>
      <c r="H16" s="617"/>
      <c r="I16" s="1056">
        <f t="shared" si="0"/>
        <v>0</v>
      </c>
      <c r="J16" s="376"/>
      <c r="K16" s="292" t="s">
        <v>2430</v>
      </c>
      <c r="L16" s="1313" t="s">
        <v>2430</v>
      </c>
    </row>
    <row r="17" spans="1:12" s="1457" customFormat="1" ht="12.75">
      <c r="A17" s="377" t="s">
        <v>32</v>
      </c>
      <c r="B17" s="559"/>
      <c r="C17" s="579"/>
      <c r="D17" s="375" t="s">
        <v>1211</v>
      </c>
      <c r="E17" s="377" t="s">
        <v>11</v>
      </c>
      <c r="F17" s="1102">
        <v>50</v>
      </c>
      <c r="G17" s="378"/>
      <c r="H17" s="617"/>
      <c r="I17" s="1056">
        <f t="shared" si="0"/>
        <v>0</v>
      </c>
      <c r="J17" s="1326"/>
      <c r="K17" s="292" t="s">
        <v>2430</v>
      </c>
      <c r="L17" s="1313" t="s">
        <v>2430</v>
      </c>
    </row>
    <row r="18" spans="1:12" s="1457" customFormat="1" ht="25.5">
      <c r="A18" s="377" t="s">
        <v>33</v>
      </c>
      <c r="B18" s="1510"/>
      <c r="C18" s="582"/>
      <c r="D18" s="716" t="s">
        <v>1834</v>
      </c>
      <c r="E18" s="374" t="s">
        <v>11</v>
      </c>
      <c r="F18" s="384">
        <v>5</v>
      </c>
      <c r="G18" s="378"/>
      <c r="H18" s="617"/>
      <c r="I18" s="1056">
        <f t="shared" si="0"/>
        <v>0</v>
      </c>
      <c r="J18" s="583"/>
      <c r="K18" s="292" t="s">
        <v>2430</v>
      </c>
      <c r="L18" s="1313" t="s">
        <v>2430</v>
      </c>
    </row>
    <row r="19" spans="1:12" s="1546" customFormat="1" ht="44.25" customHeight="1">
      <c r="A19" s="377" t="s">
        <v>35</v>
      </c>
      <c r="B19" s="559"/>
      <c r="C19" s="587"/>
      <c r="D19" s="375" t="s">
        <v>1101</v>
      </c>
      <c r="E19" s="377" t="s">
        <v>11</v>
      </c>
      <c r="F19" s="1102">
        <v>25</v>
      </c>
      <c r="G19" s="378"/>
      <c r="H19" s="617"/>
      <c r="I19" s="1056">
        <f t="shared" si="0"/>
        <v>0</v>
      </c>
      <c r="J19" s="661"/>
      <c r="K19" s="292" t="s">
        <v>2430</v>
      </c>
      <c r="L19" s="1313" t="s">
        <v>2430</v>
      </c>
    </row>
    <row r="20" spans="1:12" s="1546" customFormat="1" ht="37.5" customHeight="1">
      <c r="A20" s="377" t="s">
        <v>37</v>
      </c>
      <c r="B20" s="559"/>
      <c r="C20" s="587"/>
      <c r="D20" s="375" t="s">
        <v>1102</v>
      </c>
      <c r="E20" s="377" t="s">
        <v>11</v>
      </c>
      <c r="F20" s="1102">
        <v>15</v>
      </c>
      <c r="G20" s="378"/>
      <c r="H20" s="617"/>
      <c r="I20" s="1056">
        <f t="shared" si="0"/>
        <v>0</v>
      </c>
      <c r="J20" s="661"/>
      <c r="K20" s="292" t="s">
        <v>2430</v>
      </c>
      <c r="L20" s="1313" t="s">
        <v>2430</v>
      </c>
    </row>
    <row r="21" spans="1:12" s="1546" customFormat="1" ht="48" customHeight="1">
      <c r="A21" s="377" t="s">
        <v>39</v>
      </c>
      <c r="B21" s="559"/>
      <c r="C21" s="587"/>
      <c r="D21" s="375" t="s">
        <v>1947</v>
      </c>
      <c r="E21" s="377" t="s">
        <v>11</v>
      </c>
      <c r="F21" s="1102">
        <v>55</v>
      </c>
      <c r="G21" s="378"/>
      <c r="H21" s="617"/>
      <c r="I21" s="1056">
        <f t="shared" si="0"/>
        <v>0</v>
      </c>
      <c r="J21" s="661"/>
      <c r="K21" s="292" t="s">
        <v>2430</v>
      </c>
      <c r="L21" s="1313" t="s">
        <v>2430</v>
      </c>
    </row>
    <row r="22" spans="1:12" s="1438" customFormat="1" ht="25.5">
      <c r="A22" s="377" t="s">
        <v>41</v>
      </c>
      <c r="B22" s="559"/>
      <c r="C22" s="587"/>
      <c r="D22" s="375" t="s">
        <v>1948</v>
      </c>
      <c r="E22" s="377" t="s">
        <v>11</v>
      </c>
      <c r="F22" s="1102">
        <v>90</v>
      </c>
      <c r="G22" s="378"/>
      <c r="H22" s="617"/>
      <c r="I22" s="1056">
        <f t="shared" si="0"/>
        <v>0</v>
      </c>
      <c r="J22" s="661"/>
      <c r="K22" s="292" t="s">
        <v>2430</v>
      </c>
      <c r="L22" s="1313" t="s">
        <v>2430</v>
      </c>
    </row>
    <row r="23" spans="1:12" s="1438" customFormat="1" ht="25.5">
      <c r="A23" s="377" t="s">
        <v>43</v>
      </c>
      <c r="B23" s="559"/>
      <c r="C23" s="587"/>
      <c r="D23" s="375" t="s">
        <v>947</v>
      </c>
      <c r="E23" s="377" t="s">
        <v>11</v>
      </c>
      <c r="F23" s="1102">
        <v>210</v>
      </c>
      <c r="G23" s="378"/>
      <c r="H23" s="617"/>
      <c r="I23" s="1056">
        <f t="shared" si="0"/>
        <v>0</v>
      </c>
      <c r="J23" s="1228"/>
      <c r="K23" s="292" t="s">
        <v>2430</v>
      </c>
      <c r="L23" s="1313" t="s">
        <v>2430</v>
      </c>
    </row>
    <row r="24" spans="1:12" s="1438" customFormat="1" ht="25.5">
      <c r="A24" s="377" t="s">
        <v>45</v>
      </c>
      <c r="B24" s="716"/>
      <c r="C24" s="716"/>
      <c r="D24" s="716" t="s">
        <v>1612</v>
      </c>
      <c r="E24" s="374" t="s">
        <v>11</v>
      </c>
      <c r="F24" s="582">
        <v>5</v>
      </c>
      <c r="G24" s="718"/>
      <c r="H24" s="617"/>
      <c r="I24" s="1056">
        <f t="shared" si="0"/>
        <v>0</v>
      </c>
      <c r="J24" s="581"/>
      <c r="K24" s="292" t="s">
        <v>2430</v>
      </c>
      <c r="L24" s="1313" t="s">
        <v>2430</v>
      </c>
    </row>
    <row r="25" spans="1:12" s="1438" customFormat="1" ht="25.5">
      <c r="A25" s="377" t="s">
        <v>46</v>
      </c>
      <c r="B25" s="559"/>
      <c r="C25" s="587"/>
      <c r="D25" s="375" t="s">
        <v>1934</v>
      </c>
      <c r="E25" s="377" t="s">
        <v>11</v>
      </c>
      <c r="F25" s="1102">
        <v>1180</v>
      </c>
      <c r="G25" s="378"/>
      <c r="H25" s="617"/>
      <c r="I25" s="1056">
        <f t="shared" si="0"/>
        <v>0</v>
      </c>
      <c r="J25" s="1451"/>
      <c r="K25" s="292" t="s">
        <v>2430</v>
      </c>
      <c r="L25" s="1313" t="s">
        <v>2430</v>
      </c>
    </row>
    <row r="26" spans="1:12" s="1440" customFormat="1" ht="30" customHeight="1">
      <c r="A26" s="377" t="s">
        <v>48</v>
      </c>
      <c r="B26" s="559"/>
      <c r="C26" s="579"/>
      <c r="D26" s="375" t="s">
        <v>1040</v>
      </c>
      <c r="E26" s="377" t="s">
        <v>11</v>
      </c>
      <c r="F26" s="1102">
        <v>5</v>
      </c>
      <c r="G26" s="378"/>
      <c r="H26" s="617"/>
      <c r="I26" s="1056">
        <f t="shared" si="0"/>
        <v>0</v>
      </c>
      <c r="J26" s="580"/>
      <c r="K26" s="292" t="s">
        <v>2430</v>
      </c>
      <c r="L26" s="1313" t="s">
        <v>2430</v>
      </c>
    </row>
    <row r="27" spans="1:12" s="1452" customFormat="1" ht="136.5" customHeight="1">
      <c r="A27" s="377" t="s">
        <v>50</v>
      </c>
      <c r="B27" s="1510"/>
      <c r="C27" s="582"/>
      <c r="D27" s="800" t="s">
        <v>2464</v>
      </c>
      <c r="E27" s="374" t="s">
        <v>11</v>
      </c>
      <c r="F27" s="384">
        <v>150</v>
      </c>
      <c r="G27" s="378"/>
      <c r="H27" s="617"/>
      <c r="I27" s="1056">
        <f t="shared" si="0"/>
        <v>0</v>
      </c>
      <c r="J27" s="583"/>
      <c r="K27" s="292" t="s">
        <v>2430</v>
      </c>
      <c r="L27" s="1313" t="s">
        <v>2430</v>
      </c>
    </row>
    <row r="28" spans="1:12">
      <c r="A28" s="401"/>
      <c r="B28" s="520"/>
      <c r="C28" s="521"/>
      <c r="D28" s="462" t="s">
        <v>136</v>
      </c>
      <c r="E28" s="521"/>
      <c r="F28" s="521"/>
      <c r="G28" s="462"/>
      <c r="H28" s="455"/>
      <c r="I28" s="1489">
        <f>SUM(I6:I27)</f>
        <v>0</v>
      </c>
      <c r="J28" s="401"/>
      <c r="K28" s="455"/>
      <c r="L28" s="455"/>
    </row>
    <row r="29" spans="1:12">
      <c r="A29" s="401"/>
      <c r="B29" s="402"/>
      <c r="C29" s="401"/>
      <c r="D29" s="469"/>
      <c r="E29" s="401"/>
      <c r="F29" s="401"/>
      <c r="G29" s="401"/>
      <c r="H29" s="401"/>
      <c r="I29" s="401"/>
      <c r="J29" s="401"/>
      <c r="K29" s="454"/>
      <c r="L29" s="454"/>
    </row>
    <row r="30" spans="1:12" s="312" customFormat="1" ht="12.75">
      <c r="A30" s="1862" t="s">
        <v>195</v>
      </c>
      <c r="B30" s="1862"/>
      <c r="C30" s="608"/>
      <c r="D30" s="608"/>
      <c r="E30" s="738"/>
      <c r="F30" s="603"/>
      <c r="G30" s="603"/>
      <c r="H30" s="603"/>
      <c r="I30" s="603"/>
      <c r="J30" s="738"/>
      <c r="K30" s="1445"/>
      <c r="L30" s="1445"/>
    </row>
    <row r="31" spans="1:12" s="312" customFormat="1" ht="12.75">
      <c r="A31" s="605" t="s">
        <v>1008</v>
      </c>
      <c r="B31" s="564"/>
      <c r="C31" s="1466"/>
      <c r="D31" s="608"/>
      <c r="E31" s="609"/>
      <c r="F31" s="603"/>
      <c r="G31" s="603"/>
      <c r="H31" s="603"/>
      <c r="I31" s="603"/>
      <c r="J31" s="738"/>
      <c r="K31" s="1529"/>
      <c r="L31" s="1529"/>
    </row>
    <row r="32" spans="1:12" s="312" customFormat="1" ht="12.75">
      <c r="A32" s="605" t="s">
        <v>247</v>
      </c>
      <c r="B32" s="564"/>
      <c r="C32" s="1466"/>
      <c r="D32" s="608"/>
      <c r="E32" s="609"/>
      <c r="F32" s="603"/>
      <c r="G32" s="603"/>
      <c r="H32" s="603"/>
      <c r="I32" s="603"/>
      <c r="J32" s="738"/>
      <c r="K32" s="1439"/>
      <c r="L32" s="1439"/>
    </row>
    <row r="33" spans="1:12" s="312" customFormat="1" ht="12.75">
      <c r="A33" s="564" t="s">
        <v>248</v>
      </c>
      <c r="B33" s="1464"/>
      <c r="C33" s="608"/>
      <c r="D33" s="609"/>
      <c r="E33" s="609"/>
      <c r="F33" s="603"/>
      <c r="G33" s="603"/>
      <c r="H33" s="603"/>
      <c r="I33" s="603"/>
      <c r="J33" s="738"/>
      <c r="K33" s="1447"/>
      <c r="L33" s="1447"/>
    </row>
    <row r="34" spans="1:12" s="312" customFormat="1" ht="12.75">
      <c r="A34" s="605" t="s">
        <v>228</v>
      </c>
      <c r="B34" s="606"/>
      <c r="C34" s="605"/>
      <c r="D34" s="561"/>
      <c r="E34" s="609"/>
      <c r="F34" s="561"/>
      <c r="G34" s="561"/>
      <c r="H34" s="561"/>
      <c r="I34" s="561"/>
      <c r="J34" s="738"/>
      <c r="K34" s="1447"/>
      <c r="L34" s="1447"/>
    </row>
  </sheetData>
  <sortState ref="A7:O27">
    <sortCondition ref="D7:D27"/>
  </sortState>
  <mergeCells count="1">
    <mergeCell ref="A30:B30"/>
  </mergeCells>
  <phoneticPr fontId="101" type="noConversion"/>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Normal="100" workbookViewId="0">
      <selection activeCell="J5" sqref="J5"/>
    </sheetView>
  </sheetViews>
  <sheetFormatPr defaultRowHeight="15"/>
  <cols>
    <col min="1" max="1" width="6.5703125" customWidth="1"/>
    <col min="2" max="2" width="27.5703125" customWidth="1"/>
    <col min="3" max="3" width="17.5703125" customWidth="1"/>
    <col min="4" max="4" width="34.5703125" customWidth="1"/>
    <col min="5" max="5" width="5.42578125" customWidth="1"/>
    <col min="6" max="6" width="8.42578125" customWidth="1"/>
    <col min="7" max="7" width="7.42578125" customWidth="1"/>
    <col min="8" max="8" width="13.85546875" customWidth="1"/>
    <col min="9" max="9" width="15.42578125" customWidth="1"/>
    <col min="10" max="10" width="21.5703125" customWidth="1"/>
    <col min="11" max="11" width="17.42578125" customWidth="1"/>
    <col min="12" max="12" width="23.140625" customWidth="1"/>
  </cols>
  <sheetData>
    <row r="1" spans="1:14">
      <c r="A1" s="401"/>
      <c r="B1" s="475"/>
      <c r="C1" s="476"/>
      <c r="D1" s="497"/>
      <c r="E1" s="476"/>
      <c r="F1" s="476"/>
      <c r="G1" s="476"/>
      <c r="H1" s="476"/>
      <c r="I1" s="476"/>
      <c r="J1" s="399"/>
      <c r="K1" s="399"/>
      <c r="L1" s="399"/>
    </row>
    <row r="2" spans="1:14" ht="15.75">
      <c r="A2" s="470"/>
      <c r="B2" s="1151"/>
      <c r="C2" s="1151"/>
      <c r="D2" s="468"/>
      <c r="E2" s="468"/>
      <c r="F2" s="468"/>
      <c r="G2" s="468"/>
      <c r="H2" s="468"/>
      <c r="I2" s="468"/>
      <c r="J2" s="399"/>
      <c r="K2" s="399"/>
      <c r="L2" s="399"/>
    </row>
    <row r="3" spans="1:14" ht="15.75">
      <c r="A3" s="488"/>
      <c r="B3" s="433" t="s">
        <v>2325</v>
      </c>
      <c r="C3" s="488"/>
      <c r="D3" s="435"/>
      <c r="E3" s="488"/>
      <c r="F3" s="491"/>
      <c r="G3" s="491"/>
      <c r="H3" s="491"/>
      <c r="I3" s="491"/>
      <c r="J3" s="488"/>
      <c r="K3" s="488"/>
      <c r="L3" s="488"/>
    </row>
    <row r="4" spans="1:14">
      <c r="A4" s="399"/>
      <c r="B4" s="399"/>
      <c r="C4" s="496"/>
      <c r="D4" s="440"/>
      <c r="E4" s="399"/>
      <c r="F4" s="429"/>
      <c r="G4" s="429"/>
      <c r="H4" s="429"/>
      <c r="I4" s="429"/>
      <c r="J4" s="399"/>
      <c r="K4" s="399"/>
      <c r="L4" s="399"/>
    </row>
    <row r="5" spans="1:14" ht="357">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4" s="1452" customFormat="1" ht="38.25">
      <c r="A6" s="377" t="s">
        <v>9</v>
      </c>
      <c r="B6" s="559"/>
      <c r="C6" s="587"/>
      <c r="D6" s="1480" t="s">
        <v>1087</v>
      </c>
      <c r="E6" s="377" t="s">
        <v>18</v>
      </c>
      <c r="F6" s="1102">
        <v>70</v>
      </c>
      <c r="G6" s="378"/>
      <c r="H6" s="1056"/>
      <c r="I6" s="1056">
        <f>SUM(F6*H6)</f>
        <v>0</v>
      </c>
      <c r="J6" s="376"/>
      <c r="K6" s="292" t="s">
        <v>2430</v>
      </c>
      <c r="L6" s="1313" t="s">
        <v>2430</v>
      </c>
    </row>
    <row r="7" spans="1:14" s="1452" customFormat="1" ht="12.75">
      <c r="A7" s="377" t="s">
        <v>12</v>
      </c>
      <c r="B7" s="1517"/>
      <c r="C7" s="580"/>
      <c r="D7" s="581" t="s">
        <v>1609</v>
      </c>
      <c r="E7" s="374" t="s">
        <v>11</v>
      </c>
      <c r="F7" s="384">
        <v>15</v>
      </c>
      <c r="G7" s="378"/>
      <c r="H7" s="1051"/>
      <c r="I7" s="1577">
        <f>F7*H7</f>
        <v>0</v>
      </c>
      <c r="J7" s="583"/>
      <c r="K7" s="292" t="s">
        <v>2430</v>
      </c>
      <c r="L7" s="1313" t="s">
        <v>2430</v>
      </c>
    </row>
    <row r="8" spans="1:14" s="1452" customFormat="1" ht="25.5">
      <c r="A8" s="377" t="s">
        <v>13</v>
      </c>
      <c r="B8" s="559"/>
      <c r="C8" s="579"/>
      <c r="D8" s="375" t="s">
        <v>2180</v>
      </c>
      <c r="E8" s="377" t="s">
        <v>11</v>
      </c>
      <c r="F8" s="1102">
        <v>325</v>
      </c>
      <c r="G8" s="378"/>
      <c r="H8" s="1056"/>
      <c r="I8" s="1056">
        <f t="shared" ref="I8:I13" si="0">SUM(F8*H8)</f>
        <v>0</v>
      </c>
      <c r="J8" s="1633"/>
      <c r="K8" s="292" t="s">
        <v>2430</v>
      </c>
      <c r="L8" s="1313" t="s">
        <v>2430</v>
      </c>
    </row>
    <row r="9" spans="1:14" s="312" customFormat="1" ht="25.5">
      <c r="A9" s="377" t="s">
        <v>16</v>
      </c>
      <c r="B9" s="559"/>
      <c r="C9" s="579"/>
      <c r="D9" s="375" t="s">
        <v>2181</v>
      </c>
      <c r="E9" s="377" t="s">
        <v>11</v>
      </c>
      <c r="F9" s="1102">
        <v>125</v>
      </c>
      <c r="G9" s="378"/>
      <c r="H9" s="1056"/>
      <c r="I9" s="1056">
        <f t="shared" si="0"/>
        <v>0</v>
      </c>
      <c r="J9" s="1633"/>
      <c r="K9" s="292" t="s">
        <v>2430</v>
      </c>
      <c r="L9" s="1313" t="s">
        <v>2430</v>
      </c>
      <c r="M9" s="1447"/>
      <c r="N9" s="1447"/>
    </row>
    <row r="10" spans="1:14" s="1482" customFormat="1" ht="38.25">
      <c r="A10" s="377" t="s">
        <v>19</v>
      </c>
      <c r="B10" s="559"/>
      <c r="C10" s="579"/>
      <c r="D10" s="375" t="s">
        <v>2182</v>
      </c>
      <c r="E10" s="377" t="s">
        <v>11</v>
      </c>
      <c r="F10" s="1102">
        <v>2275</v>
      </c>
      <c r="G10" s="378"/>
      <c r="H10" s="1056"/>
      <c r="I10" s="1056">
        <f t="shared" si="0"/>
        <v>0</v>
      </c>
      <c r="J10" s="376"/>
      <c r="K10" s="292" t="s">
        <v>2430</v>
      </c>
      <c r="L10" s="1313" t="s">
        <v>2430</v>
      </c>
    </row>
    <row r="11" spans="1:14" s="1482" customFormat="1" ht="25.5">
      <c r="A11" s="377" t="s">
        <v>21</v>
      </c>
      <c r="B11" s="559"/>
      <c r="C11" s="579"/>
      <c r="D11" s="800" t="s">
        <v>2183</v>
      </c>
      <c r="E11" s="377" t="s">
        <v>11</v>
      </c>
      <c r="F11" s="1102">
        <v>400</v>
      </c>
      <c r="G11" s="378"/>
      <c r="H11" s="1056"/>
      <c r="I11" s="1056">
        <f t="shared" si="0"/>
        <v>0</v>
      </c>
      <c r="J11" s="376"/>
      <c r="K11" s="292" t="s">
        <v>2430</v>
      </c>
      <c r="L11" s="1313" t="s">
        <v>2430</v>
      </c>
    </row>
    <row r="12" spans="1:14" s="1447" customFormat="1" ht="25.5">
      <c r="A12" s="377" t="s">
        <v>22</v>
      </c>
      <c r="B12" s="559"/>
      <c r="C12" s="579"/>
      <c r="D12" s="800" t="s">
        <v>2189</v>
      </c>
      <c r="E12" s="377" t="s">
        <v>11</v>
      </c>
      <c r="F12" s="1102">
        <v>400</v>
      </c>
      <c r="G12" s="378"/>
      <c r="H12" s="1056"/>
      <c r="I12" s="1056">
        <f t="shared" si="0"/>
        <v>0</v>
      </c>
      <c r="J12" s="1326"/>
      <c r="K12" s="292" t="s">
        <v>2430</v>
      </c>
      <c r="L12" s="1313" t="s">
        <v>2430</v>
      </c>
    </row>
    <row r="13" spans="1:14" s="1447" customFormat="1" ht="12.75">
      <c r="A13" s="377" t="s">
        <v>24</v>
      </c>
      <c r="B13" s="559"/>
      <c r="C13" s="587"/>
      <c r="D13" s="375" t="s">
        <v>950</v>
      </c>
      <c r="E13" s="377" t="s">
        <v>11</v>
      </c>
      <c r="F13" s="1102">
        <v>5</v>
      </c>
      <c r="G13" s="378"/>
      <c r="H13" s="1056"/>
      <c r="I13" s="1056">
        <f t="shared" si="0"/>
        <v>0</v>
      </c>
      <c r="J13" s="395"/>
      <c r="K13" s="292" t="s">
        <v>2430</v>
      </c>
      <c r="L13" s="1313" t="s">
        <v>2430</v>
      </c>
    </row>
    <row r="14" spans="1:14" s="1482" customFormat="1" ht="12.75">
      <c r="A14" s="377" t="s">
        <v>26</v>
      </c>
      <c r="B14" s="1510"/>
      <c r="C14" s="582"/>
      <c r="D14" s="800" t="s">
        <v>1975</v>
      </c>
      <c r="E14" s="374" t="s">
        <v>11</v>
      </c>
      <c r="F14" s="384">
        <v>75</v>
      </c>
      <c r="G14" s="378"/>
      <c r="H14" s="1051"/>
      <c r="I14" s="1577">
        <f>F14*H14</f>
        <v>0</v>
      </c>
      <c r="J14" s="583"/>
      <c r="K14" s="292" t="s">
        <v>2430</v>
      </c>
      <c r="L14" s="1313" t="s">
        <v>2430</v>
      </c>
    </row>
    <row r="15" spans="1:14" s="312" customFormat="1" ht="25.5">
      <c r="A15" s="377" t="s">
        <v>28</v>
      </c>
      <c r="B15" s="716"/>
      <c r="C15" s="374"/>
      <c r="D15" s="716" t="s">
        <v>1619</v>
      </c>
      <c r="E15" s="374" t="s">
        <v>11</v>
      </c>
      <c r="F15" s="1613">
        <v>10</v>
      </c>
      <c r="G15" s="378"/>
      <c r="H15" s="1051"/>
      <c r="I15" s="1577">
        <f>F15*H15</f>
        <v>0</v>
      </c>
      <c r="J15" s="581"/>
      <c r="K15" s="292" t="s">
        <v>2430</v>
      </c>
      <c r="L15" s="1313" t="s">
        <v>2430</v>
      </c>
      <c r="M15" s="1457"/>
      <c r="N15" s="1457"/>
    </row>
    <row r="16" spans="1:14" s="312" customFormat="1" ht="25.5">
      <c r="A16" s="377" t="s">
        <v>30</v>
      </c>
      <c r="B16" s="559"/>
      <c r="C16" s="587"/>
      <c r="D16" s="1480" t="s">
        <v>973</v>
      </c>
      <c r="E16" s="377" t="s">
        <v>11</v>
      </c>
      <c r="F16" s="1102">
        <v>50</v>
      </c>
      <c r="G16" s="378"/>
      <c r="H16" s="1056"/>
      <c r="I16" s="1056">
        <f>SUM(F16*H16)</f>
        <v>0</v>
      </c>
      <c r="J16" s="395"/>
      <c r="K16" s="292" t="s">
        <v>2430</v>
      </c>
      <c r="L16" s="1313" t="s">
        <v>2430</v>
      </c>
      <c r="M16" s="1457"/>
      <c r="N16" s="1457"/>
    </row>
    <row r="17" spans="1:12" s="1438" customFormat="1" ht="63.75">
      <c r="A17" s="377" t="s">
        <v>32</v>
      </c>
      <c r="B17" s="559"/>
      <c r="C17" s="587"/>
      <c r="D17" s="375" t="s">
        <v>2178</v>
      </c>
      <c r="E17" s="377" t="s">
        <v>11</v>
      </c>
      <c r="F17" s="1102">
        <v>100</v>
      </c>
      <c r="G17" s="378"/>
      <c r="H17" s="1056"/>
      <c r="I17" s="1056">
        <f>SUM(F17*H17)</f>
        <v>0</v>
      </c>
      <c r="J17" s="395"/>
      <c r="K17" s="292" t="s">
        <v>2430</v>
      </c>
      <c r="L17" s="1313" t="s">
        <v>2430</v>
      </c>
    </row>
    <row r="18" spans="1:12" s="1546" customFormat="1" ht="25.5">
      <c r="A18" s="377" t="s">
        <v>33</v>
      </c>
      <c r="B18" s="559"/>
      <c r="C18" s="587"/>
      <c r="D18" s="270" t="s">
        <v>2179</v>
      </c>
      <c r="E18" s="377" t="s">
        <v>11</v>
      </c>
      <c r="F18" s="1102">
        <v>25</v>
      </c>
      <c r="G18" s="378"/>
      <c r="H18" s="1056"/>
      <c r="I18" s="1056">
        <f>SUM(F18*H18)</f>
        <v>0</v>
      </c>
      <c r="J18" s="376"/>
      <c r="K18" s="292" t="s">
        <v>2430</v>
      </c>
      <c r="L18" s="1313" t="s">
        <v>2430</v>
      </c>
    </row>
    <row r="19" spans="1:12" s="1546" customFormat="1" ht="25.5">
      <c r="A19" s="377" t="s">
        <v>35</v>
      </c>
      <c r="B19" s="559"/>
      <c r="C19" s="579"/>
      <c r="D19" s="375" t="s">
        <v>1798</v>
      </c>
      <c r="E19" s="377" t="s">
        <v>11</v>
      </c>
      <c r="F19" s="1102">
        <v>5</v>
      </c>
      <c r="G19" s="378"/>
      <c r="H19" s="1056"/>
      <c r="I19" s="1056">
        <f>SUM(F19*H19)</f>
        <v>0</v>
      </c>
      <c r="J19" s="1634"/>
      <c r="K19" s="292" t="s">
        <v>2430</v>
      </c>
      <c r="L19" s="1313" t="s">
        <v>2430</v>
      </c>
    </row>
    <row r="20" spans="1:12" s="1546" customFormat="1" ht="102">
      <c r="A20" s="377" t="s">
        <v>37</v>
      </c>
      <c r="B20" s="760"/>
      <c r="C20" s="734"/>
      <c r="D20" s="1494" t="s">
        <v>1088</v>
      </c>
      <c r="E20" s="734" t="s">
        <v>11</v>
      </c>
      <c r="F20" s="1487">
        <v>100</v>
      </c>
      <c r="G20" s="378"/>
      <c r="H20" s="1056"/>
      <c r="I20" s="1056">
        <f>SUM(F20*H20)</f>
        <v>0</v>
      </c>
      <c r="J20" s="376"/>
      <c r="K20" s="292" t="s">
        <v>2430</v>
      </c>
      <c r="L20" s="1313" t="s">
        <v>2430</v>
      </c>
    </row>
    <row r="21" spans="1:12">
      <c r="A21" s="401"/>
      <c r="B21" s="520"/>
      <c r="C21" s="521"/>
      <c r="D21" s="462" t="s">
        <v>136</v>
      </c>
      <c r="E21" s="521"/>
      <c r="F21" s="521"/>
      <c r="G21" s="462"/>
      <c r="H21" s="1619"/>
      <c r="I21" s="1318">
        <f>SUM(I6:I20)</f>
        <v>0</v>
      </c>
      <c r="J21" s="401"/>
      <c r="K21" s="455"/>
      <c r="L21" s="455"/>
    </row>
    <row r="22" spans="1:12">
      <c r="A22" s="401"/>
      <c r="B22" s="402"/>
      <c r="C22" s="401"/>
      <c r="D22" s="469"/>
      <c r="E22" s="401"/>
      <c r="F22" s="401"/>
      <c r="G22" s="401"/>
      <c r="H22" s="401"/>
      <c r="I22" s="401"/>
      <c r="J22" s="401"/>
      <c r="K22" s="454"/>
      <c r="L22" s="454"/>
    </row>
    <row r="23" spans="1:12">
      <c r="A23" s="1862" t="s">
        <v>195</v>
      </c>
      <c r="B23" s="1862"/>
      <c r="C23" s="469"/>
      <c r="D23" s="469"/>
      <c r="E23" s="399"/>
      <c r="F23" s="476"/>
      <c r="G23" s="476"/>
      <c r="H23" s="476"/>
      <c r="I23" s="476"/>
      <c r="J23" s="399"/>
      <c r="K23" s="455"/>
      <c r="L23" s="455"/>
    </row>
    <row r="24" spans="1:12">
      <c r="A24" s="605" t="s">
        <v>1008</v>
      </c>
      <c r="B24" s="564"/>
      <c r="C24" s="479"/>
      <c r="D24" s="469"/>
      <c r="E24" s="401"/>
      <c r="F24" s="476"/>
      <c r="G24" s="476"/>
      <c r="H24" s="476"/>
      <c r="I24" s="476"/>
      <c r="J24" s="399"/>
      <c r="K24" s="522"/>
      <c r="L24" s="522"/>
    </row>
    <row r="25" spans="1:12">
      <c r="A25" s="605" t="s">
        <v>247</v>
      </c>
      <c r="B25" s="564"/>
      <c r="C25" s="479"/>
      <c r="D25" s="469"/>
      <c r="E25" s="401"/>
      <c r="F25" s="476"/>
      <c r="G25" s="476"/>
      <c r="H25" s="476"/>
      <c r="I25" s="476"/>
      <c r="J25" s="399"/>
      <c r="K25" s="452"/>
      <c r="L25" s="452"/>
    </row>
    <row r="26" spans="1:12">
      <c r="A26" s="564" t="s">
        <v>248</v>
      </c>
      <c r="B26" s="1464"/>
      <c r="C26" s="469"/>
      <c r="D26" s="401"/>
      <c r="E26" s="401"/>
      <c r="F26" s="476"/>
      <c r="G26" s="476"/>
      <c r="H26" s="476"/>
      <c r="I26" s="476"/>
      <c r="J26" s="399"/>
      <c r="K26" s="397"/>
      <c r="L26" s="397"/>
    </row>
    <row r="27" spans="1:12">
      <c r="A27" s="605" t="s">
        <v>228</v>
      </c>
      <c r="B27" s="606"/>
      <c r="C27" s="477"/>
      <c r="D27" s="468"/>
      <c r="E27" s="401"/>
      <c r="F27" s="468"/>
      <c r="G27" s="468"/>
      <c r="H27" s="468"/>
      <c r="I27" s="468"/>
      <c r="J27" s="399"/>
      <c r="K27" s="397"/>
      <c r="L27" s="397"/>
    </row>
  </sheetData>
  <sortState ref="A6:O20">
    <sortCondition ref="D6:D20"/>
  </sortState>
  <mergeCells count="1">
    <mergeCell ref="A23:B23"/>
  </mergeCells>
  <phoneticPr fontId="101" type="noConversion"/>
  <pageMargins left="0.25" right="0.25" top="0.75" bottom="0.75" header="0.3" footer="0.3"/>
  <pageSetup paperSize="9" scale="65" fitToHeight="0" orientation="landscape" r:id="rId1"/>
  <headerFooter>
    <oddHeader>&amp;C&amp;"-,Pogrubiony"&amp;12FORMULARZ ASORTYMENTOWO - CENOWY&amp;R&amp;12Załącznik nr 2 do SWZ
Załącznik nr ...... do umowy</oddHeader>
    <oddFooter>Strona &amp;P z &amp;N</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Normal="100" workbookViewId="0">
      <selection activeCell="J5" sqref="J5"/>
    </sheetView>
  </sheetViews>
  <sheetFormatPr defaultRowHeight="15"/>
  <cols>
    <col min="1" max="1" width="6.5703125" customWidth="1"/>
    <col min="2" max="2" width="27.5703125" customWidth="1"/>
    <col min="3" max="3" width="17.5703125" customWidth="1"/>
    <col min="4" max="4" width="34.5703125" customWidth="1"/>
    <col min="5" max="5" width="5.42578125" customWidth="1"/>
    <col min="6" max="6" width="8.42578125" customWidth="1"/>
    <col min="7" max="7" width="7.42578125" customWidth="1"/>
    <col min="8" max="8" width="13.85546875" customWidth="1"/>
    <col min="9" max="9" width="15.42578125" customWidth="1"/>
    <col min="10" max="10" width="26.28515625" customWidth="1"/>
    <col min="11" max="11" width="20.7109375" customWidth="1"/>
    <col min="12" max="12" width="22.85546875" customWidth="1"/>
  </cols>
  <sheetData>
    <row r="1" spans="1:12">
      <c r="A1" s="401"/>
      <c r="B1" s="475"/>
      <c r="C1" s="476"/>
      <c r="D1" s="497"/>
      <c r="E1" s="476"/>
      <c r="F1" s="476"/>
      <c r="G1" s="476"/>
      <c r="H1" s="476"/>
      <c r="I1" s="476"/>
      <c r="J1" s="399"/>
      <c r="K1" s="399"/>
      <c r="L1" s="399"/>
    </row>
    <row r="2" spans="1:12" ht="15.75">
      <c r="A2" s="470"/>
      <c r="B2" s="1151"/>
      <c r="C2" s="1151"/>
      <c r="D2" s="468"/>
      <c r="E2" s="468"/>
      <c r="F2" s="468"/>
      <c r="G2" s="468"/>
      <c r="H2" s="468"/>
      <c r="I2" s="468"/>
      <c r="J2" s="399"/>
      <c r="K2" s="399"/>
      <c r="L2" s="399"/>
    </row>
    <row r="3" spans="1:12" ht="15.75">
      <c r="A3" s="488"/>
      <c r="B3" s="433" t="s">
        <v>2326</v>
      </c>
      <c r="C3" s="488"/>
      <c r="D3" s="435"/>
      <c r="E3" s="488"/>
      <c r="F3" s="491"/>
      <c r="G3" s="491"/>
      <c r="H3" s="491"/>
      <c r="I3" s="491"/>
      <c r="J3" s="488"/>
      <c r="K3" s="488"/>
      <c r="L3" s="488"/>
    </row>
    <row r="4" spans="1:12">
      <c r="A4" s="399"/>
      <c r="B4" s="399"/>
      <c r="C4" s="496"/>
      <c r="D4" s="440"/>
      <c r="E4" s="399"/>
      <c r="F4" s="429"/>
      <c r="G4" s="429"/>
      <c r="H4" s="429"/>
      <c r="I4" s="429"/>
      <c r="J4" s="399"/>
      <c r="K4" s="399"/>
      <c r="L4" s="399"/>
    </row>
    <row r="5" spans="1:12" ht="357">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1452" customFormat="1" ht="33" customHeight="1">
      <c r="A6" s="377" t="s">
        <v>9</v>
      </c>
      <c r="B6" s="559"/>
      <c r="C6" s="587"/>
      <c r="D6" s="1480" t="s">
        <v>1092</v>
      </c>
      <c r="E6" s="377" t="s">
        <v>11</v>
      </c>
      <c r="F6" s="1102">
        <v>15</v>
      </c>
      <c r="G6" s="378"/>
      <c r="H6" s="1056"/>
      <c r="I6" s="1056">
        <f t="shared" ref="I6:I20" si="0">SUM(F6*H6)</f>
        <v>0</v>
      </c>
      <c r="J6" s="1053"/>
      <c r="K6" s="292" t="s">
        <v>2430</v>
      </c>
      <c r="L6" s="1313" t="s">
        <v>2430</v>
      </c>
    </row>
    <row r="7" spans="1:12" s="1440" customFormat="1" ht="33" customHeight="1">
      <c r="A7" s="377" t="s">
        <v>12</v>
      </c>
      <c r="B7" s="559"/>
      <c r="C7" s="579"/>
      <c r="D7" s="375" t="s">
        <v>1027</v>
      </c>
      <c r="E7" s="377" t="s">
        <v>11</v>
      </c>
      <c r="F7" s="1102">
        <v>30</v>
      </c>
      <c r="G7" s="378"/>
      <c r="H7" s="1056"/>
      <c r="I7" s="1056">
        <f t="shared" si="0"/>
        <v>0</v>
      </c>
      <c r="J7" s="557"/>
      <c r="K7" s="292" t="s">
        <v>2430</v>
      </c>
      <c r="L7" s="1313" t="s">
        <v>2430</v>
      </c>
    </row>
    <row r="8" spans="1:12" s="1440" customFormat="1" ht="33" customHeight="1">
      <c r="A8" s="377" t="s">
        <v>13</v>
      </c>
      <c r="B8" s="559"/>
      <c r="C8" s="587"/>
      <c r="D8" s="375" t="s">
        <v>1096</v>
      </c>
      <c r="E8" s="377" t="s">
        <v>11</v>
      </c>
      <c r="F8" s="1102">
        <v>225</v>
      </c>
      <c r="G8" s="378"/>
      <c r="H8" s="1056"/>
      <c r="I8" s="1056">
        <f t="shared" si="0"/>
        <v>0</v>
      </c>
      <c r="J8" s="1481"/>
      <c r="K8" s="292" t="s">
        <v>2430</v>
      </c>
      <c r="L8" s="1313" t="s">
        <v>2430</v>
      </c>
    </row>
    <row r="9" spans="1:12" s="1439" customFormat="1" ht="33" customHeight="1">
      <c r="A9" s="377" t="s">
        <v>16</v>
      </c>
      <c r="B9" s="559"/>
      <c r="C9" s="579"/>
      <c r="D9" s="375" t="s">
        <v>1569</v>
      </c>
      <c r="E9" s="377" t="s">
        <v>11</v>
      </c>
      <c r="F9" s="1102">
        <v>5</v>
      </c>
      <c r="G9" s="378"/>
      <c r="H9" s="1056"/>
      <c r="I9" s="1056">
        <f t="shared" si="0"/>
        <v>0</v>
      </c>
      <c r="J9" s="1227"/>
      <c r="K9" s="292" t="s">
        <v>2430</v>
      </c>
      <c r="L9" s="1313" t="s">
        <v>2430</v>
      </c>
    </row>
    <row r="10" spans="1:12" s="1445" customFormat="1" ht="33" customHeight="1">
      <c r="A10" s="377" t="s">
        <v>19</v>
      </c>
      <c r="B10" s="559"/>
      <c r="C10" s="587"/>
      <c r="D10" s="375" t="s">
        <v>982</v>
      </c>
      <c r="E10" s="377" t="s">
        <v>11</v>
      </c>
      <c r="F10" s="1102">
        <v>110</v>
      </c>
      <c r="G10" s="378"/>
      <c r="H10" s="1056"/>
      <c r="I10" s="1056">
        <f t="shared" si="0"/>
        <v>0</v>
      </c>
      <c r="J10" s="1451"/>
      <c r="K10" s="292" t="s">
        <v>2430</v>
      </c>
      <c r="L10" s="1313" t="s">
        <v>2430</v>
      </c>
    </row>
    <row r="11" spans="1:12" s="1445" customFormat="1" ht="33" customHeight="1">
      <c r="A11" s="377" t="s">
        <v>21</v>
      </c>
      <c r="B11" s="559"/>
      <c r="C11" s="587"/>
      <c r="D11" s="375" t="s">
        <v>983</v>
      </c>
      <c r="E11" s="377" t="s">
        <v>11</v>
      </c>
      <c r="F11" s="1102">
        <v>405</v>
      </c>
      <c r="G11" s="378"/>
      <c r="H11" s="1056"/>
      <c r="I11" s="1056">
        <f t="shared" si="0"/>
        <v>0</v>
      </c>
      <c r="J11" s="1228"/>
      <c r="K11" s="292" t="s">
        <v>2430</v>
      </c>
      <c r="L11" s="1313" t="s">
        <v>2430</v>
      </c>
    </row>
    <row r="12" spans="1:12" s="1458" customFormat="1" ht="33" customHeight="1">
      <c r="A12" s="377" t="s">
        <v>22</v>
      </c>
      <c r="B12" s="559"/>
      <c r="C12" s="587"/>
      <c r="D12" s="375" t="s">
        <v>984</v>
      </c>
      <c r="E12" s="377" t="s">
        <v>11</v>
      </c>
      <c r="F12" s="1102">
        <v>100</v>
      </c>
      <c r="G12" s="378"/>
      <c r="H12" s="1056"/>
      <c r="I12" s="1056">
        <f t="shared" si="0"/>
        <v>0</v>
      </c>
      <c r="J12" s="1228"/>
      <c r="K12" s="292" t="s">
        <v>2430</v>
      </c>
      <c r="L12" s="1313" t="s">
        <v>2430</v>
      </c>
    </row>
    <row r="13" spans="1:12" s="1439" customFormat="1" ht="33" customHeight="1">
      <c r="A13" s="377" t="s">
        <v>24</v>
      </c>
      <c r="B13" s="559"/>
      <c r="C13" s="579"/>
      <c r="D13" s="375" t="s">
        <v>1041</v>
      </c>
      <c r="E13" s="377" t="s">
        <v>11</v>
      </c>
      <c r="F13" s="1102">
        <v>265</v>
      </c>
      <c r="G13" s="378"/>
      <c r="H13" s="1056"/>
      <c r="I13" s="1056">
        <f t="shared" si="0"/>
        <v>0</v>
      </c>
      <c r="J13" s="557"/>
      <c r="K13" s="292" t="s">
        <v>2430</v>
      </c>
      <c r="L13" s="1313" t="s">
        <v>2430</v>
      </c>
    </row>
    <row r="14" spans="1:12" s="1482" customFormat="1" ht="33" customHeight="1">
      <c r="A14" s="377" t="s">
        <v>26</v>
      </c>
      <c r="B14" s="559"/>
      <c r="C14" s="579"/>
      <c r="D14" s="375" t="s">
        <v>1042</v>
      </c>
      <c r="E14" s="377" t="s">
        <v>11</v>
      </c>
      <c r="F14" s="1102">
        <v>20</v>
      </c>
      <c r="G14" s="378"/>
      <c r="H14" s="1056"/>
      <c r="I14" s="1056">
        <f t="shared" si="0"/>
        <v>0</v>
      </c>
      <c r="J14" s="557"/>
      <c r="K14" s="292" t="s">
        <v>2430</v>
      </c>
      <c r="L14" s="1313" t="s">
        <v>2430</v>
      </c>
    </row>
    <row r="15" spans="1:12" s="1438" customFormat="1" ht="33" customHeight="1">
      <c r="A15" s="377" t="s">
        <v>28</v>
      </c>
      <c r="B15" s="559"/>
      <c r="C15" s="579"/>
      <c r="D15" s="375" t="s">
        <v>1043</v>
      </c>
      <c r="E15" s="377" t="s">
        <v>11</v>
      </c>
      <c r="F15" s="1102">
        <v>85</v>
      </c>
      <c r="G15" s="378"/>
      <c r="H15" s="1056"/>
      <c r="I15" s="1056">
        <f t="shared" si="0"/>
        <v>0</v>
      </c>
      <c r="J15" s="557"/>
      <c r="K15" s="292" t="s">
        <v>2430</v>
      </c>
      <c r="L15" s="1313" t="s">
        <v>2430</v>
      </c>
    </row>
    <row r="16" spans="1:12" s="1438" customFormat="1" ht="38.25">
      <c r="A16" s="377" t="s">
        <v>30</v>
      </c>
      <c r="B16" s="559"/>
      <c r="C16" s="579"/>
      <c r="D16" s="270" t="s">
        <v>2322</v>
      </c>
      <c r="E16" s="377" t="s">
        <v>11</v>
      </c>
      <c r="F16" s="1102">
        <v>50</v>
      </c>
      <c r="G16" s="378"/>
      <c r="H16" s="1056"/>
      <c r="I16" s="1056">
        <f t="shared" si="0"/>
        <v>0</v>
      </c>
      <c r="J16" s="557"/>
      <c r="K16" s="292" t="s">
        <v>2430</v>
      </c>
      <c r="L16" s="1313" t="s">
        <v>2430</v>
      </c>
    </row>
    <row r="17" spans="1:12" s="1438" customFormat="1" ht="38.25">
      <c r="A17" s="377" t="s">
        <v>32</v>
      </c>
      <c r="B17" s="559"/>
      <c r="C17" s="579"/>
      <c r="D17" s="270" t="s">
        <v>2323</v>
      </c>
      <c r="E17" s="377" t="s">
        <v>11</v>
      </c>
      <c r="F17" s="1102">
        <v>50</v>
      </c>
      <c r="G17" s="378"/>
      <c r="H17" s="1056"/>
      <c r="I17" s="1056">
        <f t="shared" si="0"/>
        <v>0</v>
      </c>
      <c r="J17" s="557"/>
      <c r="K17" s="292" t="s">
        <v>2430</v>
      </c>
      <c r="L17" s="1313" t="s">
        <v>2430</v>
      </c>
    </row>
    <row r="18" spans="1:12" s="1438" customFormat="1" ht="38.25">
      <c r="A18" s="377" t="s">
        <v>33</v>
      </c>
      <c r="B18" s="559"/>
      <c r="C18" s="579"/>
      <c r="D18" s="270" t="s">
        <v>2324</v>
      </c>
      <c r="E18" s="377" t="s">
        <v>11</v>
      </c>
      <c r="F18" s="1102">
        <v>50</v>
      </c>
      <c r="G18" s="378"/>
      <c r="H18" s="1056"/>
      <c r="I18" s="1056">
        <f t="shared" si="0"/>
        <v>0</v>
      </c>
      <c r="J18" s="557"/>
      <c r="K18" s="292" t="s">
        <v>2430</v>
      </c>
      <c r="L18" s="1313" t="s">
        <v>2430</v>
      </c>
    </row>
    <row r="19" spans="1:12" s="1438" customFormat="1" ht="33" customHeight="1">
      <c r="A19" s="377" t="s">
        <v>35</v>
      </c>
      <c r="B19" s="559"/>
      <c r="C19" s="579"/>
      <c r="D19" s="800" t="s">
        <v>2198</v>
      </c>
      <c r="E19" s="377" t="s">
        <v>11</v>
      </c>
      <c r="F19" s="1102">
        <v>5</v>
      </c>
      <c r="G19" s="378"/>
      <c r="H19" s="1056"/>
      <c r="I19" s="1056">
        <f t="shared" si="0"/>
        <v>0</v>
      </c>
      <c r="J19" s="557"/>
      <c r="K19" s="292" t="s">
        <v>2430</v>
      </c>
      <c r="L19" s="1313" t="s">
        <v>2430</v>
      </c>
    </row>
    <row r="20" spans="1:12" s="1438" customFormat="1" ht="25.5">
      <c r="A20" s="377" t="s">
        <v>37</v>
      </c>
      <c r="B20" s="559"/>
      <c r="C20" s="579"/>
      <c r="D20" s="800" t="s">
        <v>2205</v>
      </c>
      <c r="E20" s="377" t="s">
        <v>11</v>
      </c>
      <c r="F20" s="1102">
        <v>5</v>
      </c>
      <c r="G20" s="378"/>
      <c r="H20" s="1056"/>
      <c r="I20" s="1056">
        <f t="shared" si="0"/>
        <v>0</v>
      </c>
      <c r="J20" s="557"/>
      <c r="K20" s="292" t="s">
        <v>2430</v>
      </c>
      <c r="L20" s="1313" t="s">
        <v>2430</v>
      </c>
    </row>
    <row r="21" spans="1:12" s="312" customFormat="1" ht="12.75">
      <c r="A21" s="609"/>
      <c r="B21" s="1465"/>
      <c r="C21" s="462"/>
      <c r="D21" s="462" t="s">
        <v>136</v>
      </c>
      <c r="E21" s="462"/>
      <c r="F21" s="462"/>
      <c r="G21" s="462"/>
      <c r="H21" s="1637"/>
      <c r="I21" s="1318">
        <f>SUM(I6:I20)</f>
        <v>0</v>
      </c>
      <c r="J21" s="609"/>
      <c r="K21" s="1445"/>
      <c r="L21" s="1445"/>
    </row>
    <row r="22" spans="1:12" s="312" customFormat="1" ht="12.75">
      <c r="A22" s="609"/>
      <c r="B22" s="627"/>
      <c r="C22" s="609"/>
      <c r="D22" s="608"/>
      <c r="E22" s="609"/>
      <c r="F22" s="609"/>
      <c r="G22" s="609"/>
      <c r="H22" s="609"/>
      <c r="I22" s="609"/>
      <c r="J22" s="609"/>
      <c r="K22" s="1443"/>
      <c r="L22" s="1443"/>
    </row>
    <row r="23" spans="1:12" s="312" customFormat="1" ht="12.75">
      <c r="A23" s="1862" t="s">
        <v>195</v>
      </c>
      <c r="B23" s="1862"/>
      <c r="C23" s="608"/>
      <c r="D23" s="608"/>
      <c r="E23" s="738"/>
      <c r="F23" s="603"/>
      <c r="G23" s="603"/>
      <c r="H23" s="603"/>
      <c r="I23" s="603"/>
      <c r="J23" s="738"/>
      <c r="K23" s="1445"/>
      <c r="L23" s="1445"/>
    </row>
    <row r="24" spans="1:12" s="312" customFormat="1" ht="12.75">
      <c r="A24" s="605" t="s">
        <v>1008</v>
      </c>
      <c r="B24" s="564"/>
      <c r="C24" s="1466"/>
      <c r="D24" s="608"/>
      <c r="E24" s="609"/>
      <c r="F24" s="603"/>
      <c r="G24" s="603"/>
      <c r="H24" s="603"/>
      <c r="I24" s="603"/>
      <c r="J24" s="738"/>
      <c r="K24" s="1529"/>
      <c r="L24" s="1529"/>
    </row>
    <row r="25" spans="1:12" s="312" customFormat="1" ht="12.75">
      <c r="A25" s="605" t="s">
        <v>247</v>
      </c>
      <c r="B25" s="564"/>
      <c r="C25" s="1466"/>
      <c r="D25" s="608"/>
      <c r="E25" s="609"/>
      <c r="F25" s="603"/>
      <c r="G25" s="603"/>
      <c r="H25" s="603"/>
      <c r="I25" s="603"/>
      <c r="J25" s="738"/>
      <c r="K25" s="1439"/>
      <c r="L25" s="1439"/>
    </row>
    <row r="26" spans="1:12" s="312" customFormat="1" ht="12.75">
      <c r="A26" s="564" t="s">
        <v>248</v>
      </c>
      <c r="B26" s="1464"/>
      <c r="C26" s="608"/>
      <c r="D26" s="609"/>
      <c r="E26" s="609"/>
      <c r="F26" s="603"/>
      <c r="G26" s="603"/>
      <c r="H26" s="603"/>
      <c r="I26" s="603"/>
      <c r="J26" s="738"/>
      <c r="K26" s="1447"/>
      <c r="L26" s="1447"/>
    </row>
    <row r="27" spans="1:12" s="312" customFormat="1" ht="12.75">
      <c r="A27" s="605" t="s">
        <v>228</v>
      </c>
      <c r="B27" s="606"/>
      <c r="C27" s="605"/>
      <c r="D27" s="561"/>
      <c r="E27" s="609"/>
      <c r="F27" s="561"/>
      <c r="G27" s="561"/>
      <c r="H27" s="561"/>
      <c r="I27" s="561"/>
      <c r="J27" s="738"/>
      <c r="K27" s="1447"/>
      <c r="L27" s="1447"/>
    </row>
    <row r="28" spans="1:12" s="312" customFormat="1" ht="12.75">
      <c r="A28" s="605"/>
      <c r="B28" s="606"/>
      <c r="C28" s="605"/>
      <c r="D28" s="608"/>
      <c r="E28" s="609"/>
      <c r="F28" s="561"/>
      <c r="G28" s="561"/>
      <c r="H28" s="561"/>
      <c r="I28" s="561"/>
      <c r="J28" s="738"/>
      <c r="K28" s="1447"/>
      <c r="L28" s="1447"/>
    </row>
    <row r="29" spans="1:12" s="312" customFormat="1" ht="12.75">
      <c r="A29" s="609"/>
      <c r="B29" s="627"/>
      <c r="C29" s="1459"/>
      <c r="D29" s="608"/>
      <c r="E29" s="609"/>
      <c r="F29" s="1467"/>
      <c r="G29" s="1464"/>
      <c r="H29" s="609"/>
      <c r="I29" s="609"/>
      <c r="J29" s="738"/>
      <c r="K29" s="1447"/>
      <c r="L29" s="1447"/>
    </row>
    <row r="30" spans="1:12">
      <c r="A30" s="401"/>
      <c r="B30" s="402"/>
      <c r="C30" s="461"/>
      <c r="D30" s="469"/>
      <c r="E30" s="401"/>
      <c r="F30" s="463"/>
      <c r="G30" s="406"/>
      <c r="H30" s="401"/>
      <c r="I30" s="401"/>
      <c r="J30" s="362"/>
      <c r="K30" s="397"/>
      <c r="L30" s="397"/>
    </row>
    <row r="31" spans="1:12">
      <c r="A31" s="401"/>
      <c r="B31" s="402"/>
      <c r="C31" s="461"/>
      <c r="D31" s="469"/>
      <c r="E31" s="401"/>
      <c r="F31" s="463"/>
      <c r="G31" s="406"/>
      <c r="H31" s="401"/>
      <c r="I31" s="401"/>
      <c r="J31" s="362"/>
      <c r="K31" s="397"/>
      <c r="L31" s="397"/>
    </row>
    <row r="32" spans="1:12">
      <c r="A32" s="401"/>
      <c r="B32" s="402"/>
      <c r="C32" s="461"/>
      <c r="D32" s="469"/>
      <c r="E32" s="401"/>
      <c r="F32" s="463"/>
      <c r="G32" s="406"/>
      <c r="H32" s="401"/>
      <c r="I32" s="401"/>
      <c r="J32" s="362"/>
      <c r="K32" s="401"/>
      <c r="L32" s="401"/>
    </row>
    <row r="33" spans="1:12">
      <c r="A33" s="401"/>
      <c r="B33" s="402"/>
      <c r="C33" s="461"/>
      <c r="D33" s="469"/>
      <c r="E33" s="401"/>
      <c r="F33" s="463"/>
      <c r="G33" s="406"/>
      <c r="H33" s="401"/>
      <c r="I33" s="401"/>
      <c r="J33" s="362"/>
      <c r="K33" s="401"/>
      <c r="L33" s="401"/>
    </row>
    <row r="34" spans="1:12">
      <c r="A34" s="401"/>
      <c r="B34" s="402"/>
      <c r="C34" s="461"/>
      <c r="D34" s="469"/>
      <c r="E34" s="401"/>
      <c r="F34" s="463"/>
      <c r="G34" s="406"/>
      <c r="H34" s="401"/>
      <c r="I34" s="401"/>
      <c r="J34" s="362"/>
      <c r="K34" s="399"/>
      <c r="L34" s="399"/>
    </row>
    <row r="35" spans="1:12">
      <c r="A35" s="401"/>
      <c r="B35" s="402"/>
      <c r="C35" s="461"/>
      <c r="D35" s="469"/>
      <c r="E35" s="401"/>
      <c r="F35" s="463"/>
      <c r="G35" s="406"/>
      <c r="H35" s="401"/>
      <c r="I35" s="401"/>
      <c r="J35" s="362"/>
      <c r="K35" s="399"/>
      <c r="L35" s="399"/>
    </row>
    <row r="36" spans="1:12">
      <c r="A36" s="401"/>
      <c r="B36" s="402"/>
      <c r="C36" s="461"/>
      <c r="D36" s="469"/>
      <c r="E36" s="401"/>
      <c r="F36" s="463"/>
      <c r="G36" s="406"/>
      <c r="H36" s="401"/>
      <c r="I36" s="401"/>
      <c r="J36" s="362"/>
      <c r="K36" s="399"/>
      <c r="L36" s="399"/>
    </row>
    <row r="37" spans="1:12">
      <c r="A37" s="401"/>
      <c r="B37" s="402"/>
      <c r="C37" s="461"/>
      <c r="D37" s="469"/>
      <c r="E37" s="401"/>
      <c r="F37" s="463"/>
      <c r="G37" s="406"/>
      <c r="H37" s="401"/>
      <c r="I37" s="401"/>
      <c r="J37" s="362"/>
      <c r="K37" s="399"/>
      <c r="L37" s="399"/>
    </row>
    <row r="38" spans="1:12">
      <c r="A38" s="401"/>
      <c r="B38" s="402"/>
      <c r="C38" s="461"/>
      <c r="D38" s="469"/>
      <c r="E38" s="405"/>
      <c r="F38" s="405"/>
      <c r="G38" s="405"/>
      <c r="H38" s="405"/>
      <c r="I38" s="405"/>
      <c r="J38" s="362"/>
      <c r="K38" s="399"/>
      <c r="L38" s="399"/>
    </row>
    <row r="39" spans="1:12">
      <c r="A39" s="401"/>
      <c r="B39" s="402"/>
      <c r="C39" s="461"/>
      <c r="D39" s="469"/>
      <c r="E39" s="403"/>
      <c r="F39" s="405"/>
      <c r="G39" s="405"/>
      <c r="H39" s="404"/>
      <c r="I39" s="405"/>
      <c r="J39" s="362"/>
      <c r="K39" s="399"/>
      <c r="L39" s="399"/>
    </row>
  </sheetData>
  <sortState ref="A6:O15">
    <sortCondition ref="D6:D15"/>
  </sortState>
  <mergeCells count="1">
    <mergeCell ref="A23:B23"/>
  </mergeCells>
  <phoneticPr fontId="101" type="noConversion"/>
  <pageMargins left="0.25" right="0.25" top="0.75" bottom="0.75" header="0.3" footer="0.3"/>
  <pageSetup paperSize="9" scale="69" fitToHeight="0" orientation="landscape" r:id="rId1"/>
  <headerFooter>
    <oddHeader>&amp;C&amp;"-,Pogrubiony"&amp;12FORMULARZ ASORTYMENTOWO - CENOWY&amp;R&amp;12Załącznik nr 2 do SWZ
Załącznik nr ...... do umowy</oddHeader>
    <oddFooter>Strona &amp;P z &amp;N</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opLeftCell="A7" zoomScaleNormal="100" workbookViewId="0">
      <selection activeCell="J5" sqref="J5"/>
    </sheetView>
  </sheetViews>
  <sheetFormatPr defaultRowHeight="15"/>
  <cols>
    <col min="1" max="1" width="6.5703125" customWidth="1"/>
    <col min="2" max="2" width="25.5703125" customWidth="1"/>
    <col min="3" max="3" width="14.140625" customWidth="1"/>
    <col min="4" max="4" width="34.5703125" customWidth="1"/>
    <col min="5" max="5" width="5.42578125" customWidth="1"/>
    <col min="6" max="6" width="8.42578125" customWidth="1"/>
    <col min="7" max="7" width="7.42578125" customWidth="1"/>
    <col min="8" max="8" width="13.85546875" customWidth="1"/>
    <col min="9" max="9" width="15.42578125" customWidth="1"/>
    <col min="10" max="10" width="26.28515625" customWidth="1"/>
    <col min="11" max="11" width="19.85546875" customWidth="1"/>
    <col min="12" max="12" width="25.42578125" customWidth="1"/>
  </cols>
  <sheetData>
    <row r="1" spans="1:12">
      <c r="A1" s="401"/>
      <c r="B1" s="475"/>
      <c r="C1" s="476"/>
      <c r="D1" s="497"/>
      <c r="E1" s="476"/>
      <c r="F1" s="476"/>
      <c r="G1" s="476"/>
      <c r="H1" s="476"/>
      <c r="I1" s="476"/>
      <c r="J1" s="399"/>
      <c r="K1" s="399"/>
      <c r="L1" s="399"/>
    </row>
    <row r="2" spans="1:12" ht="15.75">
      <c r="A2" s="470"/>
      <c r="B2" s="1151"/>
      <c r="C2" s="1151"/>
      <c r="D2" s="468"/>
      <c r="E2" s="468"/>
      <c r="F2" s="468"/>
      <c r="G2" s="468"/>
      <c r="H2" s="468"/>
      <c r="I2" s="468"/>
      <c r="J2" s="399"/>
      <c r="K2" s="399"/>
      <c r="L2" s="399"/>
    </row>
    <row r="3" spans="1:12" ht="15.75">
      <c r="A3" s="488"/>
      <c r="B3" s="433" t="s">
        <v>2327</v>
      </c>
      <c r="C3" s="488"/>
      <c r="D3" s="435"/>
      <c r="E3" s="488"/>
      <c r="F3" s="491"/>
      <c r="G3" s="491"/>
      <c r="H3" s="491"/>
      <c r="I3" s="491"/>
      <c r="J3" s="488"/>
      <c r="K3" s="488"/>
      <c r="L3" s="488"/>
    </row>
    <row r="4" spans="1:12">
      <c r="A4" s="399"/>
      <c r="B4" s="399"/>
      <c r="C4" s="496"/>
      <c r="D4" s="440"/>
      <c r="E4" s="399"/>
      <c r="F4" s="429"/>
      <c r="G4" s="429"/>
      <c r="H4" s="429"/>
      <c r="I4" s="429"/>
      <c r="J4" s="399"/>
      <c r="K4" s="399"/>
      <c r="L4" s="399"/>
    </row>
    <row r="5" spans="1:12" ht="303" customHeight="1">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1447" customFormat="1" ht="25.5">
      <c r="A6" s="377" t="s">
        <v>9</v>
      </c>
      <c r="B6" s="376"/>
      <c r="C6" s="376"/>
      <c r="D6" s="1494" t="s">
        <v>1756</v>
      </c>
      <c r="E6" s="377" t="s">
        <v>11</v>
      </c>
      <c r="F6" s="384">
        <v>505</v>
      </c>
      <c r="G6" s="378"/>
      <c r="H6" s="1056"/>
      <c r="I6" s="1056">
        <f t="shared" ref="I6:I13" si="0">SUM(F6*H6)</f>
        <v>0</v>
      </c>
      <c r="J6" s="751"/>
      <c r="K6" s="292" t="s">
        <v>2430</v>
      </c>
      <c r="L6" s="1313" t="s">
        <v>2430</v>
      </c>
    </row>
    <row r="7" spans="1:12" s="1439" customFormat="1" ht="25.5">
      <c r="A7" s="377" t="s">
        <v>12</v>
      </c>
      <c r="B7" s="559"/>
      <c r="C7" s="579"/>
      <c r="D7" s="375" t="s">
        <v>1968</v>
      </c>
      <c r="E7" s="377" t="s">
        <v>11</v>
      </c>
      <c r="F7" s="1102">
        <v>925</v>
      </c>
      <c r="G7" s="378"/>
      <c r="H7" s="1056"/>
      <c r="I7" s="1056">
        <f t="shared" si="0"/>
        <v>0</v>
      </c>
      <c r="J7" s="1228"/>
      <c r="K7" s="292" t="s">
        <v>2430</v>
      </c>
      <c r="L7" s="1313" t="s">
        <v>2430</v>
      </c>
    </row>
    <row r="8" spans="1:12" s="1447" customFormat="1" ht="21.75" customHeight="1">
      <c r="A8" s="377" t="s">
        <v>13</v>
      </c>
      <c r="B8" s="559"/>
      <c r="C8" s="579"/>
      <c r="D8" s="375" t="s">
        <v>1945</v>
      </c>
      <c r="E8" s="377" t="s">
        <v>11</v>
      </c>
      <c r="F8" s="1102">
        <v>35</v>
      </c>
      <c r="G8" s="378"/>
      <c r="H8" s="1056"/>
      <c r="I8" s="1056">
        <f t="shared" si="0"/>
        <v>0</v>
      </c>
      <c r="J8" s="557"/>
      <c r="K8" s="292" t="s">
        <v>2430</v>
      </c>
      <c r="L8" s="1313" t="s">
        <v>2430</v>
      </c>
    </row>
    <row r="9" spans="1:12" s="1447" customFormat="1" ht="21.75" customHeight="1">
      <c r="A9" s="377" t="s">
        <v>16</v>
      </c>
      <c r="B9" s="559"/>
      <c r="C9" s="579"/>
      <c r="D9" s="375" t="s">
        <v>1032</v>
      </c>
      <c r="E9" s="377" t="s">
        <v>11</v>
      </c>
      <c r="F9" s="1102">
        <v>100</v>
      </c>
      <c r="G9" s="378"/>
      <c r="H9" s="1056"/>
      <c r="I9" s="1056">
        <f t="shared" si="0"/>
        <v>0</v>
      </c>
      <c r="J9" s="557"/>
      <c r="K9" s="292" t="s">
        <v>2430</v>
      </c>
      <c r="L9" s="1313" t="s">
        <v>2430</v>
      </c>
    </row>
    <row r="10" spans="1:12" s="736" customFormat="1" ht="25.5">
      <c r="A10" s="377" t="s">
        <v>19</v>
      </c>
      <c r="B10" s="559"/>
      <c r="C10" s="579"/>
      <c r="D10" s="375" t="s">
        <v>1033</v>
      </c>
      <c r="E10" s="377" t="s">
        <v>11</v>
      </c>
      <c r="F10" s="1102">
        <v>170</v>
      </c>
      <c r="G10" s="378"/>
      <c r="H10" s="1056"/>
      <c r="I10" s="1056">
        <f t="shared" si="0"/>
        <v>0</v>
      </c>
      <c r="J10" s="557"/>
      <c r="K10" s="292" t="s">
        <v>2430</v>
      </c>
      <c r="L10" s="1313" t="s">
        <v>2430</v>
      </c>
    </row>
    <row r="11" spans="1:12" s="1440" customFormat="1" ht="25.5">
      <c r="A11" s="377" t="s">
        <v>21</v>
      </c>
      <c r="B11" s="559"/>
      <c r="C11" s="579"/>
      <c r="D11" s="375" t="s">
        <v>1594</v>
      </c>
      <c r="E11" s="1510" t="s">
        <v>11</v>
      </c>
      <c r="F11" s="1102">
        <v>235</v>
      </c>
      <c r="G11" s="378"/>
      <c r="H11" s="1056"/>
      <c r="I11" s="1056">
        <f t="shared" si="0"/>
        <v>0</v>
      </c>
      <c r="J11" s="1228"/>
      <c r="K11" s="292" t="s">
        <v>2430</v>
      </c>
      <c r="L11" s="1313" t="s">
        <v>2430</v>
      </c>
    </row>
    <row r="12" spans="1:12" s="1440" customFormat="1" ht="25.5">
      <c r="A12" s="377" t="s">
        <v>22</v>
      </c>
      <c r="B12" s="559"/>
      <c r="C12" s="579"/>
      <c r="D12" s="375" t="s">
        <v>1599</v>
      </c>
      <c r="E12" s="377" t="s">
        <v>11</v>
      </c>
      <c r="F12" s="1102">
        <v>175</v>
      </c>
      <c r="G12" s="378"/>
      <c r="H12" s="1056"/>
      <c r="I12" s="1056">
        <f t="shared" si="0"/>
        <v>0</v>
      </c>
      <c r="J12" s="1227"/>
      <c r="K12" s="292" t="s">
        <v>2430</v>
      </c>
      <c r="L12" s="1313" t="s">
        <v>2430</v>
      </c>
    </row>
    <row r="13" spans="1:12" s="1438" customFormat="1" ht="25.5">
      <c r="A13" s="377" t="s">
        <v>24</v>
      </c>
      <c r="B13" s="559"/>
      <c r="C13" s="579"/>
      <c r="D13" s="375" t="s">
        <v>1270</v>
      </c>
      <c r="E13" s="377" t="s">
        <v>11</v>
      </c>
      <c r="F13" s="1102">
        <v>235</v>
      </c>
      <c r="G13" s="378"/>
      <c r="H13" s="1056"/>
      <c r="I13" s="1056">
        <f t="shared" si="0"/>
        <v>0</v>
      </c>
      <c r="J13" s="1309"/>
      <c r="K13" s="292" t="s">
        <v>2430</v>
      </c>
      <c r="L13" s="1313" t="s">
        <v>2430</v>
      </c>
    </row>
    <row r="14" spans="1:12" s="312" customFormat="1" ht="12.75">
      <c r="A14" s="609"/>
      <c r="B14" s="1359"/>
      <c r="C14" s="603"/>
      <c r="D14" s="462" t="s">
        <v>136</v>
      </c>
      <c r="E14" s="462"/>
      <c r="F14" s="462"/>
      <c r="G14" s="462"/>
      <c r="H14" s="1531"/>
      <c r="I14" s="1318">
        <f>SUM(I6:I13)</f>
        <v>0</v>
      </c>
      <c r="J14" s="609"/>
      <c r="K14" s="1445"/>
      <c r="L14" s="1445"/>
    </row>
    <row r="15" spans="1:12" s="312" customFormat="1" ht="12.75">
      <c r="A15" s="609"/>
      <c r="B15" s="627"/>
      <c r="C15" s="609"/>
      <c r="D15" s="608"/>
      <c r="E15" s="609"/>
      <c r="F15" s="609"/>
      <c r="G15" s="609"/>
      <c r="H15" s="609"/>
      <c r="I15" s="609"/>
      <c r="J15" s="609"/>
      <c r="K15" s="1443"/>
      <c r="L15" s="1443"/>
    </row>
    <row r="16" spans="1:12" s="312" customFormat="1" ht="12.75">
      <c r="A16" s="1862" t="s">
        <v>195</v>
      </c>
      <c r="B16" s="1862"/>
      <c r="C16" s="608"/>
      <c r="D16" s="608"/>
      <c r="E16" s="738"/>
      <c r="F16" s="603"/>
      <c r="G16" s="603"/>
      <c r="H16" s="603"/>
      <c r="I16" s="603"/>
      <c r="J16" s="738"/>
      <c r="K16" s="1445"/>
      <c r="L16" s="1445"/>
    </row>
    <row r="17" spans="1:12" s="312" customFormat="1" ht="12.75">
      <c r="A17" s="605" t="s">
        <v>1008</v>
      </c>
      <c r="B17" s="564"/>
      <c r="C17" s="1466"/>
      <c r="D17" s="608"/>
      <c r="E17" s="609"/>
      <c r="F17" s="603"/>
      <c r="G17" s="603"/>
      <c r="H17" s="603"/>
      <c r="I17" s="603"/>
      <c r="J17" s="738"/>
      <c r="K17" s="1529"/>
      <c r="L17" s="1529"/>
    </row>
    <row r="18" spans="1:12" s="312" customFormat="1" ht="12.75">
      <c r="A18" s="605" t="s">
        <v>247</v>
      </c>
      <c r="B18" s="564"/>
      <c r="C18" s="1466"/>
      <c r="D18" s="608"/>
      <c r="E18" s="609"/>
      <c r="F18" s="603"/>
      <c r="G18" s="603"/>
      <c r="H18" s="603"/>
      <c r="I18" s="603"/>
      <c r="J18" s="738"/>
      <c r="K18" s="1439"/>
      <c r="L18" s="1439"/>
    </row>
    <row r="19" spans="1:12" s="312" customFormat="1" ht="12.75">
      <c r="A19" s="564" t="s">
        <v>248</v>
      </c>
      <c r="B19" s="1464"/>
      <c r="C19" s="608"/>
      <c r="D19" s="609"/>
      <c r="E19" s="609"/>
      <c r="F19" s="603"/>
      <c r="G19" s="603"/>
      <c r="H19" s="603"/>
      <c r="I19" s="603"/>
      <c r="J19" s="738"/>
      <c r="K19" s="1447"/>
      <c r="L19" s="1447"/>
    </row>
    <row r="20" spans="1:12" s="312" customFormat="1" ht="12.75">
      <c r="A20" s="605" t="s">
        <v>228</v>
      </c>
      <c r="B20" s="606"/>
      <c r="C20" s="605"/>
      <c r="D20" s="561"/>
      <c r="E20" s="609"/>
      <c r="F20" s="561"/>
      <c r="G20" s="561"/>
      <c r="H20" s="561"/>
      <c r="I20" s="561"/>
      <c r="J20" s="738"/>
      <c r="K20" s="1447"/>
      <c r="L20" s="1447"/>
    </row>
  </sheetData>
  <sortState ref="A6:O13">
    <sortCondition ref="D6:D13"/>
  </sortState>
  <mergeCells count="1">
    <mergeCell ref="A16:B16"/>
  </mergeCells>
  <phoneticPr fontId="101" type="noConversion"/>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9"/>
  <sheetViews>
    <sheetView zoomScaleNormal="100" workbookViewId="0">
      <selection activeCell="J5" sqref="J5"/>
    </sheetView>
  </sheetViews>
  <sheetFormatPr defaultColWidth="8.5703125" defaultRowHeight="12.75"/>
  <cols>
    <col min="1" max="1" width="6.5703125" style="401" customWidth="1"/>
    <col min="2" max="2" width="23.28515625" style="402" customWidth="1"/>
    <col min="3" max="3" width="14.42578125" style="406" customWidth="1"/>
    <col min="4" max="4" width="36.85546875" style="469" customWidth="1"/>
    <col min="5" max="5" width="5.42578125" style="401" customWidth="1"/>
    <col min="6" max="6" width="8.42578125" style="463" customWidth="1"/>
    <col min="7" max="7" width="7.42578125" style="406" customWidth="1"/>
    <col min="8" max="8" width="13.85546875" style="401" customWidth="1"/>
    <col min="9" max="9" width="15.42578125" style="401" customWidth="1"/>
    <col min="10" max="10" width="26.28515625" style="362" customWidth="1"/>
    <col min="11" max="11" width="18.7109375" style="399" customWidth="1"/>
    <col min="12" max="12" width="27.42578125" style="399" customWidth="1"/>
    <col min="13" max="203" width="8.5703125" style="399" customWidth="1"/>
    <col min="204" max="204" width="6.5703125" style="399" customWidth="1"/>
    <col min="205" max="205" width="28.5703125" style="399" customWidth="1"/>
    <col min="206" max="206" width="36" style="399" customWidth="1"/>
    <col min="207" max="207" width="5.42578125" style="399" customWidth="1"/>
    <col min="208" max="208" width="6.5703125" style="399" customWidth="1"/>
    <col min="209" max="209" width="8.85546875" style="399" customWidth="1"/>
    <col min="210" max="210" width="12.5703125" style="399" customWidth="1"/>
    <col min="211" max="211" width="15.85546875" style="399" customWidth="1"/>
    <col min="212" max="214" width="0" style="399" hidden="1" customWidth="1"/>
    <col min="215" max="215" width="11.5703125" style="399" customWidth="1"/>
    <col min="216" max="255" width="8.5703125" style="399"/>
    <col min="256" max="256" width="6.5703125" style="399" customWidth="1"/>
    <col min="257" max="257" width="27.5703125" style="399" customWidth="1"/>
    <col min="258" max="258" width="17.5703125" style="399" customWidth="1"/>
    <col min="259" max="259" width="36.85546875" style="399" customWidth="1"/>
    <col min="260" max="260" width="5.42578125" style="399" customWidth="1"/>
    <col min="261" max="261" width="8.42578125" style="399" customWidth="1"/>
    <col min="262" max="262" width="11" style="399" customWidth="1"/>
    <col min="263" max="263" width="5.42578125" style="399" customWidth="1"/>
    <col min="264" max="264" width="14.5703125" style="399" customWidth="1"/>
    <col min="265" max="265" width="12.140625" style="399" customWidth="1"/>
    <col min="266" max="267" width="8.5703125" style="399" customWidth="1"/>
    <col min="268" max="268" width="27" style="399" bestFit="1" customWidth="1"/>
    <col min="269" max="459" width="8.5703125" style="399" customWidth="1"/>
    <col min="460" max="460" width="6.5703125" style="399" customWidth="1"/>
    <col min="461" max="461" width="28.5703125" style="399" customWidth="1"/>
    <col min="462" max="462" width="36" style="399" customWidth="1"/>
    <col min="463" max="463" width="5.42578125" style="399" customWidth="1"/>
    <col min="464" max="464" width="6.5703125" style="399" customWidth="1"/>
    <col min="465" max="465" width="8.85546875" style="399" customWidth="1"/>
    <col min="466" max="466" width="12.5703125" style="399" customWidth="1"/>
    <col min="467" max="467" width="15.85546875" style="399" customWidth="1"/>
    <col min="468" max="470" width="0" style="399" hidden="1" customWidth="1"/>
    <col min="471" max="471" width="11.5703125" style="399" customWidth="1"/>
    <col min="472" max="511" width="8.5703125" style="399"/>
    <col min="512" max="512" width="6.5703125" style="399" customWidth="1"/>
    <col min="513" max="513" width="27.5703125" style="399" customWidth="1"/>
    <col min="514" max="514" width="17.5703125" style="399" customWidth="1"/>
    <col min="515" max="515" width="36.85546875" style="399" customWidth="1"/>
    <col min="516" max="516" width="5.42578125" style="399" customWidth="1"/>
    <col min="517" max="517" width="8.42578125" style="399" customWidth="1"/>
    <col min="518" max="518" width="11" style="399" customWidth="1"/>
    <col min="519" max="519" width="5.42578125" style="399" customWidth="1"/>
    <col min="520" max="520" width="14.5703125" style="399" customWidth="1"/>
    <col min="521" max="521" width="12.140625" style="399" customWidth="1"/>
    <col min="522" max="523" width="8.5703125" style="399" customWidth="1"/>
    <col min="524" max="524" width="27" style="399" bestFit="1" customWidth="1"/>
    <col min="525" max="715" width="8.5703125" style="399" customWidth="1"/>
    <col min="716" max="716" width="6.5703125" style="399" customWidth="1"/>
    <col min="717" max="717" width="28.5703125" style="399" customWidth="1"/>
    <col min="718" max="718" width="36" style="399" customWidth="1"/>
    <col min="719" max="719" width="5.42578125" style="399" customWidth="1"/>
    <col min="720" max="720" width="6.5703125" style="399" customWidth="1"/>
    <col min="721" max="721" width="8.85546875" style="399" customWidth="1"/>
    <col min="722" max="722" width="12.5703125" style="399" customWidth="1"/>
    <col min="723" max="723" width="15.85546875" style="399" customWidth="1"/>
    <col min="724" max="726" width="0" style="399" hidden="1" customWidth="1"/>
    <col min="727" max="727" width="11.5703125" style="399" customWidth="1"/>
    <col min="728" max="767" width="8.5703125" style="399"/>
    <col min="768" max="768" width="6.5703125" style="399" customWidth="1"/>
    <col min="769" max="769" width="27.5703125" style="399" customWidth="1"/>
    <col min="770" max="770" width="17.5703125" style="399" customWidth="1"/>
    <col min="771" max="771" width="36.85546875" style="399" customWidth="1"/>
    <col min="772" max="772" width="5.42578125" style="399" customWidth="1"/>
    <col min="773" max="773" width="8.42578125" style="399" customWidth="1"/>
    <col min="774" max="774" width="11" style="399" customWidth="1"/>
    <col min="775" max="775" width="5.42578125" style="399" customWidth="1"/>
    <col min="776" max="776" width="14.5703125" style="399" customWidth="1"/>
    <col min="777" max="777" width="12.140625" style="399" customWidth="1"/>
    <col min="778" max="779" width="8.5703125" style="399" customWidth="1"/>
    <col min="780" max="780" width="27" style="399" bestFit="1" customWidth="1"/>
    <col min="781" max="971" width="8.5703125" style="399" customWidth="1"/>
    <col min="972" max="972" width="6.5703125" style="399" customWidth="1"/>
    <col min="973" max="973" width="28.5703125" style="399" customWidth="1"/>
    <col min="974" max="974" width="36" style="399" customWidth="1"/>
    <col min="975" max="975" width="5.42578125" style="399" customWidth="1"/>
    <col min="976" max="976" width="6.5703125" style="399" customWidth="1"/>
    <col min="977" max="977" width="8.85546875" style="399" customWidth="1"/>
    <col min="978" max="978" width="12.5703125" style="399" customWidth="1"/>
    <col min="979" max="979" width="15.85546875" style="399" customWidth="1"/>
    <col min="980" max="982" width="0" style="399" hidden="1" customWidth="1"/>
    <col min="983" max="983" width="11.5703125" style="399" customWidth="1"/>
    <col min="984" max="1023" width="8.5703125" style="399"/>
    <col min="1024" max="1024" width="6.5703125" style="399" customWidth="1"/>
    <col min="1025" max="1025" width="27.5703125" style="399" customWidth="1"/>
    <col min="1026" max="1026" width="17.5703125" style="399" customWidth="1"/>
    <col min="1027" max="1027" width="36.85546875" style="399" customWidth="1"/>
    <col min="1028" max="1028" width="5.42578125" style="399" customWidth="1"/>
    <col min="1029" max="1029" width="8.42578125" style="399" customWidth="1"/>
    <col min="1030" max="1030" width="11" style="399" customWidth="1"/>
    <col min="1031" max="1031" width="5.42578125" style="399" customWidth="1"/>
    <col min="1032" max="1032" width="14.5703125" style="399" customWidth="1"/>
    <col min="1033" max="1033" width="12.140625" style="399" customWidth="1"/>
    <col min="1034" max="1035" width="8.5703125" style="399" customWidth="1"/>
    <col min="1036" max="1036" width="27" style="399" bestFit="1" customWidth="1"/>
    <col min="1037" max="1227" width="8.5703125" style="399" customWidth="1"/>
    <col min="1228" max="1228" width="6.5703125" style="399" customWidth="1"/>
    <col min="1229" max="1229" width="28.5703125" style="399" customWidth="1"/>
    <col min="1230" max="1230" width="36" style="399" customWidth="1"/>
    <col min="1231" max="1231" width="5.42578125" style="399" customWidth="1"/>
    <col min="1232" max="1232" width="6.5703125" style="399" customWidth="1"/>
    <col min="1233" max="1233" width="8.85546875" style="399" customWidth="1"/>
    <col min="1234" max="1234" width="12.5703125" style="399" customWidth="1"/>
    <col min="1235" max="1235" width="15.85546875" style="399" customWidth="1"/>
    <col min="1236" max="1238" width="0" style="399" hidden="1" customWidth="1"/>
    <col min="1239" max="1239" width="11.5703125" style="399" customWidth="1"/>
    <col min="1240" max="1279" width="8.5703125" style="399"/>
    <col min="1280" max="1280" width="6.5703125" style="399" customWidth="1"/>
    <col min="1281" max="1281" width="27.5703125" style="399" customWidth="1"/>
    <col min="1282" max="1282" width="17.5703125" style="399" customWidth="1"/>
    <col min="1283" max="1283" width="36.85546875" style="399" customWidth="1"/>
    <col min="1284" max="1284" width="5.42578125" style="399" customWidth="1"/>
    <col min="1285" max="1285" width="8.42578125" style="399" customWidth="1"/>
    <col min="1286" max="1286" width="11" style="399" customWidth="1"/>
    <col min="1287" max="1287" width="5.42578125" style="399" customWidth="1"/>
    <col min="1288" max="1288" width="14.5703125" style="399" customWidth="1"/>
    <col min="1289" max="1289" width="12.140625" style="399" customWidth="1"/>
    <col min="1290" max="1291" width="8.5703125" style="399" customWidth="1"/>
    <col min="1292" max="1292" width="27" style="399" bestFit="1" customWidth="1"/>
    <col min="1293" max="1483" width="8.5703125" style="399" customWidth="1"/>
    <col min="1484" max="1484" width="6.5703125" style="399" customWidth="1"/>
    <col min="1485" max="1485" width="28.5703125" style="399" customWidth="1"/>
    <col min="1486" max="1486" width="36" style="399" customWidth="1"/>
    <col min="1487" max="1487" width="5.42578125" style="399" customWidth="1"/>
    <col min="1488" max="1488" width="6.5703125" style="399" customWidth="1"/>
    <col min="1489" max="1489" width="8.85546875" style="399" customWidth="1"/>
    <col min="1490" max="1490" width="12.5703125" style="399" customWidth="1"/>
    <col min="1491" max="1491" width="15.85546875" style="399" customWidth="1"/>
    <col min="1492" max="1494" width="0" style="399" hidden="1" customWidth="1"/>
    <col min="1495" max="1495" width="11.5703125" style="399" customWidth="1"/>
    <col min="1496" max="1535" width="8.5703125" style="399"/>
    <col min="1536" max="1536" width="6.5703125" style="399" customWidth="1"/>
    <col min="1537" max="1537" width="27.5703125" style="399" customWidth="1"/>
    <col min="1538" max="1538" width="17.5703125" style="399" customWidth="1"/>
    <col min="1539" max="1539" width="36.85546875" style="399" customWidth="1"/>
    <col min="1540" max="1540" width="5.42578125" style="399" customWidth="1"/>
    <col min="1541" max="1541" width="8.42578125" style="399" customWidth="1"/>
    <col min="1542" max="1542" width="11" style="399" customWidth="1"/>
    <col min="1543" max="1543" width="5.42578125" style="399" customWidth="1"/>
    <col min="1544" max="1544" width="14.5703125" style="399" customWidth="1"/>
    <col min="1545" max="1545" width="12.140625" style="399" customWidth="1"/>
    <col min="1546" max="1547" width="8.5703125" style="399" customWidth="1"/>
    <col min="1548" max="1548" width="27" style="399" bestFit="1" customWidth="1"/>
    <col min="1549" max="1739" width="8.5703125" style="399" customWidth="1"/>
    <col min="1740" max="1740" width="6.5703125" style="399" customWidth="1"/>
    <col min="1741" max="1741" width="28.5703125" style="399" customWidth="1"/>
    <col min="1742" max="1742" width="36" style="399" customWidth="1"/>
    <col min="1743" max="1743" width="5.42578125" style="399" customWidth="1"/>
    <col min="1744" max="1744" width="6.5703125" style="399" customWidth="1"/>
    <col min="1745" max="1745" width="8.85546875" style="399" customWidth="1"/>
    <col min="1746" max="1746" width="12.5703125" style="399" customWidth="1"/>
    <col min="1747" max="1747" width="15.85546875" style="399" customWidth="1"/>
    <col min="1748" max="1750" width="0" style="399" hidden="1" customWidth="1"/>
    <col min="1751" max="1751" width="11.5703125" style="399" customWidth="1"/>
    <col min="1752" max="1791" width="8.5703125" style="399"/>
    <col min="1792" max="1792" width="6.5703125" style="399" customWidth="1"/>
    <col min="1793" max="1793" width="27.5703125" style="399" customWidth="1"/>
    <col min="1794" max="1794" width="17.5703125" style="399" customWidth="1"/>
    <col min="1795" max="1795" width="36.85546875" style="399" customWidth="1"/>
    <col min="1796" max="1796" width="5.42578125" style="399" customWidth="1"/>
    <col min="1797" max="1797" width="8.42578125" style="399" customWidth="1"/>
    <col min="1798" max="1798" width="11" style="399" customWidth="1"/>
    <col min="1799" max="1799" width="5.42578125" style="399" customWidth="1"/>
    <col min="1800" max="1800" width="14.5703125" style="399" customWidth="1"/>
    <col min="1801" max="1801" width="12.140625" style="399" customWidth="1"/>
    <col min="1802" max="1803" width="8.5703125" style="399" customWidth="1"/>
    <col min="1804" max="1804" width="27" style="399" bestFit="1" customWidth="1"/>
    <col min="1805" max="1995" width="8.5703125" style="399" customWidth="1"/>
    <col min="1996" max="1996" width="6.5703125" style="399" customWidth="1"/>
    <col min="1997" max="1997" width="28.5703125" style="399" customWidth="1"/>
    <col min="1998" max="1998" width="36" style="399" customWidth="1"/>
    <col min="1999" max="1999" width="5.42578125" style="399" customWidth="1"/>
    <col min="2000" max="2000" width="6.5703125" style="399" customWidth="1"/>
    <col min="2001" max="2001" width="8.85546875" style="399" customWidth="1"/>
    <col min="2002" max="2002" width="12.5703125" style="399" customWidth="1"/>
    <col min="2003" max="2003" width="15.85546875" style="399" customWidth="1"/>
    <col min="2004" max="2006" width="0" style="399" hidden="1" customWidth="1"/>
    <col min="2007" max="2007" width="11.5703125" style="399" customWidth="1"/>
    <col min="2008" max="2047" width="8.5703125" style="399"/>
    <col min="2048" max="2048" width="6.5703125" style="399" customWidth="1"/>
    <col min="2049" max="2049" width="27.5703125" style="399" customWidth="1"/>
    <col min="2050" max="2050" width="17.5703125" style="399" customWidth="1"/>
    <col min="2051" max="2051" width="36.85546875" style="399" customWidth="1"/>
    <col min="2052" max="2052" width="5.42578125" style="399" customWidth="1"/>
    <col min="2053" max="2053" width="8.42578125" style="399" customWidth="1"/>
    <col min="2054" max="2054" width="11" style="399" customWidth="1"/>
    <col min="2055" max="2055" width="5.42578125" style="399" customWidth="1"/>
    <col min="2056" max="2056" width="14.5703125" style="399" customWidth="1"/>
    <col min="2057" max="2057" width="12.140625" style="399" customWidth="1"/>
    <col min="2058" max="2059" width="8.5703125" style="399" customWidth="1"/>
    <col min="2060" max="2060" width="27" style="399" bestFit="1" customWidth="1"/>
    <col min="2061" max="2251" width="8.5703125" style="399" customWidth="1"/>
    <col min="2252" max="2252" width="6.5703125" style="399" customWidth="1"/>
    <col min="2253" max="2253" width="28.5703125" style="399" customWidth="1"/>
    <col min="2254" max="2254" width="36" style="399" customWidth="1"/>
    <col min="2255" max="2255" width="5.42578125" style="399" customWidth="1"/>
    <col min="2256" max="2256" width="6.5703125" style="399" customWidth="1"/>
    <col min="2257" max="2257" width="8.85546875" style="399" customWidth="1"/>
    <col min="2258" max="2258" width="12.5703125" style="399" customWidth="1"/>
    <col min="2259" max="2259" width="15.85546875" style="399" customWidth="1"/>
    <col min="2260" max="2262" width="0" style="399" hidden="1" customWidth="1"/>
    <col min="2263" max="2263" width="11.5703125" style="399" customWidth="1"/>
    <col min="2264" max="2303" width="8.5703125" style="399"/>
    <col min="2304" max="2304" width="6.5703125" style="399" customWidth="1"/>
    <col min="2305" max="2305" width="27.5703125" style="399" customWidth="1"/>
    <col min="2306" max="2306" width="17.5703125" style="399" customWidth="1"/>
    <col min="2307" max="2307" width="36.85546875" style="399" customWidth="1"/>
    <col min="2308" max="2308" width="5.42578125" style="399" customWidth="1"/>
    <col min="2309" max="2309" width="8.42578125" style="399" customWidth="1"/>
    <col min="2310" max="2310" width="11" style="399" customWidth="1"/>
    <col min="2311" max="2311" width="5.42578125" style="399" customWidth="1"/>
    <col min="2312" max="2312" width="14.5703125" style="399" customWidth="1"/>
    <col min="2313" max="2313" width="12.140625" style="399" customWidth="1"/>
    <col min="2314" max="2315" width="8.5703125" style="399" customWidth="1"/>
    <col min="2316" max="2316" width="27" style="399" bestFit="1" customWidth="1"/>
    <col min="2317" max="2507" width="8.5703125" style="399" customWidth="1"/>
    <col min="2508" max="2508" width="6.5703125" style="399" customWidth="1"/>
    <col min="2509" max="2509" width="28.5703125" style="399" customWidth="1"/>
    <col min="2510" max="2510" width="36" style="399" customWidth="1"/>
    <col min="2511" max="2511" width="5.42578125" style="399" customWidth="1"/>
    <col min="2512" max="2512" width="6.5703125" style="399" customWidth="1"/>
    <col min="2513" max="2513" width="8.85546875" style="399" customWidth="1"/>
    <col min="2514" max="2514" width="12.5703125" style="399" customWidth="1"/>
    <col min="2515" max="2515" width="15.85546875" style="399" customWidth="1"/>
    <col min="2516" max="2518" width="0" style="399" hidden="1" customWidth="1"/>
    <col min="2519" max="2519" width="11.5703125" style="399" customWidth="1"/>
    <col min="2520" max="2559" width="8.5703125" style="399"/>
    <col min="2560" max="2560" width="6.5703125" style="399" customWidth="1"/>
    <col min="2561" max="2561" width="27.5703125" style="399" customWidth="1"/>
    <col min="2562" max="2562" width="17.5703125" style="399" customWidth="1"/>
    <col min="2563" max="2563" width="36.85546875" style="399" customWidth="1"/>
    <col min="2564" max="2564" width="5.42578125" style="399" customWidth="1"/>
    <col min="2565" max="2565" width="8.42578125" style="399" customWidth="1"/>
    <col min="2566" max="2566" width="11" style="399" customWidth="1"/>
    <col min="2567" max="2567" width="5.42578125" style="399" customWidth="1"/>
    <col min="2568" max="2568" width="14.5703125" style="399" customWidth="1"/>
    <col min="2569" max="2569" width="12.140625" style="399" customWidth="1"/>
    <col min="2570" max="2571" width="8.5703125" style="399" customWidth="1"/>
    <col min="2572" max="2572" width="27" style="399" bestFit="1" customWidth="1"/>
    <col min="2573" max="2763" width="8.5703125" style="399" customWidth="1"/>
    <col min="2764" max="2764" width="6.5703125" style="399" customWidth="1"/>
    <col min="2765" max="2765" width="28.5703125" style="399" customWidth="1"/>
    <col min="2766" max="2766" width="36" style="399" customWidth="1"/>
    <col min="2767" max="2767" width="5.42578125" style="399" customWidth="1"/>
    <col min="2768" max="2768" width="6.5703125" style="399" customWidth="1"/>
    <col min="2769" max="2769" width="8.85546875" style="399" customWidth="1"/>
    <col min="2770" max="2770" width="12.5703125" style="399" customWidth="1"/>
    <col min="2771" max="2771" width="15.85546875" style="399" customWidth="1"/>
    <col min="2772" max="2774" width="0" style="399" hidden="1" customWidth="1"/>
    <col min="2775" max="2775" width="11.5703125" style="399" customWidth="1"/>
    <col min="2776" max="2815" width="8.5703125" style="399"/>
    <col min="2816" max="2816" width="6.5703125" style="399" customWidth="1"/>
    <col min="2817" max="2817" width="27.5703125" style="399" customWidth="1"/>
    <col min="2818" max="2818" width="17.5703125" style="399" customWidth="1"/>
    <col min="2819" max="2819" width="36.85546875" style="399" customWidth="1"/>
    <col min="2820" max="2820" width="5.42578125" style="399" customWidth="1"/>
    <col min="2821" max="2821" width="8.42578125" style="399" customWidth="1"/>
    <col min="2822" max="2822" width="11" style="399" customWidth="1"/>
    <col min="2823" max="2823" width="5.42578125" style="399" customWidth="1"/>
    <col min="2824" max="2824" width="14.5703125" style="399" customWidth="1"/>
    <col min="2825" max="2825" width="12.140625" style="399" customWidth="1"/>
    <col min="2826" max="2827" width="8.5703125" style="399" customWidth="1"/>
    <col min="2828" max="2828" width="27" style="399" bestFit="1" customWidth="1"/>
    <col min="2829" max="3019" width="8.5703125" style="399" customWidth="1"/>
    <col min="3020" max="3020" width="6.5703125" style="399" customWidth="1"/>
    <col min="3021" max="3021" width="28.5703125" style="399" customWidth="1"/>
    <col min="3022" max="3022" width="36" style="399" customWidth="1"/>
    <col min="3023" max="3023" width="5.42578125" style="399" customWidth="1"/>
    <col min="3024" max="3024" width="6.5703125" style="399" customWidth="1"/>
    <col min="3025" max="3025" width="8.85546875" style="399" customWidth="1"/>
    <col min="3026" max="3026" width="12.5703125" style="399" customWidth="1"/>
    <col min="3027" max="3027" width="15.85546875" style="399" customWidth="1"/>
    <col min="3028" max="3030" width="0" style="399" hidden="1" customWidth="1"/>
    <col min="3031" max="3031" width="11.5703125" style="399" customWidth="1"/>
    <col min="3032" max="3071" width="8.5703125" style="399"/>
    <col min="3072" max="3072" width="6.5703125" style="399" customWidth="1"/>
    <col min="3073" max="3073" width="27.5703125" style="399" customWidth="1"/>
    <col min="3074" max="3074" width="17.5703125" style="399" customWidth="1"/>
    <col min="3075" max="3075" width="36.85546875" style="399" customWidth="1"/>
    <col min="3076" max="3076" width="5.42578125" style="399" customWidth="1"/>
    <col min="3077" max="3077" width="8.42578125" style="399" customWidth="1"/>
    <col min="3078" max="3078" width="11" style="399" customWidth="1"/>
    <col min="3079" max="3079" width="5.42578125" style="399" customWidth="1"/>
    <col min="3080" max="3080" width="14.5703125" style="399" customWidth="1"/>
    <col min="3081" max="3081" width="12.140625" style="399" customWidth="1"/>
    <col min="3082" max="3083" width="8.5703125" style="399" customWidth="1"/>
    <col min="3084" max="3084" width="27" style="399" bestFit="1" customWidth="1"/>
    <col min="3085" max="3275" width="8.5703125" style="399" customWidth="1"/>
    <col min="3276" max="3276" width="6.5703125" style="399" customWidth="1"/>
    <col min="3277" max="3277" width="28.5703125" style="399" customWidth="1"/>
    <col min="3278" max="3278" width="36" style="399" customWidth="1"/>
    <col min="3279" max="3279" width="5.42578125" style="399" customWidth="1"/>
    <col min="3280" max="3280" width="6.5703125" style="399" customWidth="1"/>
    <col min="3281" max="3281" width="8.85546875" style="399" customWidth="1"/>
    <col min="3282" max="3282" width="12.5703125" style="399" customWidth="1"/>
    <col min="3283" max="3283" width="15.85546875" style="399" customWidth="1"/>
    <col min="3284" max="3286" width="0" style="399" hidden="1" customWidth="1"/>
    <col min="3287" max="3287" width="11.5703125" style="399" customWidth="1"/>
    <col min="3288" max="3327" width="8.5703125" style="399"/>
    <col min="3328" max="3328" width="6.5703125" style="399" customWidth="1"/>
    <col min="3329" max="3329" width="27.5703125" style="399" customWidth="1"/>
    <col min="3330" max="3330" width="17.5703125" style="399" customWidth="1"/>
    <col min="3331" max="3331" width="36.85546875" style="399" customWidth="1"/>
    <col min="3332" max="3332" width="5.42578125" style="399" customWidth="1"/>
    <col min="3333" max="3333" width="8.42578125" style="399" customWidth="1"/>
    <col min="3334" max="3334" width="11" style="399" customWidth="1"/>
    <col min="3335" max="3335" width="5.42578125" style="399" customWidth="1"/>
    <col min="3336" max="3336" width="14.5703125" style="399" customWidth="1"/>
    <col min="3337" max="3337" width="12.140625" style="399" customWidth="1"/>
    <col min="3338" max="3339" width="8.5703125" style="399" customWidth="1"/>
    <col min="3340" max="3340" width="27" style="399" bestFit="1" customWidth="1"/>
    <col min="3341" max="3531" width="8.5703125" style="399" customWidth="1"/>
    <col min="3532" max="3532" width="6.5703125" style="399" customWidth="1"/>
    <col min="3533" max="3533" width="28.5703125" style="399" customWidth="1"/>
    <col min="3534" max="3534" width="36" style="399" customWidth="1"/>
    <col min="3535" max="3535" width="5.42578125" style="399" customWidth="1"/>
    <col min="3536" max="3536" width="6.5703125" style="399" customWidth="1"/>
    <col min="3537" max="3537" width="8.85546875" style="399" customWidth="1"/>
    <col min="3538" max="3538" width="12.5703125" style="399" customWidth="1"/>
    <col min="3539" max="3539" width="15.85546875" style="399" customWidth="1"/>
    <col min="3540" max="3542" width="0" style="399" hidden="1" customWidth="1"/>
    <col min="3543" max="3543" width="11.5703125" style="399" customWidth="1"/>
    <col min="3544" max="3583" width="8.5703125" style="399"/>
    <col min="3584" max="3584" width="6.5703125" style="399" customWidth="1"/>
    <col min="3585" max="3585" width="27.5703125" style="399" customWidth="1"/>
    <col min="3586" max="3586" width="17.5703125" style="399" customWidth="1"/>
    <col min="3587" max="3587" width="36.85546875" style="399" customWidth="1"/>
    <col min="3588" max="3588" width="5.42578125" style="399" customWidth="1"/>
    <col min="3589" max="3589" width="8.42578125" style="399" customWidth="1"/>
    <col min="3590" max="3590" width="11" style="399" customWidth="1"/>
    <col min="3591" max="3591" width="5.42578125" style="399" customWidth="1"/>
    <col min="3592" max="3592" width="14.5703125" style="399" customWidth="1"/>
    <col min="3593" max="3593" width="12.140625" style="399" customWidth="1"/>
    <col min="3594" max="3595" width="8.5703125" style="399" customWidth="1"/>
    <col min="3596" max="3596" width="27" style="399" bestFit="1" customWidth="1"/>
    <col min="3597" max="3787" width="8.5703125" style="399" customWidth="1"/>
    <col min="3788" max="3788" width="6.5703125" style="399" customWidth="1"/>
    <col min="3789" max="3789" width="28.5703125" style="399" customWidth="1"/>
    <col min="3790" max="3790" width="36" style="399" customWidth="1"/>
    <col min="3791" max="3791" width="5.42578125" style="399" customWidth="1"/>
    <col min="3792" max="3792" width="6.5703125" style="399" customWidth="1"/>
    <col min="3793" max="3793" width="8.85546875" style="399" customWidth="1"/>
    <col min="3794" max="3794" width="12.5703125" style="399" customWidth="1"/>
    <col min="3795" max="3795" width="15.85546875" style="399" customWidth="1"/>
    <col min="3796" max="3798" width="0" style="399" hidden="1" customWidth="1"/>
    <col min="3799" max="3799" width="11.5703125" style="399" customWidth="1"/>
    <col min="3800" max="3839" width="8.5703125" style="399"/>
    <col min="3840" max="3840" width="6.5703125" style="399" customWidth="1"/>
    <col min="3841" max="3841" width="27.5703125" style="399" customWidth="1"/>
    <col min="3842" max="3842" width="17.5703125" style="399" customWidth="1"/>
    <col min="3843" max="3843" width="36.85546875" style="399" customWidth="1"/>
    <col min="3844" max="3844" width="5.42578125" style="399" customWidth="1"/>
    <col min="3845" max="3845" width="8.42578125" style="399" customWidth="1"/>
    <col min="3846" max="3846" width="11" style="399" customWidth="1"/>
    <col min="3847" max="3847" width="5.42578125" style="399" customWidth="1"/>
    <col min="3848" max="3848" width="14.5703125" style="399" customWidth="1"/>
    <col min="3849" max="3849" width="12.140625" style="399" customWidth="1"/>
    <col min="3850" max="3851" width="8.5703125" style="399" customWidth="1"/>
    <col min="3852" max="3852" width="27" style="399" bestFit="1" customWidth="1"/>
    <col min="3853" max="4043" width="8.5703125" style="399" customWidth="1"/>
    <col min="4044" max="4044" width="6.5703125" style="399" customWidth="1"/>
    <col min="4045" max="4045" width="28.5703125" style="399" customWidth="1"/>
    <col min="4046" max="4046" width="36" style="399" customWidth="1"/>
    <col min="4047" max="4047" width="5.42578125" style="399" customWidth="1"/>
    <col min="4048" max="4048" width="6.5703125" style="399" customWidth="1"/>
    <col min="4049" max="4049" width="8.85546875" style="399" customWidth="1"/>
    <col min="4050" max="4050" width="12.5703125" style="399" customWidth="1"/>
    <col min="4051" max="4051" width="15.85546875" style="399" customWidth="1"/>
    <col min="4052" max="4054" width="0" style="399" hidden="1" customWidth="1"/>
    <col min="4055" max="4055" width="11.5703125" style="399" customWidth="1"/>
    <col min="4056" max="4095" width="8.5703125" style="399"/>
    <col min="4096" max="4096" width="6.5703125" style="399" customWidth="1"/>
    <col min="4097" max="4097" width="27.5703125" style="399" customWidth="1"/>
    <col min="4098" max="4098" width="17.5703125" style="399" customWidth="1"/>
    <col min="4099" max="4099" width="36.85546875" style="399" customWidth="1"/>
    <col min="4100" max="4100" width="5.42578125" style="399" customWidth="1"/>
    <col min="4101" max="4101" width="8.42578125" style="399" customWidth="1"/>
    <col min="4102" max="4102" width="11" style="399" customWidth="1"/>
    <col min="4103" max="4103" width="5.42578125" style="399" customWidth="1"/>
    <col min="4104" max="4104" width="14.5703125" style="399" customWidth="1"/>
    <col min="4105" max="4105" width="12.140625" style="399" customWidth="1"/>
    <col min="4106" max="4107" width="8.5703125" style="399" customWidth="1"/>
    <col min="4108" max="4108" width="27" style="399" bestFit="1" customWidth="1"/>
    <col min="4109" max="4299" width="8.5703125" style="399" customWidth="1"/>
    <col min="4300" max="4300" width="6.5703125" style="399" customWidth="1"/>
    <col min="4301" max="4301" width="28.5703125" style="399" customWidth="1"/>
    <col min="4302" max="4302" width="36" style="399" customWidth="1"/>
    <col min="4303" max="4303" width="5.42578125" style="399" customWidth="1"/>
    <col min="4304" max="4304" width="6.5703125" style="399" customWidth="1"/>
    <col min="4305" max="4305" width="8.85546875" style="399" customWidth="1"/>
    <col min="4306" max="4306" width="12.5703125" style="399" customWidth="1"/>
    <col min="4307" max="4307" width="15.85546875" style="399" customWidth="1"/>
    <col min="4308" max="4310" width="0" style="399" hidden="1" customWidth="1"/>
    <col min="4311" max="4311" width="11.5703125" style="399" customWidth="1"/>
    <col min="4312" max="4351" width="8.5703125" style="399"/>
    <col min="4352" max="4352" width="6.5703125" style="399" customWidth="1"/>
    <col min="4353" max="4353" width="27.5703125" style="399" customWidth="1"/>
    <col min="4354" max="4354" width="17.5703125" style="399" customWidth="1"/>
    <col min="4355" max="4355" width="36.85546875" style="399" customWidth="1"/>
    <col min="4356" max="4356" width="5.42578125" style="399" customWidth="1"/>
    <col min="4357" max="4357" width="8.42578125" style="399" customWidth="1"/>
    <col min="4358" max="4358" width="11" style="399" customWidth="1"/>
    <col min="4359" max="4359" width="5.42578125" style="399" customWidth="1"/>
    <col min="4360" max="4360" width="14.5703125" style="399" customWidth="1"/>
    <col min="4361" max="4361" width="12.140625" style="399" customWidth="1"/>
    <col min="4362" max="4363" width="8.5703125" style="399" customWidth="1"/>
    <col min="4364" max="4364" width="27" style="399" bestFit="1" customWidth="1"/>
    <col min="4365" max="4555" width="8.5703125" style="399" customWidth="1"/>
    <col min="4556" max="4556" width="6.5703125" style="399" customWidth="1"/>
    <col min="4557" max="4557" width="28.5703125" style="399" customWidth="1"/>
    <col min="4558" max="4558" width="36" style="399" customWidth="1"/>
    <col min="4559" max="4559" width="5.42578125" style="399" customWidth="1"/>
    <col min="4560" max="4560" width="6.5703125" style="399" customWidth="1"/>
    <col min="4561" max="4561" width="8.85546875" style="399" customWidth="1"/>
    <col min="4562" max="4562" width="12.5703125" style="399" customWidth="1"/>
    <col min="4563" max="4563" width="15.85546875" style="399" customWidth="1"/>
    <col min="4564" max="4566" width="0" style="399" hidden="1" customWidth="1"/>
    <col min="4567" max="4567" width="11.5703125" style="399" customWidth="1"/>
    <col min="4568" max="4607" width="8.5703125" style="399"/>
    <col min="4608" max="4608" width="6.5703125" style="399" customWidth="1"/>
    <col min="4609" max="4609" width="27.5703125" style="399" customWidth="1"/>
    <col min="4610" max="4610" width="17.5703125" style="399" customWidth="1"/>
    <col min="4611" max="4611" width="36.85546875" style="399" customWidth="1"/>
    <col min="4612" max="4612" width="5.42578125" style="399" customWidth="1"/>
    <col min="4613" max="4613" width="8.42578125" style="399" customWidth="1"/>
    <col min="4614" max="4614" width="11" style="399" customWidth="1"/>
    <col min="4615" max="4615" width="5.42578125" style="399" customWidth="1"/>
    <col min="4616" max="4616" width="14.5703125" style="399" customWidth="1"/>
    <col min="4617" max="4617" width="12.140625" style="399" customWidth="1"/>
    <col min="4618" max="4619" width="8.5703125" style="399" customWidth="1"/>
    <col min="4620" max="4620" width="27" style="399" bestFit="1" customWidth="1"/>
    <col min="4621" max="4811" width="8.5703125" style="399" customWidth="1"/>
    <col min="4812" max="4812" width="6.5703125" style="399" customWidth="1"/>
    <col min="4813" max="4813" width="28.5703125" style="399" customWidth="1"/>
    <col min="4814" max="4814" width="36" style="399" customWidth="1"/>
    <col min="4815" max="4815" width="5.42578125" style="399" customWidth="1"/>
    <col min="4816" max="4816" width="6.5703125" style="399" customWidth="1"/>
    <col min="4817" max="4817" width="8.85546875" style="399" customWidth="1"/>
    <col min="4818" max="4818" width="12.5703125" style="399" customWidth="1"/>
    <col min="4819" max="4819" width="15.85546875" style="399" customWidth="1"/>
    <col min="4820" max="4822" width="0" style="399" hidden="1" customWidth="1"/>
    <col min="4823" max="4823" width="11.5703125" style="399" customWidth="1"/>
    <col min="4824" max="4863" width="8.5703125" style="399"/>
    <col min="4864" max="4864" width="6.5703125" style="399" customWidth="1"/>
    <col min="4865" max="4865" width="27.5703125" style="399" customWidth="1"/>
    <col min="4866" max="4866" width="17.5703125" style="399" customWidth="1"/>
    <col min="4867" max="4867" width="36.85546875" style="399" customWidth="1"/>
    <col min="4868" max="4868" width="5.42578125" style="399" customWidth="1"/>
    <col min="4869" max="4869" width="8.42578125" style="399" customWidth="1"/>
    <col min="4870" max="4870" width="11" style="399" customWidth="1"/>
    <col min="4871" max="4871" width="5.42578125" style="399" customWidth="1"/>
    <col min="4872" max="4872" width="14.5703125" style="399" customWidth="1"/>
    <col min="4873" max="4873" width="12.140625" style="399" customWidth="1"/>
    <col min="4874" max="4875" width="8.5703125" style="399" customWidth="1"/>
    <col min="4876" max="4876" width="27" style="399" bestFit="1" customWidth="1"/>
    <col min="4877" max="5067" width="8.5703125" style="399" customWidth="1"/>
    <col min="5068" max="5068" width="6.5703125" style="399" customWidth="1"/>
    <col min="5069" max="5069" width="28.5703125" style="399" customWidth="1"/>
    <col min="5070" max="5070" width="36" style="399" customWidth="1"/>
    <col min="5071" max="5071" width="5.42578125" style="399" customWidth="1"/>
    <col min="5072" max="5072" width="6.5703125" style="399" customWidth="1"/>
    <col min="5073" max="5073" width="8.85546875" style="399" customWidth="1"/>
    <col min="5074" max="5074" width="12.5703125" style="399" customWidth="1"/>
    <col min="5075" max="5075" width="15.85546875" style="399" customWidth="1"/>
    <col min="5076" max="5078" width="0" style="399" hidden="1" customWidth="1"/>
    <col min="5079" max="5079" width="11.5703125" style="399" customWidth="1"/>
    <col min="5080" max="5119" width="8.5703125" style="399"/>
    <col min="5120" max="5120" width="6.5703125" style="399" customWidth="1"/>
    <col min="5121" max="5121" width="27.5703125" style="399" customWidth="1"/>
    <col min="5122" max="5122" width="17.5703125" style="399" customWidth="1"/>
    <col min="5123" max="5123" width="36.85546875" style="399" customWidth="1"/>
    <col min="5124" max="5124" width="5.42578125" style="399" customWidth="1"/>
    <col min="5125" max="5125" width="8.42578125" style="399" customWidth="1"/>
    <col min="5126" max="5126" width="11" style="399" customWidth="1"/>
    <col min="5127" max="5127" width="5.42578125" style="399" customWidth="1"/>
    <col min="5128" max="5128" width="14.5703125" style="399" customWidth="1"/>
    <col min="5129" max="5129" width="12.140625" style="399" customWidth="1"/>
    <col min="5130" max="5131" width="8.5703125" style="399" customWidth="1"/>
    <col min="5132" max="5132" width="27" style="399" bestFit="1" customWidth="1"/>
    <col min="5133" max="5323" width="8.5703125" style="399" customWidth="1"/>
    <col min="5324" max="5324" width="6.5703125" style="399" customWidth="1"/>
    <col min="5325" max="5325" width="28.5703125" style="399" customWidth="1"/>
    <col min="5326" max="5326" width="36" style="399" customWidth="1"/>
    <col min="5327" max="5327" width="5.42578125" style="399" customWidth="1"/>
    <col min="5328" max="5328" width="6.5703125" style="399" customWidth="1"/>
    <col min="5329" max="5329" width="8.85546875" style="399" customWidth="1"/>
    <col min="5330" max="5330" width="12.5703125" style="399" customWidth="1"/>
    <col min="5331" max="5331" width="15.85546875" style="399" customWidth="1"/>
    <col min="5332" max="5334" width="0" style="399" hidden="1" customWidth="1"/>
    <col min="5335" max="5335" width="11.5703125" style="399" customWidth="1"/>
    <col min="5336" max="5375" width="8.5703125" style="399"/>
    <col min="5376" max="5376" width="6.5703125" style="399" customWidth="1"/>
    <col min="5377" max="5377" width="27.5703125" style="399" customWidth="1"/>
    <col min="5378" max="5378" width="17.5703125" style="399" customWidth="1"/>
    <col min="5379" max="5379" width="36.85546875" style="399" customWidth="1"/>
    <col min="5380" max="5380" width="5.42578125" style="399" customWidth="1"/>
    <col min="5381" max="5381" width="8.42578125" style="399" customWidth="1"/>
    <col min="5382" max="5382" width="11" style="399" customWidth="1"/>
    <col min="5383" max="5383" width="5.42578125" style="399" customWidth="1"/>
    <col min="5384" max="5384" width="14.5703125" style="399" customWidth="1"/>
    <col min="5385" max="5385" width="12.140625" style="399" customWidth="1"/>
    <col min="5386" max="5387" width="8.5703125" style="399" customWidth="1"/>
    <col min="5388" max="5388" width="27" style="399" bestFit="1" customWidth="1"/>
    <col min="5389" max="5579" width="8.5703125" style="399" customWidth="1"/>
    <col min="5580" max="5580" width="6.5703125" style="399" customWidth="1"/>
    <col min="5581" max="5581" width="28.5703125" style="399" customWidth="1"/>
    <col min="5582" max="5582" width="36" style="399" customWidth="1"/>
    <col min="5583" max="5583" width="5.42578125" style="399" customWidth="1"/>
    <col min="5584" max="5584" width="6.5703125" style="399" customWidth="1"/>
    <col min="5585" max="5585" width="8.85546875" style="399" customWidth="1"/>
    <col min="5586" max="5586" width="12.5703125" style="399" customWidth="1"/>
    <col min="5587" max="5587" width="15.85546875" style="399" customWidth="1"/>
    <col min="5588" max="5590" width="0" style="399" hidden="1" customWidth="1"/>
    <col min="5591" max="5591" width="11.5703125" style="399" customWidth="1"/>
    <col min="5592" max="5631" width="8.5703125" style="399"/>
    <col min="5632" max="5632" width="6.5703125" style="399" customWidth="1"/>
    <col min="5633" max="5633" width="27.5703125" style="399" customWidth="1"/>
    <col min="5634" max="5634" width="17.5703125" style="399" customWidth="1"/>
    <col min="5635" max="5635" width="36.85546875" style="399" customWidth="1"/>
    <col min="5636" max="5636" width="5.42578125" style="399" customWidth="1"/>
    <col min="5637" max="5637" width="8.42578125" style="399" customWidth="1"/>
    <col min="5638" max="5638" width="11" style="399" customWidth="1"/>
    <col min="5639" max="5639" width="5.42578125" style="399" customWidth="1"/>
    <col min="5640" max="5640" width="14.5703125" style="399" customWidth="1"/>
    <col min="5641" max="5641" width="12.140625" style="399" customWidth="1"/>
    <col min="5642" max="5643" width="8.5703125" style="399" customWidth="1"/>
    <col min="5644" max="5644" width="27" style="399" bestFit="1" customWidth="1"/>
    <col min="5645" max="5835" width="8.5703125" style="399" customWidth="1"/>
    <col min="5836" max="5836" width="6.5703125" style="399" customWidth="1"/>
    <col min="5837" max="5837" width="28.5703125" style="399" customWidth="1"/>
    <col min="5838" max="5838" width="36" style="399" customWidth="1"/>
    <col min="5839" max="5839" width="5.42578125" style="399" customWidth="1"/>
    <col min="5840" max="5840" width="6.5703125" style="399" customWidth="1"/>
    <col min="5841" max="5841" width="8.85546875" style="399" customWidth="1"/>
    <col min="5842" max="5842" width="12.5703125" style="399" customWidth="1"/>
    <col min="5843" max="5843" width="15.85546875" style="399" customWidth="1"/>
    <col min="5844" max="5846" width="0" style="399" hidden="1" customWidth="1"/>
    <col min="5847" max="5847" width="11.5703125" style="399" customWidth="1"/>
    <col min="5848" max="5887" width="8.5703125" style="399"/>
    <col min="5888" max="5888" width="6.5703125" style="399" customWidth="1"/>
    <col min="5889" max="5889" width="27.5703125" style="399" customWidth="1"/>
    <col min="5890" max="5890" width="17.5703125" style="399" customWidth="1"/>
    <col min="5891" max="5891" width="36.85546875" style="399" customWidth="1"/>
    <col min="5892" max="5892" width="5.42578125" style="399" customWidth="1"/>
    <col min="5893" max="5893" width="8.42578125" style="399" customWidth="1"/>
    <col min="5894" max="5894" width="11" style="399" customWidth="1"/>
    <col min="5895" max="5895" width="5.42578125" style="399" customWidth="1"/>
    <col min="5896" max="5896" width="14.5703125" style="399" customWidth="1"/>
    <col min="5897" max="5897" width="12.140625" style="399" customWidth="1"/>
    <col min="5898" max="5899" width="8.5703125" style="399" customWidth="1"/>
    <col min="5900" max="5900" width="27" style="399" bestFit="1" customWidth="1"/>
    <col min="5901" max="6091" width="8.5703125" style="399" customWidth="1"/>
    <col min="6092" max="6092" width="6.5703125" style="399" customWidth="1"/>
    <col min="6093" max="6093" width="28.5703125" style="399" customWidth="1"/>
    <col min="6094" max="6094" width="36" style="399" customWidth="1"/>
    <col min="6095" max="6095" width="5.42578125" style="399" customWidth="1"/>
    <col min="6096" max="6096" width="6.5703125" style="399" customWidth="1"/>
    <col min="6097" max="6097" width="8.85546875" style="399" customWidth="1"/>
    <col min="6098" max="6098" width="12.5703125" style="399" customWidth="1"/>
    <col min="6099" max="6099" width="15.85546875" style="399" customWidth="1"/>
    <col min="6100" max="6102" width="0" style="399" hidden="1" customWidth="1"/>
    <col min="6103" max="6103" width="11.5703125" style="399" customWidth="1"/>
    <col min="6104" max="6143" width="8.5703125" style="399"/>
    <col min="6144" max="6144" width="6.5703125" style="399" customWidth="1"/>
    <col min="6145" max="6145" width="27.5703125" style="399" customWidth="1"/>
    <col min="6146" max="6146" width="17.5703125" style="399" customWidth="1"/>
    <col min="6147" max="6147" width="36.85546875" style="399" customWidth="1"/>
    <col min="6148" max="6148" width="5.42578125" style="399" customWidth="1"/>
    <col min="6149" max="6149" width="8.42578125" style="399" customWidth="1"/>
    <col min="6150" max="6150" width="11" style="399" customWidth="1"/>
    <col min="6151" max="6151" width="5.42578125" style="399" customWidth="1"/>
    <col min="6152" max="6152" width="14.5703125" style="399" customWidth="1"/>
    <col min="6153" max="6153" width="12.140625" style="399" customWidth="1"/>
    <col min="6154" max="6155" width="8.5703125" style="399" customWidth="1"/>
    <col min="6156" max="6156" width="27" style="399" bestFit="1" customWidth="1"/>
    <col min="6157" max="6347" width="8.5703125" style="399" customWidth="1"/>
    <col min="6348" max="6348" width="6.5703125" style="399" customWidth="1"/>
    <col min="6349" max="6349" width="28.5703125" style="399" customWidth="1"/>
    <col min="6350" max="6350" width="36" style="399" customWidth="1"/>
    <col min="6351" max="6351" width="5.42578125" style="399" customWidth="1"/>
    <col min="6352" max="6352" width="6.5703125" style="399" customWidth="1"/>
    <col min="6353" max="6353" width="8.85546875" style="399" customWidth="1"/>
    <col min="6354" max="6354" width="12.5703125" style="399" customWidth="1"/>
    <col min="6355" max="6355" width="15.85546875" style="399" customWidth="1"/>
    <col min="6356" max="6358" width="0" style="399" hidden="1" customWidth="1"/>
    <col min="6359" max="6359" width="11.5703125" style="399" customWidth="1"/>
    <col min="6360" max="6399" width="8.5703125" style="399"/>
    <col min="6400" max="6400" width="6.5703125" style="399" customWidth="1"/>
    <col min="6401" max="6401" width="27.5703125" style="399" customWidth="1"/>
    <col min="6402" max="6402" width="17.5703125" style="399" customWidth="1"/>
    <col min="6403" max="6403" width="36.85546875" style="399" customWidth="1"/>
    <col min="6404" max="6404" width="5.42578125" style="399" customWidth="1"/>
    <col min="6405" max="6405" width="8.42578125" style="399" customWidth="1"/>
    <col min="6406" max="6406" width="11" style="399" customWidth="1"/>
    <col min="6407" max="6407" width="5.42578125" style="399" customWidth="1"/>
    <col min="6408" max="6408" width="14.5703125" style="399" customWidth="1"/>
    <col min="6409" max="6409" width="12.140625" style="399" customWidth="1"/>
    <col min="6410" max="6411" width="8.5703125" style="399" customWidth="1"/>
    <col min="6412" max="6412" width="27" style="399" bestFit="1" customWidth="1"/>
    <col min="6413" max="6603" width="8.5703125" style="399" customWidth="1"/>
    <col min="6604" max="6604" width="6.5703125" style="399" customWidth="1"/>
    <col min="6605" max="6605" width="28.5703125" style="399" customWidth="1"/>
    <col min="6606" max="6606" width="36" style="399" customWidth="1"/>
    <col min="6607" max="6607" width="5.42578125" style="399" customWidth="1"/>
    <col min="6608" max="6608" width="6.5703125" style="399" customWidth="1"/>
    <col min="6609" max="6609" width="8.85546875" style="399" customWidth="1"/>
    <col min="6610" max="6610" width="12.5703125" style="399" customWidth="1"/>
    <col min="6611" max="6611" width="15.85546875" style="399" customWidth="1"/>
    <col min="6612" max="6614" width="0" style="399" hidden="1" customWidth="1"/>
    <col min="6615" max="6615" width="11.5703125" style="399" customWidth="1"/>
    <col min="6616" max="6655" width="8.5703125" style="399"/>
    <col min="6656" max="6656" width="6.5703125" style="399" customWidth="1"/>
    <col min="6657" max="6657" width="27.5703125" style="399" customWidth="1"/>
    <col min="6658" max="6658" width="17.5703125" style="399" customWidth="1"/>
    <col min="6659" max="6659" width="36.85546875" style="399" customWidth="1"/>
    <col min="6660" max="6660" width="5.42578125" style="399" customWidth="1"/>
    <col min="6661" max="6661" width="8.42578125" style="399" customWidth="1"/>
    <col min="6662" max="6662" width="11" style="399" customWidth="1"/>
    <col min="6663" max="6663" width="5.42578125" style="399" customWidth="1"/>
    <col min="6664" max="6664" width="14.5703125" style="399" customWidth="1"/>
    <col min="6665" max="6665" width="12.140625" style="399" customWidth="1"/>
    <col min="6666" max="6667" width="8.5703125" style="399" customWidth="1"/>
    <col min="6668" max="6668" width="27" style="399" bestFit="1" customWidth="1"/>
    <col min="6669" max="6859" width="8.5703125" style="399" customWidth="1"/>
    <col min="6860" max="6860" width="6.5703125" style="399" customWidth="1"/>
    <col min="6861" max="6861" width="28.5703125" style="399" customWidth="1"/>
    <col min="6862" max="6862" width="36" style="399" customWidth="1"/>
    <col min="6863" max="6863" width="5.42578125" style="399" customWidth="1"/>
    <col min="6864" max="6864" width="6.5703125" style="399" customWidth="1"/>
    <col min="6865" max="6865" width="8.85546875" style="399" customWidth="1"/>
    <col min="6866" max="6866" width="12.5703125" style="399" customWidth="1"/>
    <col min="6867" max="6867" width="15.85546875" style="399" customWidth="1"/>
    <col min="6868" max="6870" width="0" style="399" hidden="1" customWidth="1"/>
    <col min="6871" max="6871" width="11.5703125" style="399" customWidth="1"/>
    <col min="6872" max="6911" width="8.5703125" style="399"/>
    <col min="6912" max="6912" width="6.5703125" style="399" customWidth="1"/>
    <col min="6913" max="6913" width="27.5703125" style="399" customWidth="1"/>
    <col min="6914" max="6914" width="17.5703125" style="399" customWidth="1"/>
    <col min="6915" max="6915" width="36.85546875" style="399" customWidth="1"/>
    <col min="6916" max="6916" width="5.42578125" style="399" customWidth="1"/>
    <col min="6917" max="6917" width="8.42578125" style="399" customWidth="1"/>
    <col min="6918" max="6918" width="11" style="399" customWidth="1"/>
    <col min="6919" max="6919" width="5.42578125" style="399" customWidth="1"/>
    <col min="6920" max="6920" width="14.5703125" style="399" customWidth="1"/>
    <col min="6921" max="6921" width="12.140625" style="399" customWidth="1"/>
    <col min="6922" max="6923" width="8.5703125" style="399" customWidth="1"/>
    <col min="6924" max="6924" width="27" style="399" bestFit="1" customWidth="1"/>
    <col min="6925" max="7115" width="8.5703125" style="399" customWidth="1"/>
    <col min="7116" max="7116" width="6.5703125" style="399" customWidth="1"/>
    <col min="7117" max="7117" width="28.5703125" style="399" customWidth="1"/>
    <col min="7118" max="7118" width="36" style="399" customWidth="1"/>
    <col min="7119" max="7119" width="5.42578125" style="399" customWidth="1"/>
    <col min="7120" max="7120" width="6.5703125" style="399" customWidth="1"/>
    <col min="7121" max="7121" width="8.85546875" style="399" customWidth="1"/>
    <col min="7122" max="7122" width="12.5703125" style="399" customWidth="1"/>
    <col min="7123" max="7123" width="15.85546875" style="399" customWidth="1"/>
    <col min="7124" max="7126" width="0" style="399" hidden="1" customWidth="1"/>
    <col min="7127" max="7127" width="11.5703125" style="399" customWidth="1"/>
    <col min="7128" max="7167" width="8.5703125" style="399"/>
    <col min="7168" max="7168" width="6.5703125" style="399" customWidth="1"/>
    <col min="7169" max="7169" width="27.5703125" style="399" customWidth="1"/>
    <col min="7170" max="7170" width="17.5703125" style="399" customWidth="1"/>
    <col min="7171" max="7171" width="36.85546875" style="399" customWidth="1"/>
    <col min="7172" max="7172" width="5.42578125" style="399" customWidth="1"/>
    <col min="7173" max="7173" width="8.42578125" style="399" customWidth="1"/>
    <col min="7174" max="7174" width="11" style="399" customWidth="1"/>
    <col min="7175" max="7175" width="5.42578125" style="399" customWidth="1"/>
    <col min="7176" max="7176" width="14.5703125" style="399" customWidth="1"/>
    <col min="7177" max="7177" width="12.140625" style="399" customWidth="1"/>
    <col min="7178" max="7179" width="8.5703125" style="399" customWidth="1"/>
    <col min="7180" max="7180" width="27" style="399" bestFit="1" customWidth="1"/>
    <col min="7181" max="7371" width="8.5703125" style="399" customWidth="1"/>
    <col min="7372" max="7372" width="6.5703125" style="399" customWidth="1"/>
    <col min="7373" max="7373" width="28.5703125" style="399" customWidth="1"/>
    <col min="7374" max="7374" width="36" style="399" customWidth="1"/>
    <col min="7375" max="7375" width="5.42578125" style="399" customWidth="1"/>
    <col min="7376" max="7376" width="6.5703125" style="399" customWidth="1"/>
    <col min="7377" max="7377" width="8.85546875" style="399" customWidth="1"/>
    <col min="7378" max="7378" width="12.5703125" style="399" customWidth="1"/>
    <col min="7379" max="7379" width="15.85546875" style="399" customWidth="1"/>
    <col min="7380" max="7382" width="0" style="399" hidden="1" customWidth="1"/>
    <col min="7383" max="7383" width="11.5703125" style="399" customWidth="1"/>
    <col min="7384" max="7423" width="8.5703125" style="399"/>
    <col min="7424" max="7424" width="6.5703125" style="399" customWidth="1"/>
    <col min="7425" max="7425" width="27.5703125" style="399" customWidth="1"/>
    <col min="7426" max="7426" width="17.5703125" style="399" customWidth="1"/>
    <col min="7427" max="7427" width="36.85546875" style="399" customWidth="1"/>
    <col min="7428" max="7428" width="5.42578125" style="399" customWidth="1"/>
    <col min="7429" max="7429" width="8.42578125" style="399" customWidth="1"/>
    <col min="7430" max="7430" width="11" style="399" customWidth="1"/>
    <col min="7431" max="7431" width="5.42578125" style="399" customWidth="1"/>
    <col min="7432" max="7432" width="14.5703125" style="399" customWidth="1"/>
    <col min="7433" max="7433" width="12.140625" style="399" customWidth="1"/>
    <col min="7434" max="7435" width="8.5703125" style="399" customWidth="1"/>
    <col min="7436" max="7436" width="27" style="399" bestFit="1" customWidth="1"/>
    <col min="7437" max="7627" width="8.5703125" style="399" customWidth="1"/>
    <col min="7628" max="7628" width="6.5703125" style="399" customWidth="1"/>
    <col min="7629" max="7629" width="28.5703125" style="399" customWidth="1"/>
    <col min="7630" max="7630" width="36" style="399" customWidth="1"/>
    <col min="7631" max="7631" width="5.42578125" style="399" customWidth="1"/>
    <col min="7632" max="7632" width="6.5703125" style="399" customWidth="1"/>
    <col min="7633" max="7633" width="8.85546875" style="399" customWidth="1"/>
    <col min="7634" max="7634" width="12.5703125" style="399" customWidth="1"/>
    <col min="7635" max="7635" width="15.85546875" style="399" customWidth="1"/>
    <col min="7636" max="7638" width="0" style="399" hidden="1" customWidth="1"/>
    <col min="7639" max="7639" width="11.5703125" style="399" customWidth="1"/>
    <col min="7640" max="7679" width="8.5703125" style="399"/>
    <col min="7680" max="7680" width="6.5703125" style="399" customWidth="1"/>
    <col min="7681" max="7681" width="27.5703125" style="399" customWidth="1"/>
    <col min="7682" max="7682" width="17.5703125" style="399" customWidth="1"/>
    <col min="7683" max="7683" width="36.85546875" style="399" customWidth="1"/>
    <col min="7684" max="7684" width="5.42578125" style="399" customWidth="1"/>
    <col min="7685" max="7685" width="8.42578125" style="399" customWidth="1"/>
    <col min="7686" max="7686" width="11" style="399" customWidth="1"/>
    <col min="7687" max="7687" width="5.42578125" style="399" customWidth="1"/>
    <col min="7688" max="7688" width="14.5703125" style="399" customWidth="1"/>
    <col min="7689" max="7689" width="12.140625" style="399" customWidth="1"/>
    <col min="7690" max="7691" width="8.5703125" style="399" customWidth="1"/>
    <col min="7692" max="7692" width="27" style="399" bestFit="1" customWidth="1"/>
    <col min="7693" max="7883" width="8.5703125" style="399" customWidth="1"/>
    <col min="7884" max="7884" width="6.5703125" style="399" customWidth="1"/>
    <col min="7885" max="7885" width="28.5703125" style="399" customWidth="1"/>
    <col min="7886" max="7886" width="36" style="399" customWidth="1"/>
    <col min="7887" max="7887" width="5.42578125" style="399" customWidth="1"/>
    <col min="7888" max="7888" width="6.5703125" style="399" customWidth="1"/>
    <col min="7889" max="7889" width="8.85546875" style="399" customWidth="1"/>
    <col min="7890" max="7890" width="12.5703125" style="399" customWidth="1"/>
    <col min="7891" max="7891" width="15.85546875" style="399" customWidth="1"/>
    <col min="7892" max="7894" width="0" style="399" hidden="1" customWidth="1"/>
    <col min="7895" max="7895" width="11.5703125" style="399" customWidth="1"/>
    <col min="7896" max="7935" width="8.5703125" style="399"/>
    <col min="7936" max="7936" width="6.5703125" style="399" customWidth="1"/>
    <col min="7937" max="7937" width="27.5703125" style="399" customWidth="1"/>
    <col min="7938" max="7938" width="17.5703125" style="399" customWidth="1"/>
    <col min="7939" max="7939" width="36.85546875" style="399" customWidth="1"/>
    <col min="7940" max="7940" width="5.42578125" style="399" customWidth="1"/>
    <col min="7941" max="7941" width="8.42578125" style="399" customWidth="1"/>
    <col min="7942" max="7942" width="11" style="399" customWidth="1"/>
    <col min="7943" max="7943" width="5.42578125" style="399" customWidth="1"/>
    <col min="7944" max="7944" width="14.5703125" style="399" customWidth="1"/>
    <col min="7945" max="7945" width="12.140625" style="399" customWidth="1"/>
    <col min="7946" max="7947" width="8.5703125" style="399" customWidth="1"/>
    <col min="7948" max="7948" width="27" style="399" bestFit="1" customWidth="1"/>
    <col min="7949" max="8139" width="8.5703125" style="399" customWidth="1"/>
    <col min="8140" max="8140" width="6.5703125" style="399" customWidth="1"/>
    <col min="8141" max="8141" width="28.5703125" style="399" customWidth="1"/>
    <col min="8142" max="8142" width="36" style="399" customWidth="1"/>
    <col min="8143" max="8143" width="5.42578125" style="399" customWidth="1"/>
    <col min="8144" max="8144" width="6.5703125" style="399" customWidth="1"/>
    <col min="8145" max="8145" width="8.85546875" style="399" customWidth="1"/>
    <col min="8146" max="8146" width="12.5703125" style="399" customWidth="1"/>
    <col min="8147" max="8147" width="15.85546875" style="399" customWidth="1"/>
    <col min="8148" max="8150" width="0" style="399" hidden="1" customWidth="1"/>
    <col min="8151" max="8151" width="11.5703125" style="399" customWidth="1"/>
    <col min="8152" max="8191" width="8.5703125" style="399"/>
    <col min="8192" max="8192" width="6.5703125" style="399" customWidth="1"/>
    <col min="8193" max="8193" width="27.5703125" style="399" customWidth="1"/>
    <col min="8194" max="8194" width="17.5703125" style="399" customWidth="1"/>
    <col min="8195" max="8195" width="36.85546875" style="399" customWidth="1"/>
    <col min="8196" max="8196" width="5.42578125" style="399" customWidth="1"/>
    <col min="8197" max="8197" width="8.42578125" style="399" customWidth="1"/>
    <col min="8198" max="8198" width="11" style="399" customWidth="1"/>
    <col min="8199" max="8199" width="5.42578125" style="399" customWidth="1"/>
    <col min="8200" max="8200" width="14.5703125" style="399" customWidth="1"/>
    <col min="8201" max="8201" width="12.140625" style="399" customWidth="1"/>
    <col min="8202" max="8203" width="8.5703125" style="399" customWidth="1"/>
    <col min="8204" max="8204" width="27" style="399" bestFit="1" customWidth="1"/>
    <col min="8205" max="8395" width="8.5703125" style="399" customWidth="1"/>
    <col min="8396" max="8396" width="6.5703125" style="399" customWidth="1"/>
    <col min="8397" max="8397" width="28.5703125" style="399" customWidth="1"/>
    <col min="8398" max="8398" width="36" style="399" customWidth="1"/>
    <col min="8399" max="8399" width="5.42578125" style="399" customWidth="1"/>
    <col min="8400" max="8400" width="6.5703125" style="399" customWidth="1"/>
    <col min="8401" max="8401" width="8.85546875" style="399" customWidth="1"/>
    <col min="8402" max="8402" width="12.5703125" style="399" customWidth="1"/>
    <col min="8403" max="8403" width="15.85546875" style="399" customWidth="1"/>
    <col min="8404" max="8406" width="0" style="399" hidden="1" customWidth="1"/>
    <col min="8407" max="8407" width="11.5703125" style="399" customWidth="1"/>
    <col min="8408" max="8447" width="8.5703125" style="399"/>
    <col min="8448" max="8448" width="6.5703125" style="399" customWidth="1"/>
    <col min="8449" max="8449" width="27.5703125" style="399" customWidth="1"/>
    <col min="8450" max="8450" width="17.5703125" style="399" customWidth="1"/>
    <col min="8451" max="8451" width="36.85546875" style="399" customWidth="1"/>
    <col min="8452" max="8452" width="5.42578125" style="399" customWidth="1"/>
    <col min="8453" max="8453" width="8.42578125" style="399" customWidth="1"/>
    <col min="8454" max="8454" width="11" style="399" customWidth="1"/>
    <col min="8455" max="8455" width="5.42578125" style="399" customWidth="1"/>
    <col min="8456" max="8456" width="14.5703125" style="399" customWidth="1"/>
    <col min="8457" max="8457" width="12.140625" style="399" customWidth="1"/>
    <col min="8458" max="8459" width="8.5703125" style="399" customWidth="1"/>
    <col min="8460" max="8460" width="27" style="399" bestFit="1" customWidth="1"/>
    <col min="8461" max="8651" width="8.5703125" style="399" customWidth="1"/>
    <col min="8652" max="8652" width="6.5703125" style="399" customWidth="1"/>
    <col min="8653" max="8653" width="28.5703125" style="399" customWidth="1"/>
    <col min="8654" max="8654" width="36" style="399" customWidth="1"/>
    <col min="8655" max="8655" width="5.42578125" style="399" customWidth="1"/>
    <col min="8656" max="8656" width="6.5703125" style="399" customWidth="1"/>
    <col min="8657" max="8657" width="8.85546875" style="399" customWidth="1"/>
    <col min="8658" max="8658" width="12.5703125" style="399" customWidth="1"/>
    <col min="8659" max="8659" width="15.85546875" style="399" customWidth="1"/>
    <col min="8660" max="8662" width="0" style="399" hidden="1" customWidth="1"/>
    <col min="8663" max="8663" width="11.5703125" style="399" customWidth="1"/>
    <col min="8664" max="8703" width="8.5703125" style="399"/>
    <col min="8704" max="8704" width="6.5703125" style="399" customWidth="1"/>
    <col min="8705" max="8705" width="27.5703125" style="399" customWidth="1"/>
    <col min="8706" max="8706" width="17.5703125" style="399" customWidth="1"/>
    <col min="8707" max="8707" width="36.85546875" style="399" customWidth="1"/>
    <col min="8708" max="8708" width="5.42578125" style="399" customWidth="1"/>
    <col min="8709" max="8709" width="8.42578125" style="399" customWidth="1"/>
    <col min="8710" max="8710" width="11" style="399" customWidth="1"/>
    <col min="8711" max="8711" width="5.42578125" style="399" customWidth="1"/>
    <col min="8712" max="8712" width="14.5703125" style="399" customWidth="1"/>
    <col min="8713" max="8713" width="12.140625" style="399" customWidth="1"/>
    <col min="8714" max="8715" width="8.5703125" style="399" customWidth="1"/>
    <col min="8716" max="8716" width="27" style="399" bestFit="1" customWidth="1"/>
    <col min="8717" max="8907" width="8.5703125" style="399" customWidth="1"/>
    <col min="8908" max="8908" width="6.5703125" style="399" customWidth="1"/>
    <col min="8909" max="8909" width="28.5703125" style="399" customWidth="1"/>
    <col min="8910" max="8910" width="36" style="399" customWidth="1"/>
    <col min="8911" max="8911" width="5.42578125" style="399" customWidth="1"/>
    <col min="8912" max="8912" width="6.5703125" style="399" customWidth="1"/>
    <col min="8913" max="8913" width="8.85546875" style="399" customWidth="1"/>
    <col min="8914" max="8914" width="12.5703125" style="399" customWidth="1"/>
    <col min="8915" max="8915" width="15.85546875" style="399" customWidth="1"/>
    <col min="8916" max="8918" width="0" style="399" hidden="1" customWidth="1"/>
    <col min="8919" max="8919" width="11.5703125" style="399" customWidth="1"/>
    <col min="8920" max="8959" width="8.5703125" style="399"/>
    <col min="8960" max="8960" width="6.5703125" style="399" customWidth="1"/>
    <col min="8961" max="8961" width="27.5703125" style="399" customWidth="1"/>
    <col min="8962" max="8962" width="17.5703125" style="399" customWidth="1"/>
    <col min="8963" max="8963" width="36.85546875" style="399" customWidth="1"/>
    <col min="8964" max="8964" width="5.42578125" style="399" customWidth="1"/>
    <col min="8965" max="8965" width="8.42578125" style="399" customWidth="1"/>
    <col min="8966" max="8966" width="11" style="399" customWidth="1"/>
    <col min="8967" max="8967" width="5.42578125" style="399" customWidth="1"/>
    <col min="8968" max="8968" width="14.5703125" style="399" customWidth="1"/>
    <col min="8969" max="8969" width="12.140625" style="399" customWidth="1"/>
    <col min="8970" max="8971" width="8.5703125" style="399" customWidth="1"/>
    <col min="8972" max="8972" width="27" style="399" bestFit="1" customWidth="1"/>
    <col min="8973" max="9163" width="8.5703125" style="399" customWidth="1"/>
    <col min="9164" max="9164" width="6.5703125" style="399" customWidth="1"/>
    <col min="9165" max="9165" width="28.5703125" style="399" customWidth="1"/>
    <col min="9166" max="9166" width="36" style="399" customWidth="1"/>
    <col min="9167" max="9167" width="5.42578125" style="399" customWidth="1"/>
    <col min="9168" max="9168" width="6.5703125" style="399" customWidth="1"/>
    <col min="9169" max="9169" width="8.85546875" style="399" customWidth="1"/>
    <col min="9170" max="9170" width="12.5703125" style="399" customWidth="1"/>
    <col min="9171" max="9171" width="15.85546875" style="399" customWidth="1"/>
    <col min="9172" max="9174" width="0" style="399" hidden="1" customWidth="1"/>
    <col min="9175" max="9175" width="11.5703125" style="399" customWidth="1"/>
    <col min="9176" max="9215" width="8.5703125" style="399"/>
    <col min="9216" max="9216" width="6.5703125" style="399" customWidth="1"/>
    <col min="9217" max="9217" width="27.5703125" style="399" customWidth="1"/>
    <col min="9218" max="9218" width="17.5703125" style="399" customWidth="1"/>
    <col min="9219" max="9219" width="36.85546875" style="399" customWidth="1"/>
    <col min="9220" max="9220" width="5.42578125" style="399" customWidth="1"/>
    <col min="9221" max="9221" width="8.42578125" style="399" customWidth="1"/>
    <col min="9222" max="9222" width="11" style="399" customWidth="1"/>
    <col min="9223" max="9223" width="5.42578125" style="399" customWidth="1"/>
    <col min="9224" max="9224" width="14.5703125" style="399" customWidth="1"/>
    <col min="9225" max="9225" width="12.140625" style="399" customWidth="1"/>
    <col min="9226" max="9227" width="8.5703125" style="399" customWidth="1"/>
    <col min="9228" max="9228" width="27" style="399" bestFit="1" customWidth="1"/>
    <col min="9229" max="9419" width="8.5703125" style="399" customWidth="1"/>
    <col min="9420" max="9420" width="6.5703125" style="399" customWidth="1"/>
    <col min="9421" max="9421" width="28.5703125" style="399" customWidth="1"/>
    <col min="9422" max="9422" width="36" style="399" customWidth="1"/>
    <col min="9423" max="9423" width="5.42578125" style="399" customWidth="1"/>
    <col min="9424" max="9424" width="6.5703125" style="399" customWidth="1"/>
    <col min="9425" max="9425" width="8.85546875" style="399" customWidth="1"/>
    <col min="9426" max="9426" width="12.5703125" style="399" customWidth="1"/>
    <col min="9427" max="9427" width="15.85546875" style="399" customWidth="1"/>
    <col min="9428" max="9430" width="0" style="399" hidden="1" customWidth="1"/>
    <col min="9431" max="9431" width="11.5703125" style="399" customWidth="1"/>
    <col min="9432" max="9471" width="8.5703125" style="399"/>
    <col min="9472" max="9472" width="6.5703125" style="399" customWidth="1"/>
    <col min="9473" max="9473" width="27.5703125" style="399" customWidth="1"/>
    <col min="9474" max="9474" width="17.5703125" style="399" customWidth="1"/>
    <col min="9475" max="9475" width="36.85546875" style="399" customWidth="1"/>
    <col min="9476" max="9476" width="5.42578125" style="399" customWidth="1"/>
    <col min="9477" max="9477" width="8.42578125" style="399" customWidth="1"/>
    <col min="9478" max="9478" width="11" style="399" customWidth="1"/>
    <col min="9479" max="9479" width="5.42578125" style="399" customWidth="1"/>
    <col min="9480" max="9480" width="14.5703125" style="399" customWidth="1"/>
    <col min="9481" max="9481" width="12.140625" style="399" customWidth="1"/>
    <col min="9482" max="9483" width="8.5703125" style="399" customWidth="1"/>
    <col min="9484" max="9484" width="27" style="399" bestFit="1" customWidth="1"/>
    <col min="9485" max="9675" width="8.5703125" style="399" customWidth="1"/>
    <col min="9676" max="9676" width="6.5703125" style="399" customWidth="1"/>
    <col min="9677" max="9677" width="28.5703125" style="399" customWidth="1"/>
    <col min="9678" max="9678" width="36" style="399" customWidth="1"/>
    <col min="9679" max="9679" width="5.42578125" style="399" customWidth="1"/>
    <col min="9680" max="9680" width="6.5703125" style="399" customWidth="1"/>
    <col min="9681" max="9681" width="8.85546875" style="399" customWidth="1"/>
    <col min="9682" max="9682" width="12.5703125" style="399" customWidth="1"/>
    <col min="9683" max="9683" width="15.85546875" style="399" customWidth="1"/>
    <col min="9684" max="9686" width="0" style="399" hidden="1" customWidth="1"/>
    <col min="9687" max="9687" width="11.5703125" style="399" customWidth="1"/>
    <col min="9688" max="9727" width="8.5703125" style="399"/>
    <col min="9728" max="9728" width="6.5703125" style="399" customWidth="1"/>
    <col min="9729" max="9729" width="27.5703125" style="399" customWidth="1"/>
    <col min="9730" max="9730" width="17.5703125" style="399" customWidth="1"/>
    <col min="9731" max="9731" width="36.85546875" style="399" customWidth="1"/>
    <col min="9732" max="9732" width="5.42578125" style="399" customWidth="1"/>
    <col min="9733" max="9733" width="8.42578125" style="399" customWidth="1"/>
    <col min="9734" max="9734" width="11" style="399" customWidth="1"/>
    <col min="9735" max="9735" width="5.42578125" style="399" customWidth="1"/>
    <col min="9736" max="9736" width="14.5703125" style="399" customWidth="1"/>
    <col min="9737" max="9737" width="12.140625" style="399" customWidth="1"/>
    <col min="9738" max="9739" width="8.5703125" style="399" customWidth="1"/>
    <col min="9740" max="9740" width="27" style="399" bestFit="1" customWidth="1"/>
    <col min="9741" max="9931" width="8.5703125" style="399" customWidth="1"/>
    <col min="9932" max="9932" width="6.5703125" style="399" customWidth="1"/>
    <col min="9933" max="9933" width="28.5703125" style="399" customWidth="1"/>
    <col min="9934" max="9934" width="36" style="399" customWidth="1"/>
    <col min="9935" max="9935" width="5.42578125" style="399" customWidth="1"/>
    <col min="9936" max="9936" width="6.5703125" style="399" customWidth="1"/>
    <col min="9937" max="9937" width="8.85546875" style="399" customWidth="1"/>
    <col min="9938" max="9938" width="12.5703125" style="399" customWidth="1"/>
    <col min="9939" max="9939" width="15.85546875" style="399" customWidth="1"/>
    <col min="9940" max="9942" width="0" style="399" hidden="1" customWidth="1"/>
    <col min="9943" max="9943" width="11.5703125" style="399" customWidth="1"/>
    <col min="9944" max="9983" width="8.5703125" style="399"/>
    <col min="9984" max="9984" width="6.5703125" style="399" customWidth="1"/>
    <col min="9985" max="9985" width="27.5703125" style="399" customWidth="1"/>
    <col min="9986" max="9986" width="17.5703125" style="399" customWidth="1"/>
    <col min="9987" max="9987" width="36.85546875" style="399" customWidth="1"/>
    <col min="9988" max="9988" width="5.42578125" style="399" customWidth="1"/>
    <col min="9989" max="9989" width="8.42578125" style="399" customWidth="1"/>
    <col min="9990" max="9990" width="11" style="399" customWidth="1"/>
    <col min="9991" max="9991" width="5.42578125" style="399" customWidth="1"/>
    <col min="9992" max="9992" width="14.5703125" style="399" customWidth="1"/>
    <col min="9993" max="9993" width="12.140625" style="399" customWidth="1"/>
    <col min="9994" max="9995" width="8.5703125" style="399" customWidth="1"/>
    <col min="9996" max="9996" width="27" style="399" bestFit="1" customWidth="1"/>
    <col min="9997" max="10187" width="8.5703125" style="399" customWidth="1"/>
    <col min="10188" max="10188" width="6.5703125" style="399" customWidth="1"/>
    <col min="10189" max="10189" width="28.5703125" style="399" customWidth="1"/>
    <col min="10190" max="10190" width="36" style="399" customWidth="1"/>
    <col min="10191" max="10191" width="5.42578125" style="399" customWidth="1"/>
    <col min="10192" max="10192" width="6.5703125" style="399" customWidth="1"/>
    <col min="10193" max="10193" width="8.85546875" style="399" customWidth="1"/>
    <col min="10194" max="10194" width="12.5703125" style="399" customWidth="1"/>
    <col min="10195" max="10195" width="15.85546875" style="399" customWidth="1"/>
    <col min="10196" max="10198" width="0" style="399" hidden="1" customWidth="1"/>
    <col min="10199" max="10199" width="11.5703125" style="399" customWidth="1"/>
    <col min="10200" max="10239" width="8.5703125" style="399"/>
    <col min="10240" max="10240" width="6.5703125" style="399" customWidth="1"/>
    <col min="10241" max="10241" width="27.5703125" style="399" customWidth="1"/>
    <col min="10242" max="10242" width="17.5703125" style="399" customWidth="1"/>
    <col min="10243" max="10243" width="36.85546875" style="399" customWidth="1"/>
    <col min="10244" max="10244" width="5.42578125" style="399" customWidth="1"/>
    <col min="10245" max="10245" width="8.42578125" style="399" customWidth="1"/>
    <col min="10246" max="10246" width="11" style="399" customWidth="1"/>
    <col min="10247" max="10247" width="5.42578125" style="399" customWidth="1"/>
    <col min="10248" max="10248" width="14.5703125" style="399" customWidth="1"/>
    <col min="10249" max="10249" width="12.140625" style="399" customWidth="1"/>
    <col min="10250" max="10251" width="8.5703125" style="399" customWidth="1"/>
    <col min="10252" max="10252" width="27" style="399" bestFit="1" customWidth="1"/>
    <col min="10253" max="10443" width="8.5703125" style="399" customWidth="1"/>
    <col min="10444" max="10444" width="6.5703125" style="399" customWidth="1"/>
    <col min="10445" max="10445" width="28.5703125" style="399" customWidth="1"/>
    <col min="10446" max="10446" width="36" style="399" customWidth="1"/>
    <col min="10447" max="10447" width="5.42578125" style="399" customWidth="1"/>
    <col min="10448" max="10448" width="6.5703125" style="399" customWidth="1"/>
    <col min="10449" max="10449" width="8.85546875" style="399" customWidth="1"/>
    <col min="10450" max="10450" width="12.5703125" style="399" customWidth="1"/>
    <col min="10451" max="10451" width="15.85546875" style="399" customWidth="1"/>
    <col min="10452" max="10454" width="0" style="399" hidden="1" customWidth="1"/>
    <col min="10455" max="10455" width="11.5703125" style="399" customWidth="1"/>
    <col min="10456" max="10495" width="8.5703125" style="399"/>
    <col min="10496" max="10496" width="6.5703125" style="399" customWidth="1"/>
    <col min="10497" max="10497" width="27.5703125" style="399" customWidth="1"/>
    <col min="10498" max="10498" width="17.5703125" style="399" customWidth="1"/>
    <col min="10499" max="10499" width="36.85546875" style="399" customWidth="1"/>
    <col min="10500" max="10500" width="5.42578125" style="399" customWidth="1"/>
    <col min="10501" max="10501" width="8.42578125" style="399" customWidth="1"/>
    <col min="10502" max="10502" width="11" style="399" customWidth="1"/>
    <col min="10503" max="10503" width="5.42578125" style="399" customWidth="1"/>
    <col min="10504" max="10504" width="14.5703125" style="399" customWidth="1"/>
    <col min="10505" max="10505" width="12.140625" style="399" customWidth="1"/>
    <col min="10506" max="10507" width="8.5703125" style="399" customWidth="1"/>
    <col min="10508" max="10508" width="27" style="399" bestFit="1" customWidth="1"/>
    <col min="10509" max="10699" width="8.5703125" style="399" customWidth="1"/>
    <col min="10700" max="10700" width="6.5703125" style="399" customWidth="1"/>
    <col min="10701" max="10701" width="28.5703125" style="399" customWidth="1"/>
    <col min="10702" max="10702" width="36" style="399" customWidth="1"/>
    <col min="10703" max="10703" width="5.42578125" style="399" customWidth="1"/>
    <col min="10704" max="10704" width="6.5703125" style="399" customWidth="1"/>
    <col min="10705" max="10705" width="8.85546875" style="399" customWidth="1"/>
    <col min="10706" max="10706" width="12.5703125" style="399" customWidth="1"/>
    <col min="10707" max="10707" width="15.85546875" style="399" customWidth="1"/>
    <col min="10708" max="10710" width="0" style="399" hidden="1" customWidth="1"/>
    <col min="10711" max="10711" width="11.5703125" style="399" customWidth="1"/>
    <col min="10712" max="10751" width="8.5703125" style="399"/>
    <col min="10752" max="10752" width="6.5703125" style="399" customWidth="1"/>
    <col min="10753" max="10753" width="27.5703125" style="399" customWidth="1"/>
    <col min="10754" max="10754" width="17.5703125" style="399" customWidth="1"/>
    <col min="10755" max="10755" width="36.85546875" style="399" customWidth="1"/>
    <col min="10756" max="10756" width="5.42578125" style="399" customWidth="1"/>
    <col min="10757" max="10757" width="8.42578125" style="399" customWidth="1"/>
    <col min="10758" max="10758" width="11" style="399" customWidth="1"/>
    <col min="10759" max="10759" width="5.42578125" style="399" customWidth="1"/>
    <col min="10760" max="10760" width="14.5703125" style="399" customWidth="1"/>
    <col min="10761" max="10761" width="12.140625" style="399" customWidth="1"/>
    <col min="10762" max="10763" width="8.5703125" style="399" customWidth="1"/>
    <col min="10764" max="10764" width="27" style="399" bestFit="1" customWidth="1"/>
    <col min="10765" max="10955" width="8.5703125" style="399" customWidth="1"/>
    <col min="10956" max="10956" width="6.5703125" style="399" customWidth="1"/>
    <col min="10957" max="10957" width="28.5703125" style="399" customWidth="1"/>
    <col min="10958" max="10958" width="36" style="399" customWidth="1"/>
    <col min="10959" max="10959" width="5.42578125" style="399" customWidth="1"/>
    <col min="10960" max="10960" width="6.5703125" style="399" customWidth="1"/>
    <col min="10961" max="10961" width="8.85546875" style="399" customWidth="1"/>
    <col min="10962" max="10962" width="12.5703125" style="399" customWidth="1"/>
    <col min="10963" max="10963" width="15.85546875" style="399" customWidth="1"/>
    <col min="10964" max="10966" width="0" style="399" hidden="1" customWidth="1"/>
    <col min="10967" max="10967" width="11.5703125" style="399" customWidth="1"/>
    <col min="10968" max="11007" width="8.5703125" style="399"/>
    <col min="11008" max="11008" width="6.5703125" style="399" customWidth="1"/>
    <col min="11009" max="11009" width="27.5703125" style="399" customWidth="1"/>
    <col min="11010" max="11010" width="17.5703125" style="399" customWidth="1"/>
    <col min="11011" max="11011" width="36.85546875" style="399" customWidth="1"/>
    <col min="11012" max="11012" width="5.42578125" style="399" customWidth="1"/>
    <col min="11013" max="11013" width="8.42578125" style="399" customWidth="1"/>
    <col min="11014" max="11014" width="11" style="399" customWidth="1"/>
    <col min="11015" max="11015" width="5.42578125" style="399" customWidth="1"/>
    <col min="11016" max="11016" width="14.5703125" style="399" customWidth="1"/>
    <col min="11017" max="11017" width="12.140625" style="399" customWidth="1"/>
    <col min="11018" max="11019" width="8.5703125" style="399" customWidth="1"/>
    <col min="11020" max="11020" width="27" style="399" bestFit="1" customWidth="1"/>
    <col min="11021" max="11211" width="8.5703125" style="399" customWidth="1"/>
    <col min="11212" max="11212" width="6.5703125" style="399" customWidth="1"/>
    <col min="11213" max="11213" width="28.5703125" style="399" customWidth="1"/>
    <col min="11214" max="11214" width="36" style="399" customWidth="1"/>
    <col min="11215" max="11215" width="5.42578125" style="399" customWidth="1"/>
    <col min="11216" max="11216" width="6.5703125" style="399" customWidth="1"/>
    <col min="11217" max="11217" width="8.85546875" style="399" customWidth="1"/>
    <col min="11218" max="11218" width="12.5703125" style="399" customWidth="1"/>
    <col min="11219" max="11219" width="15.85546875" style="399" customWidth="1"/>
    <col min="11220" max="11222" width="0" style="399" hidden="1" customWidth="1"/>
    <col min="11223" max="11223" width="11.5703125" style="399" customWidth="1"/>
    <col min="11224" max="11263" width="8.5703125" style="399"/>
    <col min="11264" max="11264" width="6.5703125" style="399" customWidth="1"/>
    <col min="11265" max="11265" width="27.5703125" style="399" customWidth="1"/>
    <col min="11266" max="11266" width="17.5703125" style="399" customWidth="1"/>
    <col min="11267" max="11267" width="36.85546875" style="399" customWidth="1"/>
    <col min="11268" max="11268" width="5.42578125" style="399" customWidth="1"/>
    <col min="11269" max="11269" width="8.42578125" style="399" customWidth="1"/>
    <col min="11270" max="11270" width="11" style="399" customWidth="1"/>
    <col min="11271" max="11271" width="5.42578125" style="399" customWidth="1"/>
    <col min="11272" max="11272" width="14.5703125" style="399" customWidth="1"/>
    <col min="11273" max="11273" width="12.140625" style="399" customWidth="1"/>
    <col min="11274" max="11275" width="8.5703125" style="399" customWidth="1"/>
    <col min="11276" max="11276" width="27" style="399" bestFit="1" customWidth="1"/>
    <col min="11277" max="11467" width="8.5703125" style="399" customWidth="1"/>
    <col min="11468" max="11468" width="6.5703125" style="399" customWidth="1"/>
    <col min="11469" max="11469" width="28.5703125" style="399" customWidth="1"/>
    <col min="11470" max="11470" width="36" style="399" customWidth="1"/>
    <col min="11471" max="11471" width="5.42578125" style="399" customWidth="1"/>
    <col min="11472" max="11472" width="6.5703125" style="399" customWidth="1"/>
    <col min="11473" max="11473" width="8.85546875" style="399" customWidth="1"/>
    <col min="11474" max="11474" width="12.5703125" style="399" customWidth="1"/>
    <col min="11475" max="11475" width="15.85546875" style="399" customWidth="1"/>
    <col min="11476" max="11478" width="0" style="399" hidden="1" customWidth="1"/>
    <col min="11479" max="11479" width="11.5703125" style="399" customWidth="1"/>
    <col min="11480" max="11519" width="8.5703125" style="399"/>
    <col min="11520" max="11520" width="6.5703125" style="399" customWidth="1"/>
    <col min="11521" max="11521" width="27.5703125" style="399" customWidth="1"/>
    <col min="11522" max="11522" width="17.5703125" style="399" customWidth="1"/>
    <col min="11523" max="11523" width="36.85546875" style="399" customWidth="1"/>
    <col min="11524" max="11524" width="5.42578125" style="399" customWidth="1"/>
    <col min="11525" max="11525" width="8.42578125" style="399" customWidth="1"/>
    <col min="11526" max="11526" width="11" style="399" customWidth="1"/>
    <col min="11527" max="11527" width="5.42578125" style="399" customWidth="1"/>
    <col min="11528" max="11528" width="14.5703125" style="399" customWidth="1"/>
    <col min="11529" max="11529" width="12.140625" style="399" customWidth="1"/>
    <col min="11530" max="11531" width="8.5703125" style="399" customWidth="1"/>
    <col min="11532" max="11532" width="27" style="399" bestFit="1" customWidth="1"/>
    <col min="11533" max="11723" width="8.5703125" style="399" customWidth="1"/>
    <col min="11724" max="11724" width="6.5703125" style="399" customWidth="1"/>
    <col min="11725" max="11725" width="28.5703125" style="399" customWidth="1"/>
    <col min="11726" max="11726" width="36" style="399" customWidth="1"/>
    <col min="11727" max="11727" width="5.42578125" style="399" customWidth="1"/>
    <col min="11728" max="11728" width="6.5703125" style="399" customWidth="1"/>
    <col min="11729" max="11729" width="8.85546875" style="399" customWidth="1"/>
    <col min="11730" max="11730" width="12.5703125" style="399" customWidth="1"/>
    <col min="11731" max="11731" width="15.85546875" style="399" customWidth="1"/>
    <col min="11732" max="11734" width="0" style="399" hidden="1" customWidth="1"/>
    <col min="11735" max="11735" width="11.5703125" style="399" customWidth="1"/>
    <col min="11736" max="11775" width="8.5703125" style="399"/>
    <col min="11776" max="11776" width="6.5703125" style="399" customWidth="1"/>
    <col min="11777" max="11777" width="27.5703125" style="399" customWidth="1"/>
    <col min="11778" max="11778" width="17.5703125" style="399" customWidth="1"/>
    <col min="11779" max="11779" width="36.85546875" style="399" customWidth="1"/>
    <col min="11780" max="11780" width="5.42578125" style="399" customWidth="1"/>
    <col min="11781" max="11781" width="8.42578125" style="399" customWidth="1"/>
    <col min="11782" max="11782" width="11" style="399" customWidth="1"/>
    <col min="11783" max="11783" width="5.42578125" style="399" customWidth="1"/>
    <col min="11784" max="11784" width="14.5703125" style="399" customWidth="1"/>
    <col min="11785" max="11785" width="12.140625" style="399" customWidth="1"/>
    <col min="11786" max="11787" width="8.5703125" style="399" customWidth="1"/>
    <col min="11788" max="11788" width="27" style="399" bestFit="1" customWidth="1"/>
    <col min="11789" max="11979" width="8.5703125" style="399" customWidth="1"/>
    <col min="11980" max="11980" width="6.5703125" style="399" customWidth="1"/>
    <col min="11981" max="11981" width="28.5703125" style="399" customWidth="1"/>
    <col min="11982" max="11982" width="36" style="399" customWidth="1"/>
    <col min="11983" max="11983" width="5.42578125" style="399" customWidth="1"/>
    <col min="11984" max="11984" width="6.5703125" style="399" customWidth="1"/>
    <col min="11985" max="11985" width="8.85546875" style="399" customWidth="1"/>
    <col min="11986" max="11986" width="12.5703125" style="399" customWidth="1"/>
    <col min="11987" max="11987" width="15.85546875" style="399" customWidth="1"/>
    <col min="11988" max="11990" width="0" style="399" hidden="1" customWidth="1"/>
    <col min="11991" max="11991" width="11.5703125" style="399" customWidth="1"/>
    <col min="11992" max="12031" width="8.5703125" style="399"/>
    <col min="12032" max="12032" width="6.5703125" style="399" customWidth="1"/>
    <col min="12033" max="12033" width="27.5703125" style="399" customWidth="1"/>
    <col min="12034" max="12034" width="17.5703125" style="399" customWidth="1"/>
    <col min="12035" max="12035" width="36.85546875" style="399" customWidth="1"/>
    <col min="12036" max="12036" width="5.42578125" style="399" customWidth="1"/>
    <col min="12037" max="12037" width="8.42578125" style="399" customWidth="1"/>
    <col min="12038" max="12038" width="11" style="399" customWidth="1"/>
    <col min="12039" max="12039" width="5.42578125" style="399" customWidth="1"/>
    <col min="12040" max="12040" width="14.5703125" style="399" customWidth="1"/>
    <col min="12041" max="12041" width="12.140625" style="399" customWidth="1"/>
    <col min="12042" max="12043" width="8.5703125" style="399" customWidth="1"/>
    <col min="12044" max="12044" width="27" style="399" bestFit="1" customWidth="1"/>
    <col min="12045" max="12235" width="8.5703125" style="399" customWidth="1"/>
    <col min="12236" max="12236" width="6.5703125" style="399" customWidth="1"/>
    <col min="12237" max="12237" width="28.5703125" style="399" customWidth="1"/>
    <col min="12238" max="12238" width="36" style="399" customWidth="1"/>
    <col min="12239" max="12239" width="5.42578125" style="399" customWidth="1"/>
    <col min="12240" max="12240" width="6.5703125" style="399" customWidth="1"/>
    <col min="12241" max="12241" width="8.85546875" style="399" customWidth="1"/>
    <col min="12242" max="12242" width="12.5703125" style="399" customWidth="1"/>
    <col min="12243" max="12243" width="15.85546875" style="399" customWidth="1"/>
    <col min="12244" max="12246" width="0" style="399" hidden="1" customWidth="1"/>
    <col min="12247" max="12247" width="11.5703125" style="399" customWidth="1"/>
    <col min="12248" max="12287" width="8.5703125" style="399"/>
    <col min="12288" max="12288" width="6.5703125" style="399" customWidth="1"/>
    <col min="12289" max="12289" width="27.5703125" style="399" customWidth="1"/>
    <col min="12290" max="12290" width="17.5703125" style="399" customWidth="1"/>
    <col min="12291" max="12291" width="36.85546875" style="399" customWidth="1"/>
    <col min="12292" max="12292" width="5.42578125" style="399" customWidth="1"/>
    <col min="12293" max="12293" width="8.42578125" style="399" customWidth="1"/>
    <col min="12294" max="12294" width="11" style="399" customWidth="1"/>
    <col min="12295" max="12295" width="5.42578125" style="399" customWidth="1"/>
    <col min="12296" max="12296" width="14.5703125" style="399" customWidth="1"/>
    <col min="12297" max="12297" width="12.140625" style="399" customWidth="1"/>
    <col min="12298" max="12299" width="8.5703125" style="399" customWidth="1"/>
    <col min="12300" max="12300" width="27" style="399" bestFit="1" customWidth="1"/>
    <col min="12301" max="12491" width="8.5703125" style="399" customWidth="1"/>
    <col min="12492" max="12492" width="6.5703125" style="399" customWidth="1"/>
    <col min="12493" max="12493" width="28.5703125" style="399" customWidth="1"/>
    <col min="12494" max="12494" width="36" style="399" customWidth="1"/>
    <col min="12495" max="12495" width="5.42578125" style="399" customWidth="1"/>
    <col min="12496" max="12496" width="6.5703125" style="399" customWidth="1"/>
    <col min="12497" max="12497" width="8.85546875" style="399" customWidth="1"/>
    <col min="12498" max="12498" width="12.5703125" style="399" customWidth="1"/>
    <col min="12499" max="12499" width="15.85546875" style="399" customWidth="1"/>
    <col min="12500" max="12502" width="0" style="399" hidden="1" customWidth="1"/>
    <col min="12503" max="12503" width="11.5703125" style="399" customWidth="1"/>
    <col min="12504" max="12543" width="8.5703125" style="399"/>
    <col min="12544" max="12544" width="6.5703125" style="399" customWidth="1"/>
    <col min="12545" max="12545" width="27.5703125" style="399" customWidth="1"/>
    <col min="12546" max="12546" width="17.5703125" style="399" customWidth="1"/>
    <col min="12547" max="12547" width="36.85546875" style="399" customWidth="1"/>
    <col min="12548" max="12548" width="5.42578125" style="399" customWidth="1"/>
    <col min="12549" max="12549" width="8.42578125" style="399" customWidth="1"/>
    <col min="12550" max="12550" width="11" style="399" customWidth="1"/>
    <col min="12551" max="12551" width="5.42578125" style="399" customWidth="1"/>
    <col min="12552" max="12552" width="14.5703125" style="399" customWidth="1"/>
    <col min="12553" max="12553" width="12.140625" style="399" customWidth="1"/>
    <col min="12554" max="12555" width="8.5703125" style="399" customWidth="1"/>
    <col min="12556" max="12556" width="27" style="399" bestFit="1" customWidth="1"/>
    <col min="12557" max="12747" width="8.5703125" style="399" customWidth="1"/>
    <col min="12748" max="12748" width="6.5703125" style="399" customWidth="1"/>
    <col min="12749" max="12749" width="28.5703125" style="399" customWidth="1"/>
    <col min="12750" max="12750" width="36" style="399" customWidth="1"/>
    <col min="12751" max="12751" width="5.42578125" style="399" customWidth="1"/>
    <col min="12752" max="12752" width="6.5703125" style="399" customWidth="1"/>
    <col min="12753" max="12753" width="8.85546875" style="399" customWidth="1"/>
    <col min="12754" max="12754" width="12.5703125" style="399" customWidth="1"/>
    <col min="12755" max="12755" width="15.85546875" style="399" customWidth="1"/>
    <col min="12756" max="12758" width="0" style="399" hidden="1" customWidth="1"/>
    <col min="12759" max="12759" width="11.5703125" style="399" customWidth="1"/>
    <col min="12760" max="12799" width="8.5703125" style="399"/>
    <col min="12800" max="12800" width="6.5703125" style="399" customWidth="1"/>
    <col min="12801" max="12801" width="27.5703125" style="399" customWidth="1"/>
    <col min="12802" max="12802" width="17.5703125" style="399" customWidth="1"/>
    <col min="12803" max="12803" width="36.85546875" style="399" customWidth="1"/>
    <col min="12804" max="12804" width="5.42578125" style="399" customWidth="1"/>
    <col min="12805" max="12805" width="8.42578125" style="399" customWidth="1"/>
    <col min="12806" max="12806" width="11" style="399" customWidth="1"/>
    <col min="12807" max="12807" width="5.42578125" style="399" customWidth="1"/>
    <col min="12808" max="12808" width="14.5703125" style="399" customWidth="1"/>
    <col min="12809" max="12809" width="12.140625" style="399" customWidth="1"/>
    <col min="12810" max="12811" width="8.5703125" style="399" customWidth="1"/>
    <col min="12812" max="12812" width="27" style="399" bestFit="1" customWidth="1"/>
    <col min="12813" max="13003" width="8.5703125" style="399" customWidth="1"/>
    <col min="13004" max="13004" width="6.5703125" style="399" customWidth="1"/>
    <col min="13005" max="13005" width="28.5703125" style="399" customWidth="1"/>
    <col min="13006" max="13006" width="36" style="399" customWidth="1"/>
    <col min="13007" max="13007" width="5.42578125" style="399" customWidth="1"/>
    <col min="13008" max="13008" width="6.5703125" style="399" customWidth="1"/>
    <col min="13009" max="13009" width="8.85546875" style="399" customWidth="1"/>
    <col min="13010" max="13010" width="12.5703125" style="399" customWidth="1"/>
    <col min="13011" max="13011" width="15.85546875" style="399" customWidth="1"/>
    <col min="13012" max="13014" width="0" style="399" hidden="1" customWidth="1"/>
    <col min="13015" max="13015" width="11.5703125" style="399" customWidth="1"/>
    <col min="13016" max="13055" width="8.5703125" style="399"/>
    <col min="13056" max="13056" width="6.5703125" style="399" customWidth="1"/>
    <col min="13057" max="13057" width="27.5703125" style="399" customWidth="1"/>
    <col min="13058" max="13058" width="17.5703125" style="399" customWidth="1"/>
    <col min="13059" max="13059" width="36.85546875" style="399" customWidth="1"/>
    <col min="13060" max="13060" width="5.42578125" style="399" customWidth="1"/>
    <col min="13061" max="13061" width="8.42578125" style="399" customWidth="1"/>
    <col min="13062" max="13062" width="11" style="399" customWidth="1"/>
    <col min="13063" max="13063" width="5.42578125" style="399" customWidth="1"/>
    <col min="13064" max="13064" width="14.5703125" style="399" customWidth="1"/>
    <col min="13065" max="13065" width="12.140625" style="399" customWidth="1"/>
    <col min="13066" max="13067" width="8.5703125" style="399" customWidth="1"/>
    <col min="13068" max="13068" width="27" style="399" bestFit="1" customWidth="1"/>
    <col min="13069" max="13259" width="8.5703125" style="399" customWidth="1"/>
    <col min="13260" max="13260" width="6.5703125" style="399" customWidth="1"/>
    <col min="13261" max="13261" width="28.5703125" style="399" customWidth="1"/>
    <col min="13262" max="13262" width="36" style="399" customWidth="1"/>
    <col min="13263" max="13263" width="5.42578125" style="399" customWidth="1"/>
    <col min="13264" max="13264" width="6.5703125" style="399" customWidth="1"/>
    <col min="13265" max="13265" width="8.85546875" style="399" customWidth="1"/>
    <col min="13266" max="13266" width="12.5703125" style="399" customWidth="1"/>
    <col min="13267" max="13267" width="15.85546875" style="399" customWidth="1"/>
    <col min="13268" max="13270" width="0" style="399" hidden="1" customWidth="1"/>
    <col min="13271" max="13271" width="11.5703125" style="399" customWidth="1"/>
    <col min="13272" max="13311" width="8.5703125" style="399"/>
    <col min="13312" max="13312" width="6.5703125" style="399" customWidth="1"/>
    <col min="13313" max="13313" width="27.5703125" style="399" customWidth="1"/>
    <col min="13314" max="13314" width="17.5703125" style="399" customWidth="1"/>
    <col min="13315" max="13315" width="36.85546875" style="399" customWidth="1"/>
    <col min="13316" max="13316" width="5.42578125" style="399" customWidth="1"/>
    <col min="13317" max="13317" width="8.42578125" style="399" customWidth="1"/>
    <col min="13318" max="13318" width="11" style="399" customWidth="1"/>
    <col min="13319" max="13319" width="5.42578125" style="399" customWidth="1"/>
    <col min="13320" max="13320" width="14.5703125" style="399" customWidth="1"/>
    <col min="13321" max="13321" width="12.140625" style="399" customWidth="1"/>
    <col min="13322" max="13323" width="8.5703125" style="399" customWidth="1"/>
    <col min="13324" max="13324" width="27" style="399" bestFit="1" customWidth="1"/>
    <col min="13325" max="13515" width="8.5703125" style="399" customWidth="1"/>
    <col min="13516" max="13516" width="6.5703125" style="399" customWidth="1"/>
    <col min="13517" max="13517" width="28.5703125" style="399" customWidth="1"/>
    <col min="13518" max="13518" width="36" style="399" customWidth="1"/>
    <col min="13519" max="13519" width="5.42578125" style="399" customWidth="1"/>
    <col min="13520" max="13520" width="6.5703125" style="399" customWidth="1"/>
    <col min="13521" max="13521" width="8.85546875" style="399" customWidth="1"/>
    <col min="13522" max="13522" width="12.5703125" style="399" customWidth="1"/>
    <col min="13523" max="13523" width="15.85546875" style="399" customWidth="1"/>
    <col min="13524" max="13526" width="0" style="399" hidden="1" customWidth="1"/>
    <col min="13527" max="13527" width="11.5703125" style="399" customWidth="1"/>
    <col min="13528" max="13567" width="8.5703125" style="399"/>
    <col min="13568" max="13568" width="6.5703125" style="399" customWidth="1"/>
    <col min="13569" max="13569" width="27.5703125" style="399" customWidth="1"/>
    <col min="13570" max="13570" width="17.5703125" style="399" customWidth="1"/>
    <col min="13571" max="13571" width="36.85546875" style="399" customWidth="1"/>
    <col min="13572" max="13572" width="5.42578125" style="399" customWidth="1"/>
    <col min="13573" max="13573" width="8.42578125" style="399" customWidth="1"/>
    <col min="13574" max="13574" width="11" style="399" customWidth="1"/>
    <col min="13575" max="13575" width="5.42578125" style="399" customWidth="1"/>
    <col min="13576" max="13576" width="14.5703125" style="399" customWidth="1"/>
    <col min="13577" max="13577" width="12.140625" style="399" customWidth="1"/>
    <col min="13578" max="13579" width="8.5703125" style="399" customWidth="1"/>
    <col min="13580" max="13580" width="27" style="399" bestFit="1" customWidth="1"/>
    <col min="13581" max="13771" width="8.5703125" style="399" customWidth="1"/>
    <col min="13772" max="13772" width="6.5703125" style="399" customWidth="1"/>
    <col min="13773" max="13773" width="28.5703125" style="399" customWidth="1"/>
    <col min="13774" max="13774" width="36" style="399" customWidth="1"/>
    <col min="13775" max="13775" width="5.42578125" style="399" customWidth="1"/>
    <col min="13776" max="13776" width="6.5703125" style="399" customWidth="1"/>
    <col min="13777" max="13777" width="8.85546875" style="399" customWidth="1"/>
    <col min="13778" max="13778" width="12.5703125" style="399" customWidth="1"/>
    <col min="13779" max="13779" width="15.85546875" style="399" customWidth="1"/>
    <col min="13780" max="13782" width="0" style="399" hidden="1" customWidth="1"/>
    <col min="13783" max="13783" width="11.5703125" style="399" customWidth="1"/>
    <col min="13784" max="13823" width="8.5703125" style="399"/>
    <col min="13824" max="13824" width="6.5703125" style="399" customWidth="1"/>
    <col min="13825" max="13825" width="27.5703125" style="399" customWidth="1"/>
    <col min="13826" max="13826" width="17.5703125" style="399" customWidth="1"/>
    <col min="13827" max="13827" width="36.85546875" style="399" customWidth="1"/>
    <col min="13828" max="13828" width="5.42578125" style="399" customWidth="1"/>
    <col min="13829" max="13829" width="8.42578125" style="399" customWidth="1"/>
    <col min="13830" max="13830" width="11" style="399" customWidth="1"/>
    <col min="13831" max="13831" width="5.42578125" style="399" customWidth="1"/>
    <col min="13832" max="13832" width="14.5703125" style="399" customWidth="1"/>
    <col min="13833" max="13833" width="12.140625" style="399" customWidth="1"/>
    <col min="13834" max="13835" width="8.5703125" style="399" customWidth="1"/>
    <col min="13836" max="13836" width="27" style="399" bestFit="1" customWidth="1"/>
    <col min="13837" max="14027" width="8.5703125" style="399" customWidth="1"/>
    <col min="14028" max="14028" width="6.5703125" style="399" customWidth="1"/>
    <col min="14029" max="14029" width="28.5703125" style="399" customWidth="1"/>
    <col min="14030" max="14030" width="36" style="399" customWidth="1"/>
    <col min="14031" max="14031" width="5.42578125" style="399" customWidth="1"/>
    <col min="14032" max="14032" width="6.5703125" style="399" customWidth="1"/>
    <col min="14033" max="14033" width="8.85546875" style="399" customWidth="1"/>
    <col min="14034" max="14034" width="12.5703125" style="399" customWidth="1"/>
    <col min="14035" max="14035" width="15.85546875" style="399" customWidth="1"/>
    <col min="14036" max="14038" width="0" style="399" hidden="1" customWidth="1"/>
    <col min="14039" max="14039" width="11.5703125" style="399" customWidth="1"/>
    <col min="14040" max="14079" width="8.5703125" style="399"/>
    <col min="14080" max="14080" width="6.5703125" style="399" customWidth="1"/>
    <col min="14081" max="14081" width="27.5703125" style="399" customWidth="1"/>
    <col min="14082" max="14082" width="17.5703125" style="399" customWidth="1"/>
    <col min="14083" max="14083" width="36.85546875" style="399" customWidth="1"/>
    <col min="14084" max="14084" width="5.42578125" style="399" customWidth="1"/>
    <col min="14085" max="14085" width="8.42578125" style="399" customWidth="1"/>
    <col min="14086" max="14086" width="11" style="399" customWidth="1"/>
    <col min="14087" max="14087" width="5.42578125" style="399" customWidth="1"/>
    <col min="14088" max="14088" width="14.5703125" style="399" customWidth="1"/>
    <col min="14089" max="14089" width="12.140625" style="399" customWidth="1"/>
    <col min="14090" max="14091" width="8.5703125" style="399" customWidth="1"/>
    <col min="14092" max="14092" width="27" style="399" bestFit="1" customWidth="1"/>
    <col min="14093" max="14283" width="8.5703125" style="399" customWidth="1"/>
    <col min="14284" max="14284" width="6.5703125" style="399" customWidth="1"/>
    <col min="14285" max="14285" width="28.5703125" style="399" customWidth="1"/>
    <col min="14286" max="14286" width="36" style="399" customWidth="1"/>
    <col min="14287" max="14287" width="5.42578125" style="399" customWidth="1"/>
    <col min="14288" max="14288" width="6.5703125" style="399" customWidth="1"/>
    <col min="14289" max="14289" width="8.85546875" style="399" customWidth="1"/>
    <col min="14290" max="14290" width="12.5703125" style="399" customWidth="1"/>
    <col min="14291" max="14291" width="15.85546875" style="399" customWidth="1"/>
    <col min="14292" max="14294" width="0" style="399" hidden="1" customWidth="1"/>
    <col min="14295" max="14295" width="11.5703125" style="399" customWidth="1"/>
    <col min="14296" max="14335" width="8.5703125" style="399"/>
    <col min="14336" max="14336" width="6.5703125" style="399" customWidth="1"/>
    <col min="14337" max="14337" width="27.5703125" style="399" customWidth="1"/>
    <col min="14338" max="14338" width="17.5703125" style="399" customWidth="1"/>
    <col min="14339" max="14339" width="36.85546875" style="399" customWidth="1"/>
    <col min="14340" max="14340" width="5.42578125" style="399" customWidth="1"/>
    <col min="14341" max="14341" width="8.42578125" style="399" customWidth="1"/>
    <col min="14342" max="14342" width="11" style="399" customWidth="1"/>
    <col min="14343" max="14343" width="5.42578125" style="399" customWidth="1"/>
    <col min="14344" max="14344" width="14.5703125" style="399" customWidth="1"/>
    <col min="14345" max="14345" width="12.140625" style="399" customWidth="1"/>
    <col min="14346" max="14347" width="8.5703125" style="399" customWidth="1"/>
    <col min="14348" max="14348" width="27" style="399" bestFit="1" customWidth="1"/>
    <col min="14349" max="14539" width="8.5703125" style="399" customWidth="1"/>
    <col min="14540" max="14540" width="6.5703125" style="399" customWidth="1"/>
    <col min="14541" max="14541" width="28.5703125" style="399" customWidth="1"/>
    <col min="14542" max="14542" width="36" style="399" customWidth="1"/>
    <col min="14543" max="14543" width="5.42578125" style="399" customWidth="1"/>
    <col min="14544" max="14544" width="6.5703125" style="399" customWidth="1"/>
    <col min="14545" max="14545" width="8.85546875" style="399" customWidth="1"/>
    <col min="14546" max="14546" width="12.5703125" style="399" customWidth="1"/>
    <col min="14547" max="14547" width="15.85546875" style="399" customWidth="1"/>
    <col min="14548" max="14550" width="0" style="399" hidden="1" customWidth="1"/>
    <col min="14551" max="14551" width="11.5703125" style="399" customWidth="1"/>
    <col min="14552" max="14591" width="8.5703125" style="399"/>
    <col min="14592" max="14592" width="6.5703125" style="399" customWidth="1"/>
    <col min="14593" max="14593" width="27.5703125" style="399" customWidth="1"/>
    <col min="14594" max="14594" width="17.5703125" style="399" customWidth="1"/>
    <col min="14595" max="14595" width="36.85546875" style="399" customWidth="1"/>
    <col min="14596" max="14596" width="5.42578125" style="399" customWidth="1"/>
    <col min="14597" max="14597" width="8.42578125" style="399" customWidth="1"/>
    <col min="14598" max="14598" width="11" style="399" customWidth="1"/>
    <col min="14599" max="14599" width="5.42578125" style="399" customWidth="1"/>
    <col min="14600" max="14600" width="14.5703125" style="399" customWidth="1"/>
    <col min="14601" max="14601" width="12.140625" style="399" customWidth="1"/>
    <col min="14602" max="14603" width="8.5703125" style="399" customWidth="1"/>
    <col min="14604" max="14604" width="27" style="399" bestFit="1" customWidth="1"/>
    <col min="14605" max="14795" width="8.5703125" style="399" customWidth="1"/>
    <col min="14796" max="14796" width="6.5703125" style="399" customWidth="1"/>
    <col min="14797" max="14797" width="28.5703125" style="399" customWidth="1"/>
    <col min="14798" max="14798" width="36" style="399" customWidth="1"/>
    <col min="14799" max="14799" width="5.42578125" style="399" customWidth="1"/>
    <col min="14800" max="14800" width="6.5703125" style="399" customWidth="1"/>
    <col min="14801" max="14801" width="8.85546875" style="399" customWidth="1"/>
    <col min="14802" max="14802" width="12.5703125" style="399" customWidth="1"/>
    <col min="14803" max="14803" width="15.85546875" style="399" customWidth="1"/>
    <col min="14804" max="14806" width="0" style="399" hidden="1" customWidth="1"/>
    <col min="14807" max="14807" width="11.5703125" style="399" customWidth="1"/>
    <col min="14808" max="14847" width="8.5703125" style="399"/>
    <col min="14848" max="14848" width="6.5703125" style="399" customWidth="1"/>
    <col min="14849" max="14849" width="27.5703125" style="399" customWidth="1"/>
    <col min="14850" max="14850" width="17.5703125" style="399" customWidth="1"/>
    <col min="14851" max="14851" width="36.85546875" style="399" customWidth="1"/>
    <col min="14852" max="14852" width="5.42578125" style="399" customWidth="1"/>
    <col min="14853" max="14853" width="8.42578125" style="399" customWidth="1"/>
    <col min="14854" max="14854" width="11" style="399" customWidth="1"/>
    <col min="14855" max="14855" width="5.42578125" style="399" customWidth="1"/>
    <col min="14856" max="14856" width="14.5703125" style="399" customWidth="1"/>
    <col min="14857" max="14857" width="12.140625" style="399" customWidth="1"/>
    <col min="14858" max="14859" width="8.5703125" style="399" customWidth="1"/>
    <col min="14860" max="14860" width="27" style="399" bestFit="1" customWidth="1"/>
    <col min="14861" max="15051" width="8.5703125" style="399" customWidth="1"/>
    <col min="15052" max="15052" width="6.5703125" style="399" customWidth="1"/>
    <col min="15053" max="15053" width="28.5703125" style="399" customWidth="1"/>
    <col min="15054" max="15054" width="36" style="399" customWidth="1"/>
    <col min="15055" max="15055" width="5.42578125" style="399" customWidth="1"/>
    <col min="15056" max="15056" width="6.5703125" style="399" customWidth="1"/>
    <col min="15057" max="15057" width="8.85546875" style="399" customWidth="1"/>
    <col min="15058" max="15058" width="12.5703125" style="399" customWidth="1"/>
    <col min="15059" max="15059" width="15.85546875" style="399" customWidth="1"/>
    <col min="15060" max="15062" width="0" style="399" hidden="1" customWidth="1"/>
    <col min="15063" max="15063" width="11.5703125" style="399" customWidth="1"/>
    <col min="15064" max="15103" width="8.5703125" style="399"/>
    <col min="15104" max="15104" width="6.5703125" style="399" customWidth="1"/>
    <col min="15105" max="15105" width="27.5703125" style="399" customWidth="1"/>
    <col min="15106" max="15106" width="17.5703125" style="399" customWidth="1"/>
    <col min="15107" max="15107" width="36.85546875" style="399" customWidth="1"/>
    <col min="15108" max="15108" width="5.42578125" style="399" customWidth="1"/>
    <col min="15109" max="15109" width="8.42578125" style="399" customWidth="1"/>
    <col min="15110" max="15110" width="11" style="399" customWidth="1"/>
    <col min="15111" max="15111" width="5.42578125" style="399" customWidth="1"/>
    <col min="15112" max="15112" width="14.5703125" style="399" customWidth="1"/>
    <col min="15113" max="15113" width="12.140625" style="399" customWidth="1"/>
    <col min="15114" max="15115" width="8.5703125" style="399" customWidth="1"/>
    <col min="15116" max="15116" width="27" style="399" bestFit="1" customWidth="1"/>
    <col min="15117" max="15307" width="8.5703125" style="399" customWidth="1"/>
    <col min="15308" max="15308" width="6.5703125" style="399" customWidth="1"/>
    <col min="15309" max="15309" width="28.5703125" style="399" customWidth="1"/>
    <col min="15310" max="15310" width="36" style="399" customWidth="1"/>
    <col min="15311" max="15311" width="5.42578125" style="399" customWidth="1"/>
    <col min="15312" max="15312" width="6.5703125" style="399" customWidth="1"/>
    <col min="15313" max="15313" width="8.85546875" style="399" customWidth="1"/>
    <col min="15314" max="15314" width="12.5703125" style="399" customWidth="1"/>
    <col min="15315" max="15315" width="15.85546875" style="399" customWidth="1"/>
    <col min="15316" max="15318" width="0" style="399" hidden="1" customWidth="1"/>
    <col min="15319" max="15319" width="11.5703125" style="399" customWidth="1"/>
    <col min="15320" max="15359" width="8.5703125" style="399"/>
    <col min="15360" max="15360" width="6.5703125" style="399" customWidth="1"/>
    <col min="15361" max="15361" width="27.5703125" style="399" customWidth="1"/>
    <col min="15362" max="15362" width="17.5703125" style="399" customWidth="1"/>
    <col min="15363" max="15363" width="36.85546875" style="399" customWidth="1"/>
    <col min="15364" max="15364" width="5.42578125" style="399" customWidth="1"/>
    <col min="15365" max="15365" width="8.42578125" style="399" customWidth="1"/>
    <col min="15366" max="15366" width="11" style="399" customWidth="1"/>
    <col min="15367" max="15367" width="5.42578125" style="399" customWidth="1"/>
    <col min="15368" max="15368" width="14.5703125" style="399" customWidth="1"/>
    <col min="15369" max="15369" width="12.140625" style="399" customWidth="1"/>
    <col min="15370" max="15371" width="8.5703125" style="399" customWidth="1"/>
    <col min="15372" max="15372" width="27" style="399" bestFit="1" customWidth="1"/>
    <col min="15373" max="15563" width="8.5703125" style="399" customWidth="1"/>
    <col min="15564" max="15564" width="6.5703125" style="399" customWidth="1"/>
    <col min="15565" max="15565" width="28.5703125" style="399" customWidth="1"/>
    <col min="15566" max="15566" width="36" style="399" customWidth="1"/>
    <col min="15567" max="15567" width="5.42578125" style="399" customWidth="1"/>
    <col min="15568" max="15568" width="6.5703125" style="399" customWidth="1"/>
    <col min="15569" max="15569" width="8.85546875" style="399" customWidth="1"/>
    <col min="15570" max="15570" width="12.5703125" style="399" customWidth="1"/>
    <col min="15571" max="15571" width="15.85546875" style="399" customWidth="1"/>
    <col min="15572" max="15574" width="0" style="399" hidden="1" customWidth="1"/>
    <col min="15575" max="15575" width="11.5703125" style="399" customWidth="1"/>
    <col min="15576" max="15615" width="8.5703125" style="399"/>
    <col min="15616" max="15616" width="6.5703125" style="399" customWidth="1"/>
    <col min="15617" max="15617" width="27.5703125" style="399" customWidth="1"/>
    <col min="15618" max="15618" width="17.5703125" style="399" customWidth="1"/>
    <col min="15619" max="15619" width="36.85546875" style="399" customWidth="1"/>
    <col min="15620" max="15620" width="5.42578125" style="399" customWidth="1"/>
    <col min="15621" max="15621" width="8.42578125" style="399" customWidth="1"/>
    <col min="15622" max="15622" width="11" style="399" customWidth="1"/>
    <col min="15623" max="15623" width="5.42578125" style="399" customWidth="1"/>
    <col min="15624" max="15624" width="14.5703125" style="399" customWidth="1"/>
    <col min="15625" max="15625" width="12.140625" style="399" customWidth="1"/>
    <col min="15626" max="15627" width="8.5703125" style="399" customWidth="1"/>
    <col min="15628" max="15628" width="27" style="399" bestFit="1" customWidth="1"/>
    <col min="15629" max="15819" width="8.5703125" style="399" customWidth="1"/>
    <col min="15820" max="15820" width="6.5703125" style="399" customWidth="1"/>
    <col min="15821" max="15821" width="28.5703125" style="399" customWidth="1"/>
    <col min="15822" max="15822" width="36" style="399" customWidth="1"/>
    <col min="15823" max="15823" width="5.42578125" style="399" customWidth="1"/>
    <col min="15824" max="15824" width="6.5703125" style="399" customWidth="1"/>
    <col min="15825" max="15825" width="8.85546875" style="399" customWidth="1"/>
    <col min="15826" max="15826" width="12.5703125" style="399" customWidth="1"/>
    <col min="15827" max="15827" width="15.85546875" style="399" customWidth="1"/>
    <col min="15828" max="15830" width="0" style="399" hidden="1" customWidth="1"/>
    <col min="15831" max="15831" width="11.5703125" style="399" customWidth="1"/>
    <col min="15832" max="15871" width="8.5703125" style="399"/>
    <col min="15872" max="15872" width="6.5703125" style="399" customWidth="1"/>
    <col min="15873" max="15873" width="27.5703125" style="399" customWidth="1"/>
    <col min="15874" max="15874" width="17.5703125" style="399" customWidth="1"/>
    <col min="15875" max="15875" width="36.85546875" style="399" customWidth="1"/>
    <col min="15876" max="15876" width="5.42578125" style="399" customWidth="1"/>
    <col min="15877" max="15877" width="8.42578125" style="399" customWidth="1"/>
    <col min="15878" max="15878" width="11" style="399" customWidth="1"/>
    <col min="15879" max="15879" width="5.42578125" style="399" customWidth="1"/>
    <col min="15880" max="15880" width="14.5703125" style="399" customWidth="1"/>
    <col min="15881" max="15881" width="12.140625" style="399" customWidth="1"/>
    <col min="15882" max="15883" width="8.5703125" style="399" customWidth="1"/>
    <col min="15884" max="15884" width="27" style="399" bestFit="1" customWidth="1"/>
    <col min="15885" max="16075" width="8.5703125" style="399" customWidth="1"/>
    <col min="16076" max="16076" width="6.5703125" style="399" customWidth="1"/>
    <col min="16077" max="16077" width="28.5703125" style="399" customWidth="1"/>
    <col min="16078" max="16078" width="36" style="399" customWidth="1"/>
    <col min="16079" max="16079" width="5.42578125" style="399" customWidth="1"/>
    <col min="16080" max="16080" width="6.5703125" style="399" customWidth="1"/>
    <col min="16081" max="16081" width="8.85546875" style="399" customWidth="1"/>
    <col min="16082" max="16082" width="12.5703125" style="399" customWidth="1"/>
    <col min="16083" max="16083" width="15.85546875" style="399" customWidth="1"/>
    <col min="16084" max="16086" width="0" style="399" hidden="1" customWidth="1"/>
    <col min="16087" max="16087" width="11.5703125" style="399" customWidth="1"/>
    <col min="16088" max="16127" width="8.5703125" style="399"/>
    <col min="16128" max="16128" width="6.5703125" style="399" customWidth="1"/>
    <col min="16129" max="16129" width="27.5703125" style="399" customWidth="1"/>
    <col min="16130" max="16130" width="17.5703125" style="399" customWidth="1"/>
    <col min="16131" max="16131" width="36.85546875" style="399" customWidth="1"/>
    <col min="16132" max="16132" width="5.42578125" style="399" customWidth="1"/>
    <col min="16133" max="16133" width="8.42578125" style="399" customWidth="1"/>
    <col min="16134" max="16134" width="11" style="399" customWidth="1"/>
    <col min="16135" max="16135" width="5.42578125" style="399" customWidth="1"/>
    <col min="16136" max="16136" width="14.5703125" style="399" customWidth="1"/>
    <col min="16137" max="16137" width="12.140625" style="399" customWidth="1"/>
    <col min="16138" max="16139" width="8.5703125" style="399" customWidth="1"/>
    <col min="16140" max="16140" width="27" style="399" bestFit="1" customWidth="1"/>
    <col min="16141" max="16331" width="8.5703125" style="399" customWidth="1"/>
    <col min="16332" max="16332" width="6.5703125" style="399" customWidth="1"/>
    <col min="16333" max="16333" width="28.5703125" style="399" customWidth="1"/>
    <col min="16334" max="16334" width="36" style="399" customWidth="1"/>
    <col min="16335" max="16335" width="5.42578125" style="399" customWidth="1"/>
    <col min="16336" max="16336" width="6.5703125" style="399" customWidth="1"/>
    <col min="16337" max="16337" width="8.85546875" style="399" customWidth="1"/>
    <col min="16338" max="16338" width="12.5703125" style="399" customWidth="1"/>
    <col min="16339" max="16339" width="15.85546875" style="399" customWidth="1"/>
    <col min="16340" max="16342" width="0" style="399" hidden="1" customWidth="1"/>
    <col min="16343" max="16343" width="11.5703125" style="399" customWidth="1"/>
    <col min="16344" max="16384" width="8.5703125" style="399"/>
  </cols>
  <sheetData>
    <row r="2" spans="1:12" s="488" customFormat="1" ht="31.5">
      <c r="A2" s="470"/>
      <c r="B2" s="433" t="s">
        <v>2328</v>
      </c>
      <c r="C2" s="528"/>
      <c r="D2" s="529"/>
      <c r="E2" s="470"/>
      <c r="F2" s="530"/>
      <c r="G2" s="528"/>
      <c r="H2" s="470"/>
      <c r="I2" s="470"/>
      <c r="J2" s="511"/>
    </row>
    <row r="3" spans="1:12" s="488" customFormat="1" ht="15.75">
      <c r="A3" s="470"/>
      <c r="B3" s="531"/>
      <c r="C3" s="528"/>
      <c r="D3" s="529"/>
      <c r="E3" s="470"/>
      <c r="F3" s="530"/>
      <c r="G3" s="528"/>
      <c r="H3" s="470"/>
      <c r="I3" s="470"/>
    </row>
    <row r="4" spans="1:12" s="443" customFormat="1">
      <c r="C4" s="532"/>
      <c r="D4" s="533"/>
      <c r="F4" s="534"/>
    </row>
    <row r="5" spans="1:12" s="442" customFormat="1" ht="276.75" customHeight="1">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1447" customFormat="1" ht="25.5">
      <c r="A6" s="377" t="s">
        <v>9</v>
      </c>
      <c r="B6" s="559"/>
      <c r="C6" s="579"/>
      <c r="D6" s="375" t="s">
        <v>1225</v>
      </c>
      <c r="E6" s="377" t="s">
        <v>11</v>
      </c>
      <c r="F6" s="1102">
        <v>105</v>
      </c>
      <c r="G6" s="378"/>
      <c r="H6" s="1056"/>
      <c r="I6" s="1056">
        <f t="shared" ref="I6:I45" si="0">SUM(F6*H6)</f>
        <v>0</v>
      </c>
      <c r="J6" s="1309"/>
      <c r="K6" s="292" t="s">
        <v>2430</v>
      </c>
      <c r="L6" s="1313" t="s">
        <v>2430</v>
      </c>
    </row>
    <row r="7" spans="1:12" s="1447" customFormat="1" ht="25.5">
      <c r="A7" s="377" t="s">
        <v>12</v>
      </c>
      <c r="B7" s="559"/>
      <c r="C7" s="587"/>
      <c r="D7" s="1480" t="s">
        <v>1226</v>
      </c>
      <c r="E7" s="377" t="s">
        <v>11</v>
      </c>
      <c r="F7" s="1102">
        <v>5005</v>
      </c>
      <c r="G7" s="378"/>
      <c r="H7" s="1056"/>
      <c r="I7" s="1056">
        <f t="shared" si="0"/>
        <v>0</v>
      </c>
      <c r="J7" s="1309"/>
      <c r="K7" s="292" t="s">
        <v>2430</v>
      </c>
      <c r="L7" s="1313" t="s">
        <v>2430</v>
      </c>
    </row>
    <row r="8" spans="1:12" s="1447" customFormat="1">
      <c r="A8" s="377" t="s">
        <v>13</v>
      </c>
      <c r="B8" s="559"/>
      <c r="C8" s="579"/>
      <c r="D8" s="375" t="s">
        <v>1227</v>
      </c>
      <c r="E8" s="377" t="s">
        <v>11</v>
      </c>
      <c r="F8" s="1102">
        <v>10</v>
      </c>
      <c r="G8" s="378"/>
      <c r="H8" s="1056"/>
      <c r="I8" s="1056">
        <f t="shared" si="0"/>
        <v>0</v>
      </c>
      <c r="J8" s="1309"/>
      <c r="K8" s="292" t="s">
        <v>2430</v>
      </c>
      <c r="L8" s="1313" t="s">
        <v>2430</v>
      </c>
    </row>
    <row r="9" spans="1:12" s="1447" customFormat="1">
      <c r="A9" s="377" t="s">
        <v>16</v>
      </c>
      <c r="B9" s="559"/>
      <c r="C9" s="579"/>
      <c r="D9" s="375" t="s">
        <v>1228</v>
      </c>
      <c r="E9" s="377" t="s">
        <v>11</v>
      </c>
      <c r="F9" s="1102">
        <v>85</v>
      </c>
      <c r="G9" s="378"/>
      <c r="H9" s="1056"/>
      <c r="I9" s="1056">
        <f t="shared" si="0"/>
        <v>0</v>
      </c>
      <c r="J9" s="1309"/>
      <c r="K9" s="292" t="s">
        <v>2430</v>
      </c>
      <c r="L9" s="1313" t="s">
        <v>2430</v>
      </c>
    </row>
    <row r="10" spans="1:12" s="1482" customFormat="1" ht="38.25">
      <c r="A10" s="377" t="s">
        <v>19</v>
      </c>
      <c r="B10" s="559"/>
      <c r="C10" s="579"/>
      <c r="D10" s="375" t="s">
        <v>1229</v>
      </c>
      <c r="E10" s="377" t="s">
        <v>11</v>
      </c>
      <c r="F10" s="1102">
        <v>5</v>
      </c>
      <c r="G10" s="378"/>
      <c r="H10" s="1056"/>
      <c r="I10" s="1056">
        <f t="shared" si="0"/>
        <v>0</v>
      </c>
      <c r="J10" s="1481"/>
      <c r="K10" s="292" t="s">
        <v>2430</v>
      </c>
      <c r="L10" s="1313" t="s">
        <v>2430</v>
      </c>
    </row>
    <row r="11" spans="1:12" s="1482" customFormat="1" ht="40.5" customHeight="1">
      <c r="A11" s="377" t="s">
        <v>21</v>
      </c>
      <c r="B11" s="559"/>
      <c r="C11" s="579"/>
      <c r="D11" s="375" t="s">
        <v>1230</v>
      </c>
      <c r="E11" s="377" t="s">
        <v>11</v>
      </c>
      <c r="F11" s="1102">
        <v>5</v>
      </c>
      <c r="G11" s="378"/>
      <c r="H11" s="1056"/>
      <c r="I11" s="1056">
        <f t="shared" si="0"/>
        <v>0</v>
      </c>
      <c r="J11" s="1481"/>
      <c r="K11" s="292" t="s">
        <v>2430</v>
      </c>
      <c r="L11" s="1313" t="s">
        <v>2430</v>
      </c>
    </row>
    <row r="12" spans="1:12" s="1443" customFormat="1">
      <c r="A12" s="377" t="s">
        <v>22</v>
      </c>
      <c r="B12" s="559"/>
      <c r="C12" s="579"/>
      <c r="D12" s="375" t="s">
        <v>1231</v>
      </c>
      <c r="E12" s="377" t="s">
        <v>11</v>
      </c>
      <c r="F12" s="1102">
        <v>10</v>
      </c>
      <c r="G12" s="378"/>
      <c r="H12" s="1056"/>
      <c r="I12" s="1056">
        <f t="shared" si="0"/>
        <v>0</v>
      </c>
      <c r="J12" s="1442"/>
      <c r="K12" s="292" t="s">
        <v>2430</v>
      </c>
      <c r="L12" s="1313" t="s">
        <v>2430</v>
      </c>
    </row>
    <row r="13" spans="1:12" s="1447" customFormat="1">
      <c r="A13" s="377" t="s">
        <v>24</v>
      </c>
      <c r="B13" s="559"/>
      <c r="C13" s="579"/>
      <c r="D13" s="375" t="s">
        <v>1232</v>
      </c>
      <c r="E13" s="377" t="s">
        <v>11</v>
      </c>
      <c r="F13" s="1102">
        <v>5</v>
      </c>
      <c r="G13" s="378"/>
      <c r="H13" s="1056"/>
      <c r="I13" s="1056">
        <f t="shared" si="0"/>
        <v>0</v>
      </c>
      <c r="J13" s="1309"/>
      <c r="K13" s="292" t="s">
        <v>2430</v>
      </c>
      <c r="L13" s="1313" t="s">
        <v>2430</v>
      </c>
    </row>
    <row r="14" spans="1:12" s="1482" customFormat="1">
      <c r="A14" s="377" t="s">
        <v>26</v>
      </c>
      <c r="B14" s="559"/>
      <c r="C14" s="579"/>
      <c r="D14" s="375" t="s">
        <v>1233</v>
      </c>
      <c r="E14" s="377" t="s">
        <v>11</v>
      </c>
      <c r="F14" s="1102">
        <v>5</v>
      </c>
      <c r="G14" s="378"/>
      <c r="H14" s="1056"/>
      <c r="I14" s="1056">
        <f t="shared" si="0"/>
        <v>0</v>
      </c>
      <c r="J14" s="1481"/>
      <c r="K14" s="292" t="s">
        <v>2430</v>
      </c>
      <c r="L14" s="1313" t="s">
        <v>2430</v>
      </c>
    </row>
    <row r="15" spans="1:12" s="1482" customFormat="1">
      <c r="A15" s="377" t="s">
        <v>28</v>
      </c>
      <c r="B15" s="559"/>
      <c r="C15" s="579"/>
      <c r="D15" s="375" t="s">
        <v>1234</v>
      </c>
      <c r="E15" s="377" t="s">
        <v>11</v>
      </c>
      <c r="F15" s="1102">
        <v>5</v>
      </c>
      <c r="G15" s="378"/>
      <c r="H15" s="1056"/>
      <c r="I15" s="1056">
        <f t="shared" si="0"/>
        <v>0</v>
      </c>
      <c r="J15" s="1481"/>
      <c r="K15" s="292" t="s">
        <v>2430</v>
      </c>
      <c r="L15" s="1313" t="s">
        <v>2430</v>
      </c>
    </row>
    <row r="16" spans="1:12" s="1482" customFormat="1" ht="25.5">
      <c r="A16" s="377" t="s">
        <v>30</v>
      </c>
      <c r="B16" s="559"/>
      <c r="C16" s="579"/>
      <c r="D16" s="375" t="s">
        <v>1235</v>
      </c>
      <c r="E16" s="377" t="s">
        <v>11</v>
      </c>
      <c r="F16" s="1102">
        <v>260</v>
      </c>
      <c r="G16" s="378"/>
      <c r="H16" s="1056"/>
      <c r="I16" s="1056">
        <f t="shared" si="0"/>
        <v>0</v>
      </c>
      <c r="J16" s="1481"/>
      <c r="K16" s="292" t="s">
        <v>2430</v>
      </c>
      <c r="L16" s="1313" t="s">
        <v>2430</v>
      </c>
    </row>
    <row r="17" spans="1:12" s="1439" customFormat="1">
      <c r="A17" s="377" t="s">
        <v>32</v>
      </c>
      <c r="B17" s="559"/>
      <c r="C17" s="579"/>
      <c r="D17" s="375" t="s">
        <v>1236</v>
      </c>
      <c r="E17" s="377" t="s">
        <v>11</v>
      </c>
      <c r="F17" s="1102">
        <v>25</v>
      </c>
      <c r="G17" s="378"/>
      <c r="H17" s="1056"/>
      <c r="I17" s="1056">
        <f t="shared" si="0"/>
        <v>0</v>
      </c>
      <c r="J17" s="1053"/>
      <c r="K17" s="292" t="s">
        <v>2430</v>
      </c>
      <c r="L17" s="1313" t="s">
        <v>2430</v>
      </c>
    </row>
    <row r="18" spans="1:12" s="1447" customFormat="1" ht="25.5">
      <c r="A18" s="377" t="s">
        <v>33</v>
      </c>
      <c r="B18" s="559"/>
      <c r="C18" s="579"/>
      <c r="D18" s="375" t="s">
        <v>1237</v>
      </c>
      <c r="E18" s="377" t="s">
        <v>11</v>
      </c>
      <c r="F18" s="1102">
        <v>20</v>
      </c>
      <c r="G18" s="378"/>
      <c r="H18" s="1056"/>
      <c r="I18" s="1056">
        <f t="shared" si="0"/>
        <v>0</v>
      </c>
      <c r="J18" s="1309"/>
      <c r="K18" s="292" t="s">
        <v>2430</v>
      </c>
      <c r="L18" s="1313" t="s">
        <v>2430</v>
      </c>
    </row>
    <row r="19" spans="1:12" s="1439" customFormat="1">
      <c r="A19" s="377" t="s">
        <v>35</v>
      </c>
      <c r="B19" s="559"/>
      <c r="C19" s="579"/>
      <c r="D19" s="375" t="s">
        <v>1239</v>
      </c>
      <c r="E19" s="377" t="s">
        <v>11</v>
      </c>
      <c r="F19" s="1102">
        <v>15</v>
      </c>
      <c r="G19" s="378"/>
      <c r="H19" s="1056"/>
      <c r="I19" s="1056">
        <f t="shared" si="0"/>
        <v>0</v>
      </c>
      <c r="J19" s="1053"/>
      <c r="K19" s="292" t="s">
        <v>2430</v>
      </c>
      <c r="L19" s="1313" t="s">
        <v>2430</v>
      </c>
    </row>
    <row r="20" spans="1:12" s="1439" customFormat="1" ht="25.5">
      <c r="A20" s="377" t="s">
        <v>37</v>
      </c>
      <c r="B20" s="559"/>
      <c r="C20" s="579"/>
      <c r="D20" s="375" t="s">
        <v>1240</v>
      </c>
      <c r="E20" s="377" t="s">
        <v>11</v>
      </c>
      <c r="F20" s="1102">
        <v>225</v>
      </c>
      <c r="G20" s="378"/>
      <c r="H20" s="1056"/>
      <c r="I20" s="1056">
        <f t="shared" si="0"/>
        <v>0</v>
      </c>
      <c r="J20" s="1053"/>
      <c r="K20" s="292" t="s">
        <v>2430</v>
      </c>
      <c r="L20" s="1313" t="s">
        <v>2430</v>
      </c>
    </row>
    <row r="21" spans="1:12" s="1439" customFormat="1" ht="25.5">
      <c r="A21" s="377" t="s">
        <v>39</v>
      </c>
      <c r="B21" s="559"/>
      <c r="C21" s="579"/>
      <c r="D21" s="375" t="s">
        <v>1241</v>
      </c>
      <c r="E21" s="377" t="s">
        <v>11</v>
      </c>
      <c r="F21" s="1102">
        <v>5</v>
      </c>
      <c r="G21" s="378"/>
      <c r="H21" s="1056"/>
      <c r="I21" s="1056">
        <f t="shared" si="0"/>
        <v>0</v>
      </c>
      <c r="J21" s="1053"/>
      <c r="K21" s="292" t="s">
        <v>2430</v>
      </c>
      <c r="L21" s="1313" t="s">
        <v>2430</v>
      </c>
    </row>
    <row r="22" spans="1:12" s="1447" customFormat="1" ht="25.5">
      <c r="A22" s="377" t="s">
        <v>41</v>
      </c>
      <c r="B22" s="559"/>
      <c r="C22" s="579"/>
      <c r="D22" s="375" t="s">
        <v>1990</v>
      </c>
      <c r="E22" s="377" t="s">
        <v>11</v>
      </c>
      <c r="F22" s="1102">
        <v>100</v>
      </c>
      <c r="G22" s="378"/>
      <c r="H22" s="1056"/>
      <c r="I22" s="1056">
        <f t="shared" si="0"/>
        <v>0</v>
      </c>
      <c r="J22" s="1309"/>
      <c r="K22" s="292" t="s">
        <v>2430</v>
      </c>
      <c r="L22" s="1313" t="s">
        <v>2430</v>
      </c>
    </row>
    <row r="23" spans="1:12" s="1447" customFormat="1">
      <c r="A23" s="377" t="s">
        <v>43</v>
      </c>
      <c r="B23" s="559"/>
      <c r="C23" s="579"/>
      <c r="D23" s="375" t="s">
        <v>1242</v>
      </c>
      <c r="E23" s="377" t="s">
        <v>11</v>
      </c>
      <c r="F23" s="1102">
        <v>445</v>
      </c>
      <c r="G23" s="378"/>
      <c r="H23" s="1056"/>
      <c r="I23" s="1056">
        <f t="shared" si="0"/>
        <v>0</v>
      </c>
      <c r="J23" s="1309"/>
      <c r="K23" s="292" t="s">
        <v>2430</v>
      </c>
      <c r="L23" s="1313" t="s">
        <v>2430</v>
      </c>
    </row>
    <row r="24" spans="1:12" s="1447" customFormat="1" ht="25.5">
      <c r="A24" s="377" t="s">
        <v>45</v>
      </c>
      <c r="B24" s="559"/>
      <c r="C24" s="579"/>
      <c r="D24" s="375" t="s">
        <v>1243</v>
      </c>
      <c r="E24" s="377" t="s">
        <v>15</v>
      </c>
      <c r="F24" s="1102">
        <v>5</v>
      </c>
      <c r="G24" s="378"/>
      <c r="H24" s="1056"/>
      <c r="I24" s="1056">
        <f t="shared" si="0"/>
        <v>0</v>
      </c>
      <c r="J24" s="1309"/>
      <c r="K24" s="292" t="s">
        <v>2430</v>
      </c>
      <c r="L24" s="1313" t="s">
        <v>2430</v>
      </c>
    </row>
    <row r="25" spans="1:12" s="1482" customFormat="1" ht="25.5">
      <c r="A25" s="377" t="s">
        <v>46</v>
      </c>
      <c r="B25" s="559"/>
      <c r="C25" s="579"/>
      <c r="D25" s="375" t="s">
        <v>1244</v>
      </c>
      <c r="E25" s="377" t="s">
        <v>11</v>
      </c>
      <c r="F25" s="1102">
        <v>15</v>
      </c>
      <c r="G25" s="378"/>
      <c r="H25" s="1056"/>
      <c r="I25" s="1056">
        <f t="shared" si="0"/>
        <v>0</v>
      </c>
      <c r="J25" s="1481"/>
      <c r="K25" s="292" t="s">
        <v>2430</v>
      </c>
      <c r="L25" s="1313" t="s">
        <v>2430</v>
      </c>
    </row>
    <row r="26" spans="1:12" s="1445" customFormat="1" ht="51">
      <c r="A26" s="377" t="s">
        <v>48</v>
      </c>
      <c r="B26" s="559"/>
      <c r="C26" s="579"/>
      <c r="D26" s="375" t="s">
        <v>1245</v>
      </c>
      <c r="E26" s="377" t="s">
        <v>18</v>
      </c>
      <c r="F26" s="1102">
        <v>5</v>
      </c>
      <c r="G26" s="378"/>
      <c r="H26" s="1056"/>
      <c r="I26" s="1056">
        <f t="shared" si="0"/>
        <v>0</v>
      </c>
      <c r="J26" s="1444"/>
      <c r="K26" s="292" t="s">
        <v>2430</v>
      </c>
      <c r="L26" s="1313" t="s">
        <v>2430</v>
      </c>
    </row>
    <row r="27" spans="1:12" s="1445" customFormat="1" ht="25.5">
      <c r="A27" s="377" t="s">
        <v>50</v>
      </c>
      <c r="B27" s="559"/>
      <c r="C27" s="579"/>
      <c r="D27" s="375" t="s">
        <v>1246</v>
      </c>
      <c r="E27" s="377" t="s">
        <v>11</v>
      </c>
      <c r="F27" s="1102">
        <v>180</v>
      </c>
      <c r="G27" s="378"/>
      <c r="H27" s="1056"/>
      <c r="I27" s="1056">
        <f t="shared" si="0"/>
        <v>0</v>
      </c>
      <c r="J27" s="1444"/>
      <c r="K27" s="292" t="s">
        <v>2430</v>
      </c>
      <c r="L27" s="1313" t="s">
        <v>2430</v>
      </c>
    </row>
    <row r="28" spans="1:12" s="1443" customFormat="1" ht="51">
      <c r="A28" s="377" t="s">
        <v>52</v>
      </c>
      <c r="B28" s="559"/>
      <c r="C28" s="579"/>
      <c r="D28" s="375" t="s">
        <v>1247</v>
      </c>
      <c r="E28" s="377" t="s">
        <v>11</v>
      </c>
      <c r="F28" s="1102">
        <v>5</v>
      </c>
      <c r="G28" s="378"/>
      <c r="H28" s="1056"/>
      <c r="I28" s="1056">
        <f t="shared" si="0"/>
        <v>0</v>
      </c>
      <c r="J28" s="1442"/>
      <c r="K28" s="292" t="s">
        <v>2430</v>
      </c>
      <c r="L28" s="1313" t="s">
        <v>2430</v>
      </c>
    </row>
    <row r="29" spans="1:12" s="1443" customFormat="1" ht="38.25">
      <c r="A29" s="377" t="s">
        <v>54</v>
      </c>
      <c r="B29" s="559"/>
      <c r="C29" s="579"/>
      <c r="D29" s="375" t="s">
        <v>1248</v>
      </c>
      <c r="E29" s="377" t="s">
        <v>11</v>
      </c>
      <c r="F29" s="1102">
        <v>3</v>
      </c>
      <c r="G29" s="378"/>
      <c r="H29" s="1056"/>
      <c r="I29" s="1056">
        <f t="shared" si="0"/>
        <v>0</v>
      </c>
      <c r="J29" s="1442"/>
      <c r="K29" s="292" t="s">
        <v>2430</v>
      </c>
      <c r="L29" s="1313" t="s">
        <v>2430</v>
      </c>
    </row>
    <row r="30" spans="1:12" s="1443" customFormat="1" ht="25.5">
      <c r="A30" s="377" t="s">
        <v>56</v>
      </c>
      <c r="B30" s="559"/>
      <c r="C30" s="579"/>
      <c r="D30" s="392" t="s">
        <v>1249</v>
      </c>
      <c r="E30" s="1539" t="s">
        <v>11</v>
      </c>
      <c r="F30" s="1102">
        <v>216</v>
      </c>
      <c r="G30" s="378"/>
      <c r="H30" s="1056"/>
      <c r="I30" s="1056">
        <f t="shared" si="0"/>
        <v>0</v>
      </c>
      <c r="J30" s="1442"/>
      <c r="K30" s="292" t="s">
        <v>2430</v>
      </c>
      <c r="L30" s="1313" t="s">
        <v>2430</v>
      </c>
    </row>
    <row r="31" spans="1:12" s="1443" customFormat="1" ht="25.5">
      <c r="A31" s="377" t="s">
        <v>58</v>
      </c>
      <c r="B31" s="559"/>
      <c r="C31" s="579"/>
      <c r="D31" s="375" t="s">
        <v>1250</v>
      </c>
      <c r="E31" s="377" t="s">
        <v>11</v>
      </c>
      <c r="F31" s="1102">
        <v>180</v>
      </c>
      <c r="G31" s="378"/>
      <c r="H31" s="1056"/>
      <c r="I31" s="1056">
        <f t="shared" si="0"/>
        <v>0</v>
      </c>
      <c r="J31" s="1442"/>
      <c r="K31" s="292" t="s">
        <v>2430</v>
      </c>
      <c r="L31" s="1313" t="s">
        <v>2430</v>
      </c>
    </row>
    <row r="32" spans="1:12" s="1443" customFormat="1" ht="25.5">
      <c r="A32" s="377" t="s">
        <v>60</v>
      </c>
      <c r="B32" s="559"/>
      <c r="C32" s="579"/>
      <c r="D32" s="375" t="s">
        <v>1251</v>
      </c>
      <c r="E32" s="377" t="s">
        <v>11</v>
      </c>
      <c r="F32" s="1102">
        <v>130</v>
      </c>
      <c r="G32" s="378"/>
      <c r="H32" s="1056"/>
      <c r="I32" s="1056">
        <f t="shared" si="0"/>
        <v>0</v>
      </c>
      <c r="J32" s="1442"/>
      <c r="K32" s="292" t="s">
        <v>2430</v>
      </c>
      <c r="L32" s="1313" t="s">
        <v>2430</v>
      </c>
    </row>
    <row r="33" spans="1:12" s="1447" customFormat="1" ht="25.5">
      <c r="A33" s="377" t="s">
        <v>62</v>
      </c>
      <c r="B33" s="559"/>
      <c r="C33" s="579"/>
      <c r="D33" s="375" t="s">
        <v>1252</v>
      </c>
      <c r="E33" s="377" t="s">
        <v>18</v>
      </c>
      <c r="F33" s="1102">
        <v>25</v>
      </c>
      <c r="G33" s="378"/>
      <c r="H33" s="1056"/>
      <c r="I33" s="1056">
        <f t="shared" si="0"/>
        <v>0</v>
      </c>
      <c r="J33" s="1309"/>
      <c r="K33" s="292" t="s">
        <v>2430</v>
      </c>
      <c r="L33" s="1313" t="s">
        <v>2430</v>
      </c>
    </row>
    <row r="34" spans="1:12" s="1439" customFormat="1" ht="36.6" customHeight="1">
      <c r="A34" s="377" t="s">
        <v>64</v>
      </c>
      <c r="B34" s="559"/>
      <c r="C34" s="579"/>
      <c r="D34" s="375" t="s">
        <v>1253</v>
      </c>
      <c r="E34" s="377" t="s">
        <v>18</v>
      </c>
      <c r="F34" s="1102">
        <v>10</v>
      </c>
      <c r="G34" s="378"/>
      <c r="H34" s="1056"/>
      <c r="I34" s="1056">
        <f t="shared" si="0"/>
        <v>0</v>
      </c>
      <c r="J34" s="1053"/>
      <c r="K34" s="292" t="s">
        <v>2430</v>
      </c>
      <c r="L34" s="1313" t="s">
        <v>2430</v>
      </c>
    </row>
    <row r="35" spans="1:12" s="1447" customFormat="1" ht="25.5">
      <c r="A35" s="377" t="s">
        <v>66</v>
      </c>
      <c r="B35" s="559"/>
      <c r="C35" s="579"/>
      <c r="D35" s="375" t="s">
        <v>1254</v>
      </c>
      <c r="E35" s="377" t="s">
        <v>18</v>
      </c>
      <c r="F35" s="1102">
        <v>5</v>
      </c>
      <c r="G35" s="378"/>
      <c r="H35" s="1056"/>
      <c r="I35" s="1056">
        <f t="shared" si="0"/>
        <v>0</v>
      </c>
      <c r="J35" s="1309"/>
      <c r="K35" s="292" t="s">
        <v>2430</v>
      </c>
      <c r="L35" s="1313" t="s">
        <v>2430</v>
      </c>
    </row>
    <row r="36" spans="1:12" s="1439" customFormat="1" ht="25.5">
      <c r="A36" s="377" t="s">
        <v>68</v>
      </c>
      <c r="B36" s="559"/>
      <c r="C36" s="579"/>
      <c r="D36" s="375" t="s">
        <v>1255</v>
      </c>
      <c r="E36" s="377" t="s">
        <v>18</v>
      </c>
      <c r="F36" s="1102">
        <v>10</v>
      </c>
      <c r="G36" s="378"/>
      <c r="H36" s="1056"/>
      <c r="I36" s="1056">
        <f t="shared" si="0"/>
        <v>0</v>
      </c>
      <c r="J36" s="1053"/>
      <c r="K36" s="292" t="s">
        <v>2430</v>
      </c>
      <c r="L36" s="1313" t="s">
        <v>2430</v>
      </c>
    </row>
    <row r="37" spans="1:12" s="1439" customFormat="1" ht="25.5">
      <c r="A37" s="377" t="s">
        <v>69</v>
      </c>
      <c r="B37" s="559"/>
      <c r="C37" s="579"/>
      <c r="D37" s="375" t="s">
        <v>1256</v>
      </c>
      <c r="E37" s="377" t="s">
        <v>11</v>
      </c>
      <c r="F37" s="1102">
        <v>45</v>
      </c>
      <c r="G37" s="378"/>
      <c r="H37" s="1056"/>
      <c r="I37" s="1056">
        <f t="shared" si="0"/>
        <v>0</v>
      </c>
      <c r="J37" s="1053"/>
      <c r="K37" s="292" t="s">
        <v>2430</v>
      </c>
      <c r="L37" s="1313" t="s">
        <v>2430</v>
      </c>
    </row>
    <row r="38" spans="1:12" s="1439" customFormat="1" ht="25.5">
      <c r="A38" s="377" t="s">
        <v>71</v>
      </c>
      <c r="B38" s="559"/>
      <c r="C38" s="579"/>
      <c r="D38" s="375" t="s">
        <v>1257</v>
      </c>
      <c r="E38" s="377" t="s">
        <v>11</v>
      </c>
      <c r="F38" s="1102">
        <v>35</v>
      </c>
      <c r="G38" s="378"/>
      <c r="H38" s="1056"/>
      <c r="I38" s="1056">
        <f t="shared" si="0"/>
        <v>0</v>
      </c>
      <c r="J38" s="1053"/>
      <c r="K38" s="292" t="s">
        <v>2430</v>
      </c>
      <c r="L38" s="1313" t="s">
        <v>2430</v>
      </c>
    </row>
    <row r="39" spans="1:12" s="1439" customFormat="1" ht="25.5">
      <c r="A39" s="377" t="s">
        <v>73</v>
      </c>
      <c r="B39" s="559"/>
      <c r="C39" s="579"/>
      <c r="D39" s="375" t="s">
        <v>1258</v>
      </c>
      <c r="E39" s="377" t="s">
        <v>11</v>
      </c>
      <c r="F39" s="1102">
        <v>5</v>
      </c>
      <c r="G39" s="378"/>
      <c r="H39" s="1056"/>
      <c r="I39" s="1056">
        <f t="shared" si="0"/>
        <v>0</v>
      </c>
      <c r="J39" s="1053"/>
      <c r="K39" s="292" t="s">
        <v>2430</v>
      </c>
      <c r="L39" s="1313" t="s">
        <v>2430</v>
      </c>
    </row>
    <row r="40" spans="1:12" s="1439" customFormat="1">
      <c r="A40" s="377" t="s">
        <v>75</v>
      </c>
      <c r="B40" s="559"/>
      <c r="C40" s="579"/>
      <c r="D40" s="375" t="s">
        <v>1260</v>
      </c>
      <c r="E40" s="377" t="s">
        <v>15</v>
      </c>
      <c r="F40" s="1102">
        <v>12</v>
      </c>
      <c r="G40" s="378"/>
      <c r="H40" s="1056"/>
      <c r="I40" s="1056">
        <f t="shared" si="0"/>
        <v>0</v>
      </c>
      <c r="J40" s="1053"/>
      <c r="K40" s="292" t="s">
        <v>2430</v>
      </c>
      <c r="L40" s="1313" t="s">
        <v>2430</v>
      </c>
    </row>
    <row r="41" spans="1:12" s="1439" customFormat="1" ht="25.5">
      <c r="A41" s="377" t="s">
        <v>77</v>
      </c>
      <c r="B41" s="559"/>
      <c r="C41" s="579"/>
      <c r="D41" s="375" t="s">
        <v>1261</v>
      </c>
      <c r="E41" s="377" t="s">
        <v>11</v>
      </c>
      <c r="F41" s="1102">
        <v>10</v>
      </c>
      <c r="G41" s="378"/>
      <c r="H41" s="1056"/>
      <c r="I41" s="1056">
        <f t="shared" si="0"/>
        <v>0</v>
      </c>
      <c r="J41" s="1053"/>
      <c r="K41" s="292" t="s">
        <v>2430</v>
      </c>
      <c r="L41" s="1313" t="s">
        <v>2430</v>
      </c>
    </row>
    <row r="42" spans="1:12" s="1439" customFormat="1" ht="25.5">
      <c r="A42" s="377" t="s">
        <v>79</v>
      </c>
      <c r="B42" s="559"/>
      <c r="C42" s="579"/>
      <c r="D42" s="375" t="s">
        <v>1262</v>
      </c>
      <c r="E42" s="377" t="s">
        <v>11</v>
      </c>
      <c r="F42" s="1102">
        <v>5</v>
      </c>
      <c r="G42" s="378"/>
      <c r="H42" s="1056"/>
      <c r="I42" s="1056">
        <f t="shared" si="0"/>
        <v>0</v>
      </c>
      <c r="J42" s="1053"/>
      <c r="K42" s="292" t="s">
        <v>2430</v>
      </c>
      <c r="L42" s="1313" t="s">
        <v>2430</v>
      </c>
    </row>
    <row r="43" spans="1:12" s="1534" customFormat="1" ht="25.5">
      <c r="A43" s="377" t="s">
        <v>81</v>
      </c>
      <c r="B43" s="559"/>
      <c r="C43" s="579"/>
      <c r="D43" s="375" t="s">
        <v>1263</v>
      </c>
      <c r="E43" s="377" t="s">
        <v>11</v>
      </c>
      <c r="F43" s="1102">
        <v>5</v>
      </c>
      <c r="G43" s="378"/>
      <c r="H43" s="1056"/>
      <c r="I43" s="1056">
        <f t="shared" si="0"/>
        <v>0</v>
      </c>
      <c r="J43" s="1533"/>
      <c r="K43" s="292" t="s">
        <v>2430</v>
      </c>
      <c r="L43" s="1313" t="s">
        <v>2430</v>
      </c>
    </row>
    <row r="44" spans="1:12" s="1439" customFormat="1">
      <c r="A44" s="377" t="s">
        <v>83</v>
      </c>
      <c r="B44" s="559"/>
      <c r="C44" s="579"/>
      <c r="D44" s="375" t="s">
        <v>1264</v>
      </c>
      <c r="E44" s="377" t="s">
        <v>11</v>
      </c>
      <c r="F44" s="1102">
        <v>50</v>
      </c>
      <c r="G44" s="378"/>
      <c r="H44" s="1056"/>
      <c r="I44" s="1056">
        <f t="shared" si="0"/>
        <v>0</v>
      </c>
      <c r="J44" s="1053"/>
      <c r="K44" s="292" t="s">
        <v>2430</v>
      </c>
      <c r="L44" s="1313" t="s">
        <v>2430</v>
      </c>
    </row>
    <row r="45" spans="1:12" s="1439" customFormat="1">
      <c r="A45" s="377" t="s">
        <v>85</v>
      </c>
      <c r="B45" s="559"/>
      <c r="C45" s="579"/>
      <c r="D45" s="375" t="s">
        <v>1265</v>
      </c>
      <c r="E45" s="377" t="s">
        <v>11</v>
      </c>
      <c r="F45" s="1102">
        <v>35</v>
      </c>
      <c r="G45" s="378"/>
      <c r="H45" s="1056"/>
      <c r="I45" s="1056">
        <f t="shared" si="0"/>
        <v>0</v>
      </c>
      <c r="J45" s="1053"/>
      <c r="K45" s="292" t="s">
        <v>2430</v>
      </c>
      <c r="L45" s="1313" t="s">
        <v>2430</v>
      </c>
    </row>
    <row r="46" spans="1:12" s="1439" customFormat="1" ht="25.5">
      <c r="A46" s="377" t="s">
        <v>87</v>
      </c>
      <c r="B46" s="712"/>
      <c r="C46" s="1535"/>
      <c r="D46" s="716" t="s">
        <v>1266</v>
      </c>
      <c r="E46" s="377" t="s">
        <v>11</v>
      </c>
      <c r="F46" s="390">
        <v>75</v>
      </c>
      <c r="G46" s="378"/>
      <c r="H46" s="1056"/>
      <c r="I46" s="1540">
        <f>F46*H46</f>
        <v>0</v>
      </c>
      <c r="J46" s="1053"/>
      <c r="K46" s="292" t="s">
        <v>2430</v>
      </c>
      <c r="L46" s="1313" t="s">
        <v>2430</v>
      </c>
    </row>
    <row r="47" spans="1:12" s="1439" customFormat="1">
      <c r="A47" s="377" t="s">
        <v>89</v>
      </c>
      <c r="B47" s="712"/>
      <c r="C47" s="1536"/>
      <c r="D47" s="716" t="s">
        <v>1267</v>
      </c>
      <c r="E47" s="377" t="s">
        <v>11</v>
      </c>
      <c r="F47" s="390">
        <v>115</v>
      </c>
      <c r="G47" s="378"/>
      <c r="H47" s="1056"/>
      <c r="I47" s="1540">
        <f>F47*H47</f>
        <v>0</v>
      </c>
      <c r="J47" s="1053"/>
      <c r="K47" s="292" t="s">
        <v>2430</v>
      </c>
      <c r="L47" s="1313" t="s">
        <v>2430</v>
      </c>
    </row>
    <row r="48" spans="1:12" s="1439" customFormat="1">
      <c r="A48" s="377" t="s">
        <v>91</v>
      </c>
      <c r="B48" s="559"/>
      <c r="C48" s="579"/>
      <c r="D48" s="375" t="s">
        <v>1808</v>
      </c>
      <c r="E48" s="377" t="s">
        <v>11</v>
      </c>
      <c r="F48" s="1102">
        <v>130</v>
      </c>
      <c r="G48" s="378"/>
      <c r="H48" s="1056"/>
      <c r="I48" s="1056">
        <f>SUM(F48*H48)</f>
        <v>0</v>
      </c>
      <c r="J48" s="1053"/>
      <c r="K48" s="292" t="s">
        <v>2430</v>
      </c>
      <c r="L48" s="1313" t="s">
        <v>2430</v>
      </c>
    </row>
    <row r="49" spans="1:12" s="1439" customFormat="1" ht="127.5">
      <c r="A49" s="377" t="s">
        <v>93</v>
      </c>
      <c r="B49" s="559"/>
      <c r="C49" s="579"/>
      <c r="D49" s="375" t="s">
        <v>1841</v>
      </c>
      <c r="E49" s="377" t="s">
        <v>15</v>
      </c>
      <c r="F49" s="1102">
        <v>10</v>
      </c>
      <c r="G49" s="378"/>
      <c r="H49" s="1056"/>
      <c r="I49" s="1056">
        <f>SUM(F49*H49)</f>
        <v>0</v>
      </c>
      <c r="J49" s="1053"/>
      <c r="K49" s="292" t="s">
        <v>2430</v>
      </c>
      <c r="L49" s="1313" t="s">
        <v>2430</v>
      </c>
    </row>
    <row r="50" spans="1:12" s="1447" customFormat="1" ht="25.5">
      <c r="A50" s="377" t="s">
        <v>95</v>
      </c>
      <c r="B50" s="559"/>
      <c r="C50" s="579"/>
      <c r="D50" s="375" t="s">
        <v>1268</v>
      </c>
      <c r="E50" s="377" t="s">
        <v>11</v>
      </c>
      <c r="F50" s="1102">
        <v>90</v>
      </c>
      <c r="G50" s="378"/>
      <c r="H50" s="1056"/>
      <c r="I50" s="1056">
        <f>SUM(F50*H50)</f>
        <v>0</v>
      </c>
      <c r="J50" s="1309"/>
      <c r="K50" s="292" t="s">
        <v>2430</v>
      </c>
      <c r="L50" s="1313" t="s">
        <v>2430</v>
      </c>
    </row>
    <row r="51" spans="1:12" s="1447" customFormat="1" ht="25.5">
      <c r="A51" s="377" t="s">
        <v>96</v>
      </c>
      <c r="B51" s="559"/>
      <c r="C51" s="579"/>
      <c r="D51" s="375" t="s">
        <v>1269</v>
      </c>
      <c r="E51" s="377" t="s">
        <v>787</v>
      </c>
      <c r="F51" s="1102">
        <v>640</v>
      </c>
      <c r="G51" s="378"/>
      <c r="H51" s="1056"/>
      <c r="I51" s="1056">
        <f>SUM(F51*H51)</f>
        <v>0</v>
      </c>
      <c r="J51" s="1309"/>
      <c r="K51" s="292" t="s">
        <v>2430</v>
      </c>
      <c r="L51" s="1313" t="s">
        <v>2430</v>
      </c>
    </row>
    <row r="52" spans="1:12" s="1447" customFormat="1" ht="76.5">
      <c r="A52" s="377" t="s">
        <v>98</v>
      </c>
      <c r="B52" s="559"/>
      <c r="C52" s="579"/>
      <c r="D52" s="375" t="s">
        <v>1271</v>
      </c>
      <c r="E52" s="377" t="s">
        <v>11</v>
      </c>
      <c r="F52" s="1102">
        <v>5</v>
      </c>
      <c r="G52" s="378"/>
      <c r="H52" s="1056"/>
      <c r="I52" s="1056">
        <f>SUM(F52*H52)</f>
        <v>0</v>
      </c>
      <c r="J52" s="1309"/>
      <c r="K52" s="292" t="s">
        <v>2430</v>
      </c>
      <c r="L52" s="1313" t="s">
        <v>2430</v>
      </c>
    </row>
    <row r="53" spans="1:12" s="1537" customFormat="1" ht="29.25" customHeight="1">
      <c r="A53" s="561"/>
      <c r="B53" s="561"/>
      <c r="C53" s="561"/>
      <c r="D53" s="535" t="s">
        <v>136</v>
      </c>
      <c r="E53" s="535"/>
      <c r="F53" s="535"/>
      <c r="G53" s="535"/>
      <c r="H53" s="1542"/>
      <c r="I53" s="748">
        <f>SUM(I6:I52)</f>
        <v>0</v>
      </c>
    </row>
    <row r="54" spans="1:12" s="738" customFormat="1" ht="34.5" customHeight="1">
      <c r="A54" s="609"/>
      <c r="B54" s="1538" t="s">
        <v>195</v>
      </c>
      <c r="C54" s="1541"/>
      <c r="D54" s="1132"/>
      <c r="E54" s="609"/>
      <c r="F54" s="1467"/>
      <c r="G54" s="1464"/>
      <c r="H54" s="609"/>
      <c r="I54" s="609"/>
      <c r="J54" s="1463"/>
    </row>
    <row r="55" spans="1:12" s="738" customFormat="1" ht="18" customHeight="1">
      <c r="A55" s="609"/>
      <c r="B55" s="1865" t="s">
        <v>1203</v>
      </c>
      <c r="C55" s="1865"/>
      <c r="D55" s="1865"/>
      <c r="E55" s="609"/>
      <c r="F55" s="1467"/>
      <c r="G55" s="1464"/>
      <c r="H55" s="609"/>
      <c r="I55" s="609"/>
      <c r="J55" s="1463"/>
    </row>
    <row r="56" spans="1:12" s="738" customFormat="1" ht="18" customHeight="1">
      <c r="A56" s="609"/>
      <c r="B56" s="1865" t="s">
        <v>197</v>
      </c>
      <c r="C56" s="1865"/>
      <c r="D56" s="1865"/>
      <c r="E56" s="609"/>
      <c r="F56" s="1467"/>
      <c r="G56" s="1464"/>
      <c r="H56" s="609"/>
      <c r="I56" s="609"/>
      <c r="J56" s="1463"/>
    </row>
    <row r="57" spans="1:12" s="738" customFormat="1" ht="18" customHeight="1">
      <c r="A57" s="605"/>
      <c r="B57" s="1865" t="s">
        <v>1129</v>
      </c>
      <c r="C57" s="1865"/>
      <c r="D57" s="1865"/>
      <c r="E57" s="609"/>
      <c r="F57" s="1467"/>
      <c r="G57" s="1464"/>
      <c r="H57" s="609"/>
      <c r="I57" s="609"/>
      <c r="J57" s="1463"/>
    </row>
    <row r="58" spans="1:12" s="738" customFormat="1" ht="18" customHeight="1">
      <c r="A58" s="605"/>
      <c r="B58" s="605" t="s">
        <v>1204</v>
      </c>
      <c r="C58" s="606"/>
      <c r="D58" s="605"/>
      <c r="E58" s="609"/>
      <c r="F58" s="1467"/>
      <c r="G58" s="1464"/>
      <c r="H58" s="609"/>
      <c r="I58" s="609"/>
      <c r="J58" s="1463"/>
    </row>
    <row r="59" spans="1:12" ht="18" customHeight="1"/>
  </sheetData>
  <mergeCells count="3">
    <mergeCell ref="B55:D55"/>
    <mergeCell ref="B56:D56"/>
    <mergeCell ref="B57:D57"/>
  </mergeCells>
  <phoneticPr fontId="101" type="noConversion"/>
  <pageMargins left="0.25" right="0.25" top="0.75" bottom="0.75" header="0.3" footer="0.3"/>
  <pageSetup paperSize="9" scale="69" fitToHeight="0" orientation="landscape" r:id="rId1"/>
  <headerFooter>
    <oddHeader>&amp;C&amp;"-,Pogrubiony"&amp;12FORMULARZ ASORTYMENTOWO - CENOWY&amp;R&amp;12Załącznik nr 2 do SWZ
Załącznik nr ...... do umowy</oddHeader>
    <oddFooter>Strona &amp;P z &amp;N</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2"/>
  <sheetViews>
    <sheetView zoomScaleNormal="100" workbookViewId="0">
      <selection activeCell="J4" sqref="J4"/>
    </sheetView>
  </sheetViews>
  <sheetFormatPr defaultColWidth="8.85546875" defaultRowHeight="12.75"/>
  <cols>
    <col min="1" max="1" width="5.140625" style="401" customWidth="1"/>
    <col min="2" max="2" width="24.42578125" style="402" customWidth="1"/>
    <col min="3" max="3" width="13.42578125" style="402" customWidth="1"/>
    <col min="4" max="4" width="34.140625" style="406" customWidth="1"/>
    <col min="5" max="5" width="6.140625" style="469" customWidth="1"/>
    <col min="6" max="6" width="7.42578125" style="401" customWidth="1"/>
    <col min="7" max="7" width="5.5703125" style="463" customWidth="1"/>
    <col min="8" max="8" width="13.5703125" style="406" customWidth="1"/>
    <col min="9" max="9" width="15" style="401" customWidth="1"/>
    <col min="10" max="10" width="27" style="401" customWidth="1"/>
    <col min="11" max="11" width="19.5703125" style="399" customWidth="1"/>
    <col min="12" max="12" width="25.5703125" style="399" customWidth="1"/>
    <col min="13" max="197" width="8.85546875" style="399" customWidth="1"/>
    <col min="198" max="198" width="6.5703125" style="399" customWidth="1"/>
    <col min="199" max="199" width="28.5703125" style="399" customWidth="1"/>
    <col min="200" max="200" width="36" style="399" customWidth="1"/>
    <col min="201" max="201" width="5.42578125" style="399" customWidth="1"/>
    <col min="202" max="202" width="6.5703125" style="399" customWidth="1"/>
    <col min="203" max="203" width="8.85546875" style="399" customWidth="1"/>
    <col min="204" max="204" width="12.5703125" style="399" customWidth="1"/>
    <col min="205" max="205" width="15.85546875" style="399" customWidth="1"/>
    <col min="206" max="208" width="0" style="399" hidden="1" customWidth="1"/>
    <col min="209" max="209" width="11.5703125" style="399" customWidth="1"/>
    <col min="210" max="253" width="8.85546875" style="399"/>
    <col min="254" max="254" width="5.140625" style="399" customWidth="1"/>
    <col min="255" max="255" width="24.42578125" style="399" customWidth="1"/>
    <col min="256" max="256" width="13.42578125" style="399" customWidth="1"/>
    <col min="257" max="257" width="34.140625" style="399" customWidth="1"/>
    <col min="258" max="258" width="6.140625" style="399" customWidth="1"/>
    <col min="259" max="259" width="7.42578125" style="399" customWidth="1"/>
    <col min="260" max="260" width="11.42578125" style="399" customWidth="1"/>
    <col min="261" max="261" width="9.5703125" style="399" customWidth="1"/>
    <col min="262" max="262" width="17.42578125" style="399" customWidth="1"/>
    <col min="263" max="263" width="13.5703125" style="399" customWidth="1"/>
    <col min="264" max="453" width="8.85546875" style="399" customWidth="1"/>
    <col min="454" max="454" width="6.5703125" style="399" customWidth="1"/>
    <col min="455" max="455" width="28.5703125" style="399" customWidth="1"/>
    <col min="456" max="456" width="36" style="399" customWidth="1"/>
    <col min="457" max="457" width="5.42578125" style="399" customWidth="1"/>
    <col min="458" max="458" width="6.5703125" style="399" customWidth="1"/>
    <col min="459" max="459" width="8.85546875" style="399" customWidth="1"/>
    <col min="460" max="460" width="12.5703125" style="399" customWidth="1"/>
    <col min="461" max="461" width="15.85546875" style="399" customWidth="1"/>
    <col min="462" max="464" width="0" style="399" hidden="1" customWidth="1"/>
    <col min="465" max="465" width="11.5703125" style="399" customWidth="1"/>
    <col min="466" max="509" width="8.85546875" style="399"/>
    <col min="510" max="510" width="5.140625" style="399" customWidth="1"/>
    <col min="511" max="511" width="24.42578125" style="399" customWidth="1"/>
    <col min="512" max="512" width="13.42578125" style="399" customWidth="1"/>
    <col min="513" max="513" width="34.140625" style="399" customWidth="1"/>
    <col min="514" max="514" width="6.140625" style="399" customWidth="1"/>
    <col min="515" max="515" width="7.42578125" style="399" customWidth="1"/>
    <col min="516" max="516" width="11.42578125" style="399" customWidth="1"/>
    <col min="517" max="517" width="9.5703125" style="399" customWidth="1"/>
    <col min="518" max="518" width="17.42578125" style="399" customWidth="1"/>
    <col min="519" max="519" width="13.5703125" style="399" customWidth="1"/>
    <col min="520" max="709" width="8.85546875" style="399" customWidth="1"/>
    <col min="710" max="710" width="6.5703125" style="399" customWidth="1"/>
    <col min="711" max="711" width="28.5703125" style="399" customWidth="1"/>
    <col min="712" max="712" width="36" style="399" customWidth="1"/>
    <col min="713" max="713" width="5.42578125" style="399" customWidth="1"/>
    <col min="714" max="714" width="6.5703125" style="399" customWidth="1"/>
    <col min="715" max="715" width="8.85546875" style="399" customWidth="1"/>
    <col min="716" max="716" width="12.5703125" style="399" customWidth="1"/>
    <col min="717" max="717" width="15.85546875" style="399" customWidth="1"/>
    <col min="718" max="720" width="0" style="399" hidden="1" customWidth="1"/>
    <col min="721" max="721" width="11.5703125" style="399" customWidth="1"/>
    <col min="722" max="765" width="8.85546875" style="399"/>
    <col min="766" max="766" width="5.140625" style="399" customWidth="1"/>
    <col min="767" max="767" width="24.42578125" style="399" customWidth="1"/>
    <col min="768" max="768" width="13.42578125" style="399" customWidth="1"/>
    <col min="769" max="769" width="34.140625" style="399" customWidth="1"/>
    <col min="770" max="770" width="6.140625" style="399" customWidth="1"/>
    <col min="771" max="771" width="7.42578125" style="399" customWidth="1"/>
    <col min="772" max="772" width="11.42578125" style="399" customWidth="1"/>
    <col min="773" max="773" width="9.5703125" style="399" customWidth="1"/>
    <col min="774" max="774" width="17.42578125" style="399" customWidth="1"/>
    <col min="775" max="775" width="13.5703125" style="399" customWidth="1"/>
    <col min="776" max="965" width="8.85546875" style="399" customWidth="1"/>
    <col min="966" max="966" width="6.5703125" style="399" customWidth="1"/>
    <col min="967" max="967" width="28.5703125" style="399" customWidth="1"/>
    <col min="968" max="968" width="36" style="399" customWidth="1"/>
    <col min="969" max="969" width="5.42578125" style="399" customWidth="1"/>
    <col min="970" max="970" width="6.5703125" style="399" customWidth="1"/>
    <col min="971" max="971" width="8.85546875" style="399" customWidth="1"/>
    <col min="972" max="972" width="12.5703125" style="399" customWidth="1"/>
    <col min="973" max="973" width="15.85546875" style="399" customWidth="1"/>
    <col min="974" max="976" width="0" style="399" hidden="1" customWidth="1"/>
    <col min="977" max="977" width="11.5703125" style="399" customWidth="1"/>
    <col min="978" max="1021" width="8.85546875" style="399"/>
    <col min="1022" max="1022" width="5.140625" style="399" customWidth="1"/>
    <col min="1023" max="1023" width="24.42578125" style="399" customWidth="1"/>
    <col min="1024" max="1024" width="13.42578125" style="399" customWidth="1"/>
    <col min="1025" max="1025" width="34.140625" style="399" customWidth="1"/>
    <col min="1026" max="1026" width="6.140625" style="399" customWidth="1"/>
    <col min="1027" max="1027" width="7.42578125" style="399" customWidth="1"/>
    <col min="1028" max="1028" width="11.42578125" style="399" customWidth="1"/>
    <col min="1029" max="1029" width="9.5703125" style="399" customWidth="1"/>
    <col min="1030" max="1030" width="17.42578125" style="399" customWidth="1"/>
    <col min="1031" max="1031" width="13.5703125" style="399" customWidth="1"/>
    <col min="1032" max="1221" width="8.85546875" style="399" customWidth="1"/>
    <col min="1222" max="1222" width="6.5703125" style="399" customWidth="1"/>
    <col min="1223" max="1223" width="28.5703125" style="399" customWidth="1"/>
    <col min="1224" max="1224" width="36" style="399" customWidth="1"/>
    <col min="1225" max="1225" width="5.42578125" style="399" customWidth="1"/>
    <col min="1226" max="1226" width="6.5703125" style="399" customWidth="1"/>
    <col min="1227" max="1227" width="8.85546875" style="399" customWidth="1"/>
    <col min="1228" max="1228" width="12.5703125" style="399" customWidth="1"/>
    <col min="1229" max="1229" width="15.85546875" style="399" customWidth="1"/>
    <col min="1230" max="1232" width="0" style="399" hidden="1" customWidth="1"/>
    <col min="1233" max="1233" width="11.5703125" style="399" customWidth="1"/>
    <col min="1234" max="1277" width="8.85546875" style="399"/>
    <col min="1278" max="1278" width="5.140625" style="399" customWidth="1"/>
    <col min="1279" max="1279" width="24.42578125" style="399" customWidth="1"/>
    <col min="1280" max="1280" width="13.42578125" style="399" customWidth="1"/>
    <col min="1281" max="1281" width="34.140625" style="399" customWidth="1"/>
    <col min="1282" max="1282" width="6.140625" style="399" customWidth="1"/>
    <col min="1283" max="1283" width="7.42578125" style="399" customWidth="1"/>
    <col min="1284" max="1284" width="11.42578125" style="399" customWidth="1"/>
    <col min="1285" max="1285" width="9.5703125" style="399" customWidth="1"/>
    <col min="1286" max="1286" width="17.42578125" style="399" customWidth="1"/>
    <col min="1287" max="1287" width="13.5703125" style="399" customWidth="1"/>
    <col min="1288" max="1477" width="8.85546875" style="399" customWidth="1"/>
    <col min="1478" max="1478" width="6.5703125" style="399" customWidth="1"/>
    <col min="1479" max="1479" width="28.5703125" style="399" customWidth="1"/>
    <col min="1480" max="1480" width="36" style="399" customWidth="1"/>
    <col min="1481" max="1481" width="5.42578125" style="399" customWidth="1"/>
    <col min="1482" max="1482" width="6.5703125" style="399" customWidth="1"/>
    <col min="1483" max="1483" width="8.85546875" style="399" customWidth="1"/>
    <col min="1484" max="1484" width="12.5703125" style="399" customWidth="1"/>
    <col min="1485" max="1485" width="15.85546875" style="399" customWidth="1"/>
    <col min="1486" max="1488" width="0" style="399" hidden="1" customWidth="1"/>
    <col min="1489" max="1489" width="11.5703125" style="399" customWidth="1"/>
    <col min="1490" max="1533" width="8.85546875" style="399"/>
    <col min="1534" max="1534" width="5.140625" style="399" customWidth="1"/>
    <col min="1535" max="1535" width="24.42578125" style="399" customWidth="1"/>
    <col min="1536" max="1536" width="13.42578125" style="399" customWidth="1"/>
    <col min="1537" max="1537" width="34.140625" style="399" customWidth="1"/>
    <col min="1538" max="1538" width="6.140625" style="399" customWidth="1"/>
    <col min="1539" max="1539" width="7.42578125" style="399" customWidth="1"/>
    <col min="1540" max="1540" width="11.42578125" style="399" customWidth="1"/>
    <col min="1541" max="1541" width="9.5703125" style="399" customWidth="1"/>
    <col min="1542" max="1542" width="17.42578125" style="399" customWidth="1"/>
    <col min="1543" max="1543" width="13.5703125" style="399" customWidth="1"/>
    <col min="1544" max="1733" width="8.85546875" style="399" customWidth="1"/>
    <col min="1734" max="1734" width="6.5703125" style="399" customWidth="1"/>
    <col min="1735" max="1735" width="28.5703125" style="399" customWidth="1"/>
    <col min="1736" max="1736" width="36" style="399" customWidth="1"/>
    <col min="1737" max="1737" width="5.42578125" style="399" customWidth="1"/>
    <col min="1738" max="1738" width="6.5703125" style="399" customWidth="1"/>
    <col min="1739" max="1739" width="8.85546875" style="399" customWidth="1"/>
    <col min="1740" max="1740" width="12.5703125" style="399" customWidth="1"/>
    <col min="1741" max="1741" width="15.85546875" style="399" customWidth="1"/>
    <col min="1742" max="1744" width="0" style="399" hidden="1" customWidth="1"/>
    <col min="1745" max="1745" width="11.5703125" style="399" customWidth="1"/>
    <col min="1746" max="1789" width="8.85546875" style="399"/>
    <col min="1790" max="1790" width="5.140625" style="399" customWidth="1"/>
    <col min="1791" max="1791" width="24.42578125" style="399" customWidth="1"/>
    <col min="1792" max="1792" width="13.42578125" style="399" customWidth="1"/>
    <col min="1793" max="1793" width="34.140625" style="399" customWidth="1"/>
    <col min="1794" max="1794" width="6.140625" style="399" customWidth="1"/>
    <col min="1795" max="1795" width="7.42578125" style="399" customWidth="1"/>
    <col min="1796" max="1796" width="11.42578125" style="399" customWidth="1"/>
    <col min="1797" max="1797" width="9.5703125" style="399" customWidth="1"/>
    <col min="1798" max="1798" width="17.42578125" style="399" customWidth="1"/>
    <col min="1799" max="1799" width="13.5703125" style="399" customWidth="1"/>
    <col min="1800" max="1989" width="8.85546875" style="399" customWidth="1"/>
    <col min="1990" max="1990" width="6.5703125" style="399" customWidth="1"/>
    <col min="1991" max="1991" width="28.5703125" style="399" customWidth="1"/>
    <col min="1992" max="1992" width="36" style="399" customWidth="1"/>
    <col min="1993" max="1993" width="5.42578125" style="399" customWidth="1"/>
    <col min="1994" max="1994" width="6.5703125" style="399" customWidth="1"/>
    <col min="1995" max="1995" width="8.85546875" style="399" customWidth="1"/>
    <col min="1996" max="1996" width="12.5703125" style="399" customWidth="1"/>
    <col min="1997" max="1997" width="15.85546875" style="399" customWidth="1"/>
    <col min="1998" max="2000" width="0" style="399" hidden="1" customWidth="1"/>
    <col min="2001" max="2001" width="11.5703125" style="399" customWidth="1"/>
    <col min="2002" max="2045" width="8.85546875" style="399"/>
    <col min="2046" max="2046" width="5.140625" style="399" customWidth="1"/>
    <col min="2047" max="2047" width="24.42578125" style="399" customWidth="1"/>
    <col min="2048" max="2048" width="13.42578125" style="399" customWidth="1"/>
    <col min="2049" max="2049" width="34.140625" style="399" customWidth="1"/>
    <col min="2050" max="2050" width="6.140625" style="399" customWidth="1"/>
    <col min="2051" max="2051" width="7.42578125" style="399" customWidth="1"/>
    <col min="2052" max="2052" width="11.42578125" style="399" customWidth="1"/>
    <col min="2053" max="2053" width="9.5703125" style="399" customWidth="1"/>
    <col min="2054" max="2054" width="17.42578125" style="399" customWidth="1"/>
    <col min="2055" max="2055" width="13.5703125" style="399" customWidth="1"/>
    <col min="2056" max="2245" width="8.85546875" style="399" customWidth="1"/>
    <col min="2246" max="2246" width="6.5703125" style="399" customWidth="1"/>
    <col min="2247" max="2247" width="28.5703125" style="399" customWidth="1"/>
    <col min="2248" max="2248" width="36" style="399" customWidth="1"/>
    <col min="2249" max="2249" width="5.42578125" style="399" customWidth="1"/>
    <col min="2250" max="2250" width="6.5703125" style="399" customWidth="1"/>
    <col min="2251" max="2251" width="8.85546875" style="399" customWidth="1"/>
    <col min="2252" max="2252" width="12.5703125" style="399" customWidth="1"/>
    <col min="2253" max="2253" width="15.85546875" style="399" customWidth="1"/>
    <col min="2254" max="2256" width="0" style="399" hidden="1" customWidth="1"/>
    <col min="2257" max="2257" width="11.5703125" style="399" customWidth="1"/>
    <col min="2258" max="2301" width="8.85546875" style="399"/>
    <col min="2302" max="2302" width="5.140625" style="399" customWidth="1"/>
    <col min="2303" max="2303" width="24.42578125" style="399" customWidth="1"/>
    <col min="2304" max="2304" width="13.42578125" style="399" customWidth="1"/>
    <col min="2305" max="2305" width="34.140625" style="399" customWidth="1"/>
    <col min="2306" max="2306" width="6.140625" style="399" customWidth="1"/>
    <col min="2307" max="2307" width="7.42578125" style="399" customWidth="1"/>
    <col min="2308" max="2308" width="11.42578125" style="399" customWidth="1"/>
    <col min="2309" max="2309" width="9.5703125" style="399" customWidth="1"/>
    <col min="2310" max="2310" width="17.42578125" style="399" customWidth="1"/>
    <col min="2311" max="2311" width="13.5703125" style="399" customWidth="1"/>
    <col min="2312" max="2501" width="8.85546875" style="399" customWidth="1"/>
    <col min="2502" max="2502" width="6.5703125" style="399" customWidth="1"/>
    <col min="2503" max="2503" width="28.5703125" style="399" customWidth="1"/>
    <col min="2504" max="2504" width="36" style="399" customWidth="1"/>
    <col min="2505" max="2505" width="5.42578125" style="399" customWidth="1"/>
    <col min="2506" max="2506" width="6.5703125" style="399" customWidth="1"/>
    <col min="2507" max="2507" width="8.85546875" style="399" customWidth="1"/>
    <col min="2508" max="2508" width="12.5703125" style="399" customWidth="1"/>
    <col min="2509" max="2509" width="15.85546875" style="399" customWidth="1"/>
    <col min="2510" max="2512" width="0" style="399" hidden="1" customWidth="1"/>
    <col min="2513" max="2513" width="11.5703125" style="399" customWidth="1"/>
    <col min="2514" max="2557" width="8.85546875" style="399"/>
    <col min="2558" max="2558" width="5.140625" style="399" customWidth="1"/>
    <col min="2559" max="2559" width="24.42578125" style="399" customWidth="1"/>
    <col min="2560" max="2560" width="13.42578125" style="399" customWidth="1"/>
    <col min="2561" max="2561" width="34.140625" style="399" customWidth="1"/>
    <col min="2562" max="2562" width="6.140625" style="399" customWidth="1"/>
    <col min="2563" max="2563" width="7.42578125" style="399" customWidth="1"/>
    <col min="2564" max="2564" width="11.42578125" style="399" customWidth="1"/>
    <col min="2565" max="2565" width="9.5703125" style="399" customWidth="1"/>
    <col min="2566" max="2566" width="17.42578125" style="399" customWidth="1"/>
    <col min="2567" max="2567" width="13.5703125" style="399" customWidth="1"/>
    <col min="2568" max="2757" width="8.85546875" style="399" customWidth="1"/>
    <col min="2758" max="2758" width="6.5703125" style="399" customWidth="1"/>
    <col min="2759" max="2759" width="28.5703125" style="399" customWidth="1"/>
    <col min="2760" max="2760" width="36" style="399" customWidth="1"/>
    <col min="2761" max="2761" width="5.42578125" style="399" customWidth="1"/>
    <col min="2762" max="2762" width="6.5703125" style="399" customWidth="1"/>
    <col min="2763" max="2763" width="8.85546875" style="399" customWidth="1"/>
    <col min="2764" max="2764" width="12.5703125" style="399" customWidth="1"/>
    <col min="2765" max="2765" width="15.85546875" style="399" customWidth="1"/>
    <col min="2766" max="2768" width="0" style="399" hidden="1" customWidth="1"/>
    <col min="2769" max="2769" width="11.5703125" style="399" customWidth="1"/>
    <col min="2770" max="2813" width="8.85546875" style="399"/>
    <col min="2814" max="2814" width="5.140625" style="399" customWidth="1"/>
    <col min="2815" max="2815" width="24.42578125" style="399" customWidth="1"/>
    <col min="2816" max="2816" width="13.42578125" style="399" customWidth="1"/>
    <col min="2817" max="2817" width="34.140625" style="399" customWidth="1"/>
    <col min="2818" max="2818" width="6.140625" style="399" customWidth="1"/>
    <col min="2819" max="2819" width="7.42578125" style="399" customWidth="1"/>
    <col min="2820" max="2820" width="11.42578125" style="399" customWidth="1"/>
    <col min="2821" max="2821" width="9.5703125" style="399" customWidth="1"/>
    <col min="2822" max="2822" width="17.42578125" style="399" customWidth="1"/>
    <col min="2823" max="2823" width="13.5703125" style="399" customWidth="1"/>
    <col min="2824" max="3013" width="8.85546875" style="399" customWidth="1"/>
    <col min="3014" max="3014" width="6.5703125" style="399" customWidth="1"/>
    <col min="3015" max="3015" width="28.5703125" style="399" customWidth="1"/>
    <col min="3016" max="3016" width="36" style="399" customWidth="1"/>
    <col min="3017" max="3017" width="5.42578125" style="399" customWidth="1"/>
    <col min="3018" max="3018" width="6.5703125" style="399" customWidth="1"/>
    <col min="3019" max="3019" width="8.85546875" style="399" customWidth="1"/>
    <col min="3020" max="3020" width="12.5703125" style="399" customWidth="1"/>
    <col min="3021" max="3021" width="15.85546875" style="399" customWidth="1"/>
    <col min="3022" max="3024" width="0" style="399" hidden="1" customWidth="1"/>
    <col min="3025" max="3025" width="11.5703125" style="399" customWidth="1"/>
    <col min="3026" max="3069" width="8.85546875" style="399"/>
    <col min="3070" max="3070" width="5.140625" style="399" customWidth="1"/>
    <col min="3071" max="3071" width="24.42578125" style="399" customWidth="1"/>
    <col min="3072" max="3072" width="13.42578125" style="399" customWidth="1"/>
    <col min="3073" max="3073" width="34.140625" style="399" customWidth="1"/>
    <col min="3074" max="3074" width="6.140625" style="399" customWidth="1"/>
    <col min="3075" max="3075" width="7.42578125" style="399" customWidth="1"/>
    <col min="3076" max="3076" width="11.42578125" style="399" customWidth="1"/>
    <col min="3077" max="3077" width="9.5703125" style="399" customWidth="1"/>
    <col min="3078" max="3078" width="17.42578125" style="399" customWidth="1"/>
    <col min="3079" max="3079" width="13.5703125" style="399" customWidth="1"/>
    <col min="3080" max="3269" width="8.85546875" style="399" customWidth="1"/>
    <col min="3270" max="3270" width="6.5703125" style="399" customWidth="1"/>
    <col min="3271" max="3271" width="28.5703125" style="399" customWidth="1"/>
    <col min="3272" max="3272" width="36" style="399" customWidth="1"/>
    <col min="3273" max="3273" width="5.42578125" style="399" customWidth="1"/>
    <col min="3274" max="3274" width="6.5703125" style="399" customWidth="1"/>
    <col min="3275" max="3275" width="8.85546875" style="399" customWidth="1"/>
    <col min="3276" max="3276" width="12.5703125" style="399" customWidth="1"/>
    <col min="3277" max="3277" width="15.85546875" style="399" customWidth="1"/>
    <col min="3278" max="3280" width="0" style="399" hidden="1" customWidth="1"/>
    <col min="3281" max="3281" width="11.5703125" style="399" customWidth="1"/>
    <col min="3282" max="3325" width="8.85546875" style="399"/>
    <col min="3326" max="3326" width="5.140625" style="399" customWidth="1"/>
    <col min="3327" max="3327" width="24.42578125" style="399" customWidth="1"/>
    <col min="3328" max="3328" width="13.42578125" style="399" customWidth="1"/>
    <col min="3329" max="3329" width="34.140625" style="399" customWidth="1"/>
    <col min="3330" max="3330" width="6.140625" style="399" customWidth="1"/>
    <col min="3331" max="3331" width="7.42578125" style="399" customWidth="1"/>
    <col min="3332" max="3332" width="11.42578125" style="399" customWidth="1"/>
    <col min="3333" max="3333" width="9.5703125" style="399" customWidth="1"/>
    <col min="3334" max="3334" width="17.42578125" style="399" customWidth="1"/>
    <col min="3335" max="3335" width="13.5703125" style="399" customWidth="1"/>
    <col min="3336" max="3525" width="8.85546875" style="399" customWidth="1"/>
    <col min="3526" max="3526" width="6.5703125" style="399" customWidth="1"/>
    <col min="3527" max="3527" width="28.5703125" style="399" customWidth="1"/>
    <col min="3528" max="3528" width="36" style="399" customWidth="1"/>
    <col min="3529" max="3529" width="5.42578125" style="399" customWidth="1"/>
    <col min="3530" max="3530" width="6.5703125" style="399" customWidth="1"/>
    <col min="3531" max="3531" width="8.85546875" style="399" customWidth="1"/>
    <col min="3532" max="3532" width="12.5703125" style="399" customWidth="1"/>
    <col min="3533" max="3533" width="15.85546875" style="399" customWidth="1"/>
    <col min="3534" max="3536" width="0" style="399" hidden="1" customWidth="1"/>
    <col min="3537" max="3537" width="11.5703125" style="399" customWidth="1"/>
    <col min="3538" max="3581" width="8.85546875" style="399"/>
    <col min="3582" max="3582" width="5.140625" style="399" customWidth="1"/>
    <col min="3583" max="3583" width="24.42578125" style="399" customWidth="1"/>
    <col min="3584" max="3584" width="13.42578125" style="399" customWidth="1"/>
    <col min="3585" max="3585" width="34.140625" style="399" customWidth="1"/>
    <col min="3586" max="3586" width="6.140625" style="399" customWidth="1"/>
    <col min="3587" max="3587" width="7.42578125" style="399" customWidth="1"/>
    <col min="3588" max="3588" width="11.42578125" style="399" customWidth="1"/>
    <col min="3589" max="3589" width="9.5703125" style="399" customWidth="1"/>
    <col min="3590" max="3590" width="17.42578125" style="399" customWidth="1"/>
    <col min="3591" max="3591" width="13.5703125" style="399" customWidth="1"/>
    <col min="3592" max="3781" width="8.85546875" style="399" customWidth="1"/>
    <col min="3782" max="3782" width="6.5703125" style="399" customWidth="1"/>
    <col min="3783" max="3783" width="28.5703125" style="399" customWidth="1"/>
    <col min="3784" max="3784" width="36" style="399" customWidth="1"/>
    <col min="3785" max="3785" width="5.42578125" style="399" customWidth="1"/>
    <col min="3786" max="3786" width="6.5703125" style="399" customWidth="1"/>
    <col min="3787" max="3787" width="8.85546875" style="399" customWidth="1"/>
    <col min="3788" max="3788" width="12.5703125" style="399" customWidth="1"/>
    <col min="3789" max="3789" width="15.85546875" style="399" customWidth="1"/>
    <col min="3790" max="3792" width="0" style="399" hidden="1" customWidth="1"/>
    <col min="3793" max="3793" width="11.5703125" style="399" customWidth="1"/>
    <col min="3794" max="3837" width="8.85546875" style="399"/>
    <col min="3838" max="3838" width="5.140625" style="399" customWidth="1"/>
    <col min="3839" max="3839" width="24.42578125" style="399" customWidth="1"/>
    <col min="3840" max="3840" width="13.42578125" style="399" customWidth="1"/>
    <col min="3841" max="3841" width="34.140625" style="399" customWidth="1"/>
    <col min="3842" max="3842" width="6.140625" style="399" customWidth="1"/>
    <col min="3843" max="3843" width="7.42578125" style="399" customWidth="1"/>
    <col min="3844" max="3844" width="11.42578125" style="399" customWidth="1"/>
    <col min="3845" max="3845" width="9.5703125" style="399" customWidth="1"/>
    <col min="3846" max="3846" width="17.42578125" style="399" customWidth="1"/>
    <col min="3847" max="3847" width="13.5703125" style="399" customWidth="1"/>
    <col min="3848" max="4037" width="8.85546875" style="399" customWidth="1"/>
    <col min="4038" max="4038" width="6.5703125" style="399" customWidth="1"/>
    <col min="4039" max="4039" width="28.5703125" style="399" customWidth="1"/>
    <col min="4040" max="4040" width="36" style="399" customWidth="1"/>
    <col min="4041" max="4041" width="5.42578125" style="399" customWidth="1"/>
    <col min="4042" max="4042" width="6.5703125" style="399" customWidth="1"/>
    <col min="4043" max="4043" width="8.85546875" style="399" customWidth="1"/>
    <col min="4044" max="4044" width="12.5703125" style="399" customWidth="1"/>
    <col min="4045" max="4045" width="15.85546875" style="399" customWidth="1"/>
    <col min="4046" max="4048" width="0" style="399" hidden="1" customWidth="1"/>
    <col min="4049" max="4049" width="11.5703125" style="399" customWidth="1"/>
    <col min="4050" max="4093" width="8.85546875" style="399"/>
    <col min="4094" max="4094" width="5.140625" style="399" customWidth="1"/>
    <col min="4095" max="4095" width="24.42578125" style="399" customWidth="1"/>
    <col min="4096" max="4096" width="13.42578125" style="399" customWidth="1"/>
    <col min="4097" max="4097" width="34.140625" style="399" customWidth="1"/>
    <col min="4098" max="4098" width="6.140625" style="399" customWidth="1"/>
    <col min="4099" max="4099" width="7.42578125" style="399" customWidth="1"/>
    <col min="4100" max="4100" width="11.42578125" style="399" customWidth="1"/>
    <col min="4101" max="4101" width="9.5703125" style="399" customWidth="1"/>
    <col min="4102" max="4102" width="17.42578125" style="399" customWidth="1"/>
    <col min="4103" max="4103" width="13.5703125" style="399" customWidth="1"/>
    <col min="4104" max="4293" width="8.85546875" style="399" customWidth="1"/>
    <col min="4294" max="4294" width="6.5703125" style="399" customWidth="1"/>
    <col min="4295" max="4295" width="28.5703125" style="399" customWidth="1"/>
    <col min="4296" max="4296" width="36" style="399" customWidth="1"/>
    <col min="4297" max="4297" width="5.42578125" style="399" customWidth="1"/>
    <col min="4298" max="4298" width="6.5703125" style="399" customWidth="1"/>
    <col min="4299" max="4299" width="8.85546875" style="399" customWidth="1"/>
    <col min="4300" max="4300" width="12.5703125" style="399" customWidth="1"/>
    <col min="4301" max="4301" width="15.85546875" style="399" customWidth="1"/>
    <col min="4302" max="4304" width="0" style="399" hidden="1" customWidth="1"/>
    <col min="4305" max="4305" width="11.5703125" style="399" customWidth="1"/>
    <col min="4306" max="4349" width="8.85546875" style="399"/>
    <col min="4350" max="4350" width="5.140625" style="399" customWidth="1"/>
    <col min="4351" max="4351" width="24.42578125" style="399" customWidth="1"/>
    <col min="4352" max="4352" width="13.42578125" style="399" customWidth="1"/>
    <col min="4353" max="4353" width="34.140625" style="399" customWidth="1"/>
    <col min="4354" max="4354" width="6.140625" style="399" customWidth="1"/>
    <col min="4355" max="4355" width="7.42578125" style="399" customWidth="1"/>
    <col min="4356" max="4356" width="11.42578125" style="399" customWidth="1"/>
    <col min="4357" max="4357" width="9.5703125" style="399" customWidth="1"/>
    <col min="4358" max="4358" width="17.42578125" style="399" customWidth="1"/>
    <col min="4359" max="4359" width="13.5703125" style="399" customWidth="1"/>
    <col min="4360" max="4549" width="8.85546875" style="399" customWidth="1"/>
    <col min="4550" max="4550" width="6.5703125" style="399" customWidth="1"/>
    <col min="4551" max="4551" width="28.5703125" style="399" customWidth="1"/>
    <col min="4552" max="4552" width="36" style="399" customWidth="1"/>
    <col min="4553" max="4553" width="5.42578125" style="399" customWidth="1"/>
    <col min="4554" max="4554" width="6.5703125" style="399" customWidth="1"/>
    <col min="4555" max="4555" width="8.85546875" style="399" customWidth="1"/>
    <col min="4556" max="4556" width="12.5703125" style="399" customWidth="1"/>
    <col min="4557" max="4557" width="15.85546875" style="399" customWidth="1"/>
    <col min="4558" max="4560" width="0" style="399" hidden="1" customWidth="1"/>
    <col min="4561" max="4561" width="11.5703125" style="399" customWidth="1"/>
    <col min="4562" max="4605" width="8.85546875" style="399"/>
    <col min="4606" max="4606" width="5.140625" style="399" customWidth="1"/>
    <col min="4607" max="4607" width="24.42578125" style="399" customWidth="1"/>
    <col min="4608" max="4608" width="13.42578125" style="399" customWidth="1"/>
    <col min="4609" max="4609" width="34.140625" style="399" customWidth="1"/>
    <col min="4610" max="4610" width="6.140625" style="399" customWidth="1"/>
    <col min="4611" max="4611" width="7.42578125" style="399" customWidth="1"/>
    <col min="4612" max="4612" width="11.42578125" style="399" customWidth="1"/>
    <col min="4613" max="4613" width="9.5703125" style="399" customWidth="1"/>
    <col min="4614" max="4614" width="17.42578125" style="399" customWidth="1"/>
    <col min="4615" max="4615" width="13.5703125" style="399" customWidth="1"/>
    <col min="4616" max="4805" width="8.85546875" style="399" customWidth="1"/>
    <col min="4806" max="4806" width="6.5703125" style="399" customWidth="1"/>
    <col min="4807" max="4807" width="28.5703125" style="399" customWidth="1"/>
    <col min="4808" max="4808" width="36" style="399" customWidth="1"/>
    <col min="4809" max="4809" width="5.42578125" style="399" customWidth="1"/>
    <col min="4810" max="4810" width="6.5703125" style="399" customWidth="1"/>
    <col min="4811" max="4811" width="8.85546875" style="399" customWidth="1"/>
    <col min="4812" max="4812" width="12.5703125" style="399" customWidth="1"/>
    <col min="4813" max="4813" width="15.85546875" style="399" customWidth="1"/>
    <col min="4814" max="4816" width="0" style="399" hidden="1" customWidth="1"/>
    <col min="4817" max="4817" width="11.5703125" style="399" customWidth="1"/>
    <col min="4818" max="4861" width="8.85546875" style="399"/>
    <col min="4862" max="4862" width="5.140625" style="399" customWidth="1"/>
    <col min="4863" max="4863" width="24.42578125" style="399" customWidth="1"/>
    <col min="4864" max="4864" width="13.42578125" style="399" customWidth="1"/>
    <col min="4865" max="4865" width="34.140625" style="399" customWidth="1"/>
    <col min="4866" max="4866" width="6.140625" style="399" customWidth="1"/>
    <col min="4867" max="4867" width="7.42578125" style="399" customWidth="1"/>
    <col min="4868" max="4868" width="11.42578125" style="399" customWidth="1"/>
    <col min="4869" max="4869" width="9.5703125" style="399" customWidth="1"/>
    <col min="4870" max="4870" width="17.42578125" style="399" customWidth="1"/>
    <col min="4871" max="4871" width="13.5703125" style="399" customWidth="1"/>
    <col min="4872" max="5061" width="8.85546875" style="399" customWidth="1"/>
    <col min="5062" max="5062" width="6.5703125" style="399" customWidth="1"/>
    <col min="5063" max="5063" width="28.5703125" style="399" customWidth="1"/>
    <col min="5064" max="5064" width="36" style="399" customWidth="1"/>
    <col min="5065" max="5065" width="5.42578125" style="399" customWidth="1"/>
    <col min="5066" max="5066" width="6.5703125" style="399" customWidth="1"/>
    <col min="5067" max="5067" width="8.85546875" style="399" customWidth="1"/>
    <col min="5068" max="5068" width="12.5703125" style="399" customWidth="1"/>
    <col min="5069" max="5069" width="15.85546875" style="399" customWidth="1"/>
    <col min="5070" max="5072" width="0" style="399" hidden="1" customWidth="1"/>
    <col min="5073" max="5073" width="11.5703125" style="399" customWidth="1"/>
    <col min="5074" max="5117" width="8.85546875" style="399"/>
    <col min="5118" max="5118" width="5.140625" style="399" customWidth="1"/>
    <col min="5119" max="5119" width="24.42578125" style="399" customWidth="1"/>
    <col min="5120" max="5120" width="13.42578125" style="399" customWidth="1"/>
    <col min="5121" max="5121" width="34.140625" style="399" customWidth="1"/>
    <col min="5122" max="5122" width="6.140625" style="399" customWidth="1"/>
    <col min="5123" max="5123" width="7.42578125" style="399" customWidth="1"/>
    <col min="5124" max="5124" width="11.42578125" style="399" customWidth="1"/>
    <col min="5125" max="5125" width="9.5703125" style="399" customWidth="1"/>
    <col min="5126" max="5126" width="17.42578125" style="399" customWidth="1"/>
    <col min="5127" max="5127" width="13.5703125" style="399" customWidth="1"/>
    <col min="5128" max="5317" width="8.85546875" style="399" customWidth="1"/>
    <col min="5318" max="5318" width="6.5703125" style="399" customWidth="1"/>
    <col min="5319" max="5319" width="28.5703125" style="399" customWidth="1"/>
    <col min="5320" max="5320" width="36" style="399" customWidth="1"/>
    <col min="5321" max="5321" width="5.42578125" style="399" customWidth="1"/>
    <col min="5322" max="5322" width="6.5703125" style="399" customWidth="1"/>
    <col min="5323" max="5323" width="8.85546875" style="399" customWidth="1"/>
    <col min="5324" max="5324" width="12.5703125" style="399" customWidth="1"/>
    <col min="5325" max="5325" width="15.85546875" style="399" customWidth="1"/>
    <col min="5326" max="5328" width="0" style="399" hidden="1" customWidth="1"/>
    <col min="5329" max="5329" width="11.5703125" style="399" customWidth="1"/>
    <col min="5330" max="5373" width="8.85546875" style="399"/>
    <col min="5374" max="5374" width="5.140625" style="399" customWidth="1"/>
    <col min="5375" max="5375" width="24.42578125" style="399" customWidth="1"/>
    <col min="5376" max="5376" width="13.42578125" style="399" customWidth="1"/>
    <col min="5377" max="5377" width="34.140625" style="399" customWidth="1"/>
    <col min="5378" max="5378" width="6.140625" style="399" customWidth="1"/>
    <col min="5379" max="5379" width="7.42578125" style="399" customWidth="1"/>
    <col min="5380" max="5380" width="11.42578125" style="399" customWidth="1"/>
    <col min="5381" max="5381" width="9.5703125" style="399" customWidth="1"/>
    <col min="5382" max="5382" width="17.42578125" style="399" customWidth="1"/>
    <col min="5383" max="5383" width="13.5703125" style="399" customWidth="1"/>
    <col min="5384" max="5573" width="8.85546875" style="399" customWidth="1"/>
    <col min="5574" max="5574" width="6.5703125" style="399" customWidth="1"/>
    <col min="5575" max="5575" width="28.5703125" style="399" customWidth="1"/>
    <col min="5576" max="5576" width="36" style="399" customWidth="1"/>
    <col min="5577" max="5577" width="5.42578125" style="399" customWidth="1"/>
    <col min="5578" max="5578" width="6.5703125" style="399" customWidth="1"/>
    <col min="5579" max="5579" width="8.85546875" style="399" customWidth="1"/>
    <col min="5580" max="5580" width="12.5703125" style="399" customWidth="1"/>
    <col min="5581" max="5581" width="15.85546875" style="399" customWidth="1"/>
    <col min="5582" max="5584" width="0" style="399" hidden="1" customWidth="1"/>
    <col min="5585" max="5585" width="11.5703125" style="399" customWidth="1"/>
    <col min="5586" max="5629" width="8.85546875" style="399"/>
    <col min="5630" max="5630" width="5.140625" style="399" customWidth="1"/>
    <col min="5631" max="5631" width="24.42578125" style="399" customWidth="1"/>
    <col min="5632" max="5632" width="13.42578125" style="399" customWidth="1"/>
    <col min="5633" max="5633" width="34.140625" style="399" customWidth="1"/>
    <col min="5634" max="5634" width="6.140625" style="399" customWidth="1"/>
    <col min="5635" max="5635" width="7.42578125" style="399" customWidth="1"/>
    <col min="5636" max="5636" width="11.42578125" style="399" customWidth="1"/>
    <col min="5637" max="5637" width="9.5703125" style="399" customWidth="1"/>
    <col min="5638" max="5638" width="17.42578125" style="399" customWidth="1"/>
    <col min="5639" max="5639" width="13.5703125" style="399" customWidth="1"/>
    <col min="5640" max="5829" width="8.85546875" style="399" customWidth="1"/>
    <col min="5830" max="5830" width="6.5703125" style="399" customWidth="1"/>
    <col min="5831" max="5831" width="28.5703125" style="399" customWidth="1"/>
    <col min="5832" max="5832" width="36" style="399" customWidth="1"/>
    <col min="5833" max="5833" width="5.42578125" style="399" customWidth="1"/>
    <col min="5834" max="5834" width="6.5703125" style="399" customWidth="1"/>
    <col min="5835" max="5835" width="8.85546875" style="399" customWidth="1"/>
    <col min="5836" max="5836" width="12.5703125" style="399" customWidth="1"/>
    <col min="5837" max="5837" width="15.85546875" style="399" customWidth="1"/>
    <col min="5838" max="5840" width="0" style="399" hidden="1" customWidth="1"/>
    <col min="5841" max="5841" width="11.5703125" style="399" customWidth="1"/>
    <col min="5842" max="5885" width="8.85546875" style="399"/>
    <col min="5886" max="5886" width="5.140625" style="399" customWidth="1"/>
    <col min="5887" max="5887" width="24.42578125" style="399" customWidth="1"/>
    <col min="5888" max="5888" width="13.42578125" style="399" customWidth="1"/>
    <col min="5889" max="5889" width="34.140625" style="399" customWidth="1"/>
    <col min="5890" max="5890" width="6.140625" style="399" customWidth="1"/>
    <col min="5891" max="5891" width="7.42578125" style="399" customWidth="1"/>
    <col min="5892" max="5892" width="11.42578125" style="399" customWidth="1"/>
    <col min="5893" max="5893" width="9.5703125" style="399" customWidth="1"/>
    <col min="5894" max="5894" width="17.42578125" style="399" customWidth="1"/>
    <col min="5895" max="5895" width="13.5703125" style="399" customWidth="1"/>
    <col min="5896" max="6085" width="8.85546875" style="399" customWidth="1"/>
    <col min="6086" max="6086" width="6.5703125" style="399" customWidth="1"/>
    <col min="6087" max="6087" width="28.5703125" style="399" customWidth="1"/>
    <col min="6088" max="6088" width="36" style="399" customWidth="1"/>
    <col min="6089" max="6089" width="5.42578125" style="399" customWidth="1"/>
    <col min="6090" max="6090" width="6.5703125" style="399" customWidth="1"/>
    <col min="6091" max="6091" width="8.85546875" style="399" customWidth="1"/>
    <col min="6092" max="6092" width="12.5703125" style="399" customWidth="1"/>
    <col min="6093" max="6093" width="15.85546875" style="399" customWidth="1"/>
    <col min="6094" max="6096" width="0" style="399" hidden="1" customWidth="1"/>
    <col min="6097" max="6097" width="11.5703125" style="399" customWidth="1"/>
    <col min="6098" max="6141" width="8.85546875" style="399"/>
    <col min="6142" max="6142" width="5.140625" style="399" customWidth="1"/>
    <col min="6143" max="6143" width="24.42578125" style="399" customWidth="1"/>
    <col min="6144" max="6144" width="13.42578125" style="399" customWidth="1"/>
    <col min="6145" max="6145" width="34.140625" style="399" customWidth="1"/>
    <col min="6146" max="6146" width="6.140625" style="399" customWidth="1"/>
    <col min="6147" max="6147" width="7.42578125" style="399" customWidth="1"/>
    <col min="6148" max="6148" width="11.42578125" style="399" customWidth="1"/>
    <col min="6149" max="6149" width="9.5703125" style="399" customWidth="1"/>
    <col min="6150" max="6150" width="17.42578125" style="399" customWidth="1"/>
    <col min="6151" max="6151" width="13.5703125" style="399" customWidth="1"/>
    <col min="6152" max="6341" width="8.85546875" style="399" customWidth="1"/>
    <col min="6342" max="6342" width="6.5703125" style="399" customWidth="1"/>
    <col min="6343" max="6343" width="28.5703125" style="399" customWidth="1"/>
    <col min="6344" max="6344" width="36" style="399" customWidth="1"/>
    <col min="6345" max="6345" width="5.42578125" style="399" customWidth="1"/>
    <col min="6346" max="6346" width="6.5703125" style="399" customWidth="1"/>
    <col min="6347" max="6347" width="8.85546875" style="399" customWidth="1"/>
    <col min="6348" max="6348" width="12.5703125" style="399" customWidth="1"/>
    <col min="6349" max="6349" width="15.85546875" style="399" customWidth="1"/>
    <col min="6350" max="6352" width="0" style="399" hidden="1" customWidth="1"/>
    <col min="6353" max="6353" width="11.5703125" style="399" customWidth="1"/>
    <col min="6354" max="6397" width="8.85546875" style="399"/>
    <col min="6398" max="6398" width="5.140625" style="399" customWidth="1"/>
    <col min="6399" max="6399" width="24.42578125" style="399" customWidth="1"/>
    <col min="6400" max="6400" width="13.42578125" style="399" customWidth="1"/>
    <col min="6401" max="6401" width="34.140625" style="399" customWidth="1"/>
    <col min="6402" max="6402" width="6.140625" style="399" customWidth="1"/>
    <col min="6403" max="6403" width="7.42578125" style="399" customWidth="1"/>
    <col min="6404" max="6404" width="11.42578125" style="399" customWidth="1"/>
    <col min="6405" max="6405" width="9.5703125" style="399" customWidth="1"/>
    <col min="6406" max="6406" width="17.42578125" style="399" customWidth="1"/>
    <col min="6407" max="6407" width="13.5703125" style="399" customWidth="1"/>
    <col min="6408" max="6597" width="8.85546875" style="399" customWidth="1"/>
    <col min="6598" max="6598" width="6.5703125" style="399" customWidth="1"/>
    <col min="6599" max="6599" width="28.5703125" style="399" customWidth="1"/>
    <col min="6600" max="6600" width="36" style="399" customWidth="1"/>
    <col min="6601" max="6601" width="5.42578125" style="399" customWidth="1"/>
    <col min="6602" max="6602" width="6.5703125" style="399" customWidth="1"/>
    <col min="6603" max="6603" width="8.85546875" style="399" customWidth="1"/>
    <col min="6604" max="6604" width="12.5703125" style="399" customWidth="1"/>
    <col min="6605" max="6605" width="15.85546875" style="399" customWidth="1"/>
    <col min="6606" max="6608" width="0" style="399" hidden="1" customWidth="1"/>
    <col min="6609" max="6609" width="11.5703125" style="399" customWidth="1"/>
    <col min="6610" max="6653" width="8.85546875" style="399"/>
    <col min="6654" max="6654" width="5.140625" style="399" customWidth="1"/>
    <col min="6655" max="6655" width="24.42578125" style="399" customWidth="1"/>
    <col min="6656" max="6656" width="13.42578125" style="399" customWidth="1"/>
    <col min="6657" max="6657" width="34.140625" style="399" customWidth="1"/>
    <col min="6658" max="6658" width="6.140625" style="399" customWidth="1"/>
    <col min="6659" max="6659" width="7.42578125" style="399" customWidth="1"/>
    <col min="6660" max="6660" width="11.42578125" style="399" customWidth="1"/>
    <col min="6661" max="6661" width="9.5703125" style="399" customWidth="1"/>
    <col min="6662" max="6662" width="17.42578125" style="399" customWidth="1"/>
    <col min="6663" max="6663" width="13.5703125" style="399" customWidth="1"/>
    <col min="6664" max="6853" width="8.85546875" style="399" customWidth="1"/>
    <col min="6854" max="6854" width="6.5703125" style="399" customWidth="1"/>
    <col min="6855" max="6855" width="28.5703125" style="399" customWidth="1"/>
    <col min="6856" max="6856" width="36" style="399" customWidth="1"/>
    <col min="6857" max="6857" width="5.42578125" style="399" customWidth="1"/>
    <col min="6858" max="6858" width="6.5703125" style="399" customWidth="1"/>
    <col min="6859" max="6859" width="8.85546875" style="399" customWidth="1"/>
    <col min="6860" max="6860" width="12.5703125" style="399" customWidth="1"/>
    <col min="6861" max="6861" width="15.85546875" style="399" customWidth="1"/>
    <col min="6862" max="6864" width="0" style="399" hidden="1" customWidth="1"/>
    <col min="6865" max="6865" width="11.5703125" style="399" customWidth="1"/>
    <col min="6866" max="6909" width="8.85546875" style="399"/>
    <col min="6910" max="6910" width="5.140625" style="399" customWidth="1"/>
    <col min="6911" max="6911" width="24.42578125" style="399" customWidth="1"/>
    <col min="6912" max="6912" width="13.42578125" style="399" customWidth="1"/>
    <col min="6913" max="6913" width="34.140625" style="399" customWidth="1"/>
    <col min="6914" max="6914" width="6.140625" style="399" customWidth="1"/>
    <col min="6915" max="6915" width="7.42578125" style="399" customWidth="1"/>
    <col min="6916" max="6916" width="11.42578125" style="399" customWidth="1"/>
    <col min="6917" max="6917" width="9.5703125" style="399" customWidth="1"/>
    <col min="6918" max="6918" width="17.42578125" style="399" customWidth="1"/>
    <col min="6919" max="6919" width="13.5703125" style="399" customWidth="1"/>
    <col min="6920" max="7109" width="8.85546875" style="399" customWidth="1"/>
    <col min="7110" max="7110" width="6.5703125" style="399" customWidth="1"/>
    <col min="7111" max="7111" width="28.5703125" style="399" customWidth="1"/>
    <col min="7112" max="7112" width="36" style="399" customWidth="1"/>
    <col min="7113" max="7113" width="5.42578125" style="399" customWidth="1"/>
    <col min="7114" max="7114" width="6.5703125" style="399" customWidth="1"/>
    <col min="7115" max="7115" width="8.85546875" style="399" customWidth="1"/>
    <col min="7116" max="7116" width="12.5703125" style="399" customWidth="1"/>
    <col min="7117" max="7117" width="15.85546875" style="399" customWidth="1"/>
    <col min="7118" max="7120" width="0" style="399" hidden="1" customWidth="1"/>
    <col min="7121" max="7121" width="11.5703125" style="399" customWidth="1"/>
    <col min="7122" max="7165" width="8.85546875" style="399"/>
    <col min="7166" max="7166" width="5.140625" style="399" customWidth="1"/>
    <col min="7167" max="7167" width="24.42578125" style="399" customWidth="1"/>
    <col min="7168" max="7168" width="13.42578125" style="399" customWidth="1"/>
    <col min="7169" max="7169" width="34.140625" style="399" customWidth="1"/>
    <col min="7170" max="7170" width="6.140625" style="399" customWidth="1"/>
    <col min="7171" max="7171" width="7.42578125" style="399" customWidth="1"/>
    <col min="7172" max="7172" width="11.42578125" style="399" customWidth="1"/>
    <col min="7173" max="7173" width="9.5703125" style="399" customWidth="1"/>
    <col min="7174" max="7174" width="17.42578125" style="399" customWidth="1"/>
    <col min="7175" max="7175" width="13.5703125" style="399" customWidth="1"/>
    <col min="7176" max="7365" width="8.85546875" style="399" customWidth="1"/>
    <col min="7366" max="7366" width="6.5703125" style="399" customWidth="1"/>
    <col min="7367" max="7367" width="28.5703125" style="399" customWidth="1"/>
    <col min="7368" max="7368" width="36" style="399" customWidth="1"/>
    <col min="7369" max="7369" width="5.42578125" style="399" customWidth="1"/>
    <col min="7370" max="7370" width="6.5703125" style="399" customWidth="1"/>
    <col min="7371" max="7371" width="8.85546875" style="399" customWidth="1"/>
    <col min="7372" max="7372" width="12.5703125" style="399" customWidth="1"/>
    <col min="7373" max="7373" width="15.85546875" style="399" customWidth="1"/>
    <col min="7374" max="7376" width="0" style="399" hidden="1" customWidth="1"/>
    <col min="7377" max="7377" width="11.5703125" style="399" customWidth="1"/>
    <col min="7378" max="7421" width="8.85546875" style="399"/>
    <col min="7422" max="7422" width="5.140625" style="399" customWidth="1"/>
    <col min="7423" max="7423" width="24.42578125" style="399" customWidth="1"/>
    <col min="7424" max="7424" width="13.42578125" style="399" customWidth="1"/>
    <col min="7425" max="7425" width="34.140625" style="399" customWidth="1"/>
    <col min="7426" max="7426" width="6.140625" style="399" customWidth="1"/>
    <col min="7427" max="7427" width="7.42578125" style="399" customWidth="1"/>
    <col min="7428" max="7428" width="11.42578125" style="399" customWidth="1"/>
    <col min="7429" max="7429" width="9.5703125" style="399" customWidth="1"/>
    <col min="7430" max="7430" width="17.42578125" style="399" customWidth="1"/>
    <col min="7431" max="7431" width="13.5703125" style="399" customWidth="1"/>
    <col min="7432" max="7621" width="8.85546875" style="399" customWidth="1"/>
    <col min="7622" max="7622" width="6.5703125" style="399" customWidth="1"/>
    <col min="7623" max="7623" width="28.5703125" style="399" customWidth="1"/>
    <col min="7624" max="7624" width="36" style="399" customWidth="1"/>
    <col min="7625" max="7625" width="5.42578125" style="399" customWidth="1"/>
    <col min="7626" max="7626" width="6.5703125" style="399" customWidth="1"/>
    <col min="7627" max="7627" width="8.85546875" style="399" customWidth="1"/>
    <col min="7628" max="7628" width="12.5703125" style="399" customWidth="1"/>
    <col min="7629" max="7629" width="15.85546875" style="399" customWidth="1"/>
    <col min="7630" max="7632" width="0" style="399" hidden="1" customWidth="1"/>
    <col min="7633" max="7633" width="11.5703125" style="399" customWidth="1"/>
    <col min="7634" max="7677" width="8.85546875" style="399"/>
    <col min="7678" max="7678" width="5.140625" style="399" customWidth="1"/>
    <col min="7679" max="7679" width="24.42578125" style="399" customWidth="1"/>
    <col min="7680" max="7680" width="13.42578125" style="399" customWidth="1"/>
    <col min="7681" max="7681" width="34.140625" style="399" customWidth="1"/>
    <col min="7682" max="7682" width="6.140625" style="399" customWidth="1"/>
    <col min="7683" max="7683" width="7.42578125" style="399" customWidth="1"/>
    <col min="7684" max="7684" width="11.42578125" style="399" customWidth="1"/>
    <col min="7685" max="7685" width="9.5703125" style="399" customWidth="1"/>
    <col min="7686" max="7686" width="17.42578125" style="399" customWidth="1"/>
    <col min="7687" max="7687" width="13.5703125" style="399" customWidth="1"/>
    <col min="7688" max="7877" width="8.85546875" style="399" customWidth="1"/>
    <col min="7878" max="7878" width="6.5703125" style="399" customWidth="1"/>
    <col min="7879" max="7879" width="28.5703125" style="399" customWidth="1"/>
    <col min="7880" max="7880" width="36" style="399" customWidth="1"/>
    <col min="7881" max="7881" width="5.42578125" style="399" customWidth="1"/>
    <col min="7882" max="7882" width="6.5703125" style="399" customWidth="1"/>
    <col min="7883" max="7883" width="8.85546875" style="399" customWidth="1"/>
    <col min="7884" max="7884" width="12.5703125" style="399" customWidth="1"/>
    <col min="7885" max="7885" width="15.85546875" style="399" customWidth="1"/>
    <col min="7886" max="7888" width="0" style="399" hidden="1" customWidth="1"/>
    <col min="7889" max="7889" width="11.5703125" style="399" customWidth="1"/>
    <col min="7890" max="7933" width="8.85546875" style="399"/>
    <col min="7934" max="7934" width="5.140625" style="399" customWidth="1"/>
    <col min="7935" max="7935" width="24.42578125" style="399" customWidth="1"/>
    <col min="7936" max="7936" width="13.42578125" style="399" customWidth="1"/>
    <col min="7937" max="7937" width="34.140625" style="399" customWidth="1"/>
    <col min="7938" max="7938" width="6.140625" style="399" customWidth="1"/>
    <col min="7939" max="7939" width="7.42578125" style="399" customWidth="1"/>
    <col min="7940" max="7940" width="11.42578125" style="399" customWidth="1"/>
    <col min="7941" max="7941" width="9.5703125" style="399" customWidth="1"/>
    <col min="7942" max="7942" width="17.42578125" style="399" customWidth="1"/>
    <col min="7943" max="7943" width="13.5703125" style="399" customWidth="1"/>
    <col min="7944" max="8133" width="8.85546875" style="399" customWidth="1"/>
    <col min="8134" max="8134" width="6.5703125" style="399" customWidth="1"/>
    <col min="8135" max="8135" width="28.5703125" style="399" customWidth="1"/>
    <col min="8136" max="8136" width="36" style="399" customWidth="1"/>
    <col min="8137" max="8137" width="5.42578125" style="399" customWidth="1"/>
    <col min="8138" max="8138" width="6.5703125" style="399" customWidth="1"/>
    <col min="8139" max="8139" width="8.85546875" style="399" customWidth="1"/>
    <col min="8140" max="8140" width="12.5703125" style="399" customWidth="1"/>
    <col min="8141" max="8141" width="15.85546875" style="399" customWidth="1"/>
    <col min="8142" max="8144" width="0" style="399" hidden="1" customWidth="1"/>
    <col min="8145" max="8145" width="11.5703125" style="399" customWidth="1"/>
    <col min="8146" max="8189" width="8.85546875" style="399"/>
    <col min="8190" max="8190" width="5.140625" style="399" customWidth="1"/>
    <col min="8191" max="8191" width="24.42578125" style="399" customWidth="1"/>
    <col min="8192" max="8192" width="13.42578125" style="399" customWidth="1"/>
    <col min="8193" max="8193" width="34.140625" style="399" customWidth="1"/>
    <col min="8194" max="8194" width="6.140625" style="399" customWidth="1"/>
    <col min="8195" max="8195" width="7.42578125" style="399" customWidth="1"/>
    <col min="8196" max="8196" width="11.42578125" style="399" customWidth="1"/>
    <col min="8197" max="8197" width="9.5703125" style="399" customWidth="1"/>
    <col min="8198" max="8198" width="17.42578125" style="399" customWidth="1"/>
    <col min="8199" max="8199" width="13.5703125" style="399" customWidth="1"/>
    <col min="8200" max="8389" width="8.85546875" style="399" customWidth="1"/>
    <col min="8390" max="8390" width="6.5703125" style="399" customWidth="1"/>
    <col min="8391" max="8391" width="28.5703125" style="399" customWidth="1"/>
    <col min="8392" max="8392" width="36" style="399" customWidth="1"/>
    <col min="8393" max="8393" width="5.42578125" style="399" customWidth="1"/>
    <col min="8394" max="8394" width="6.5703125" style="399" customWidth="1"/>
    <col min="8395" max="8395" width="8.85546875" style="399" customWidth="1"/>
    <col min="8396" max="8396" width="12.5703125" style="399" customWidth="1"/>
    <col min="8397" max="8397" width="15.85546875" style="399" customWidth="1"/>
    <col min="8398" max="8400" width="0" style="399" hidden="1" customWidth="1"/>
    <col min="8401" max="8401" width="11.5703125" style="399" customWidth="1"/>
    <col min="8402" max="8445" width="8.85546875" style="399"/>
    <col min="8446" max="8446" width="5.140625" style="399" customWidth="1"/>
    <col min="8447" max="8447" width="24.42578125" style="399" customWidth="1"/>
    <col min="8448" max="8448" width="13.42578125" style="399" customWidth="1"/>
    <col min="8449" max="8449" width="34.140625" style="399" customWidth="1"/>
    <col min="8450" max="8450" width="6.140625" style="399" customWidth="1"/>
    <col min="8451" max="8451" width="7.42578125" style="399" customWidth="1"/>
    <col min="8452" max="8452" width="11.42578125" style="399" customWidth="1"/>
    <col min="8453" max="8453" width="9.5703125" style="399" customWidth="1"/>
    <col min="8454" max="8454" width="17.42578125" style="399" customWidth="1"/>
    <col min="8455" max="8455" width="13.5703125" style="399" customWidth="1"/>
    <col min="8456" max="8645" width="8.85546875" style="399" customWidth="1"/>
    <col min="8646" max="8646" width="6.5703125" style="399" customWidth="1"/>
    <col min="8647" max="8647" width="28.5703125" style="399" customWidth="1"/>
    <col min="8648" max="8648" width="36" style="399" customWidth="1"/>
    <col min="8649" max="8649" width="5.42578125" style="399" customWidth="1"/>
    <col min="8650" max="8650" width="6.5703125" style="399" customWidth="1"/>
    <col min="8651" max="8651" width="8.85546875" style="399" customWidth="1"/>
    <col min="8652" max="8652" width="12.5703125" style="399" customWidth="1"/>
    <col min="8653" max="8653" width="15.85546875" style="399" customWidth="1"/>
    <col min="8654" max="8656" width="0" style="399" hidden="1" customWidth="1"/>
    <col min="8657" max="8657" width="11.5703125" style="399" customWidth="1"/>
    <col min="8658" max="8701" width="8.85546875" style="399"/>
    <col min="8702" max="8702" width="5.140625" style="399" customWidth="1"/>
    <col min="8703" max="8703" width="24.42578125" style="399" customWidth="1"/>
    <col min="8704" max="8704" width="13.42578125" style="399" customWidth="1"/>
    <col min="8705" max="8705" width="34.140625" style="399" customWidth="1"/>
    <col min="8706" max="8706" width="6.140625" style="399" customWidth="1"/>
    <col min="8707" max="8707" width="7.42578125" style="399" customWidth="1"/>
    <col min="8708" max="8708" width="11.42578125" style="399" customWidth="1"/>
    <col min="8709" max="8709" width="9.5703125" style="399" customWidth="1"/>
    <col min="8710" max="8710" width="17.42578125" style="399" customWidth="1"/>
    <col min="8711" max="8711" width="13.5703125" style="399" customWidth="1"/>
    <col min="8712" max="8901" width="8.85546875" style="399" customWidth="1"/>
    <col min="8902" max="8902" width="6.5703125" style="399" customWidth="1"/>
    <col min="8903" max="8903" width="28.5703125" style="399" customWidth="1"/>
    <col min="8904" max="8904" width="36" style="399" customWidth="1"/>
    <col min="8905" max="8905" width="5.42578125" style="399" customWidth="1"/>
    <col min="8906" max="8906" width="6.5703125" style="399" customWidth="1"/>
    <col min="8907" max="8907" width="8.85546875" style="399" customWidth="1"/>
    <col min="8908" max="8908" width="12.5703125" style="399" customWidth="1"/>
    <col min="8909" max="8909" width="15.85546875" style="399" customWidth="1"/>
    <col min="8910" max="8912" width="0" style="399" hidden="1" customWidth="1"/>
    <col min="8913" max="8913" width="11.5703125" style="399" customWidth="1"/>
    <col min="8914" max="8957" width="8.85546875" style="399"/>
    <col min="8958" max="8958" width="5.140625" style="399" customWidth="1"/>
    <col min="8959" max="8959" width="24.42578125" style="399" customWidth="1"/>
    <col min="8960" max="8960" width="13.42578125" style="399" customWidth="1"/>
    <col min="8961" max="8961" width="34.140625" style="399" customWidth="1"/>
    <col min="8962" max="8962" width="6.140625" style="399" customWidth="1"/>
    <col min="8963" max="8963" width="7.42578125" style="399" customWidth="1"/>
    <col min="8964" max="8964" width="11.42578125" style="399" customWidth="1"/>
    <col min="8965" max="8965" width="9.5703125" style="399" customWidth="1"/>
    <col min="8966" max="8966" width="17.42578125" style="399" customWidth="1"/>
    <col min="8967" max="8967" width="13.5703125" style="399" customWidth="1"/>
    <col min="8968" max="9157" width="8.85546875" style="399" customWidth="1"/>
    <col min="9158" max="9158" width="6.5703125" style="399" customWidth="1"/>
    <col min="9159" max="9159" width="28.5703125" style="399" customWidth="1"/>
    <col min="9160" max="9160" width="36" style="399" customWidth="1"/>
    <col min="9161" max="9161" width="5.42578125" style="399" customWidth="1"/>
    <col min="9162" max="9162" width="6.5703125" style="399" customWidth="1"/>
    <col min="9163" max="9163" width="8.85546875" style="399" customWidth="1"/>
    <col min="9164" max="9164" width="12.5703125" style="399" customWidth="1"/>
    <col min="9165" max="9165" width="15.85546875" style="399" customWidth="1"/>
    <col min="9166" max="9168" width="0" style="399" hidden="1" customWidth="1"/>
    <col min="9169" max="9169" width="11.5703125" style="399" customWidth="1"/>
    <col min="9170" max="9213" width="8.85546875" style="399"/>
    <col min="9214" max="9214" width="5.140625" style="399" customWidth="1"/>
    <col min="9215" max="9215" width="24.42578125" style="399" customWidth="1"/>
    <col min="9216" max="9216" width="13.42578125" style="399" customWidth="1"/>
    <col min="9217" max="9217" width="34.140625" style="399" customWidth="1"/>
    <col min="9218" max="9218" width="6.140625" style="399" customWidth="1"/>
    <col min="9219" max="9219" width="7.42578125" style="399" customWidth="1"/>
    <col min="9220" max="9220" width="11.42578125" style="399" customWidth="1"/>
    <col min="9221" max="9221" width="9.5703125" style="399" customWidth="1"/>
    <col min="9222" max="9222" width="17.42578125" style="399" customWidth="1"/>
    <col min="9223" max="9223" width="13.5703125" style="399" customWidth="1"/>
    <col min="9224" max="9413" width="8.85546875" style="399" customWidth="1"/>
    <col min="9414" max="9414" width="6.5703125" style="399" customWidth="1"/>
    <col min="9415" max="9415" width="28.5703125" style="399" customWidth="1"/>
    <col min="9416" max="9416" width="36" style="399" customWidth="1"/>
    <col min="9417" max="9417" width="5.42578125" style="399" customWidth="1"/>
    <col min="9418" max="9418" width="6.5703125" style="399" customWidth="1"/>
    <col min="9419" max="9419" width="8.85546875" style="399" customWidth="1"/>
    <col min="9420" max="9420" width="12.5703125" style="399" customWidth="1"/>
    <col min="9421" max="9421" width="15.85546875" style="399" customWidth="1"/>
    <col min="9422" max="9424" width="0" style="399" hidden="1" customWidth="1"/>
    <col min="9425" max="9425" width="11.5703125" style="399" customWidth="1"/>
    <col min="9426" max="9469" width="8.85546875" style="399"/>
    <col min="9470" max="9470" width="5.140625" style="399" customWidth="1"/>
    <col min="9471" max="9471" width="24.42578125" style="399" customWidth="1"/>
    <col min="9472" max="9472" width="13.42578125" style="399" customWidth="1"/>
    <col min="9473" max="9473" width="34.140625" style="399" customWidth="1"/>
    <col min="9474" max="9474" width="6.140625" style="399" customWidth="1"/>
    <col min="9475" max="9475" width="7.42578125" style="399" customWidth="1"/>
    <col min="9476" max="9476" width="11.42578125" style="399" customWidth="1"/>
    <col min="9477" max="9477" width="9.5703125" style="399" customWidth="1"/>
    <col min="9478" max="9478" width="17.42578125" style="399" customWidth="1"/>
    <col min="9479" max="9479" width="13.5703125" style="399" customWidth="1"/>
    <col min="9480" max="9669" width="8.85546875" style="399" customWidth="1"/>
    <col min="9670" max="9670" width="6.5703125" style="399" customWidth="1"/>
    <col min="9671" max="9671" width="28.5703125" style="399" customWidth="1"/>
    <col min="9672" max="9672" width="36" style="399" customWidth="1"/>
    <col min="9673" max="9673" width="5.42578125" style="399" customWidth="1"/>
    <col min="9674" max="9674" width="6.5703125" style="399" customWidth="1"/>
    <col min="9675" max="9675" width="8.85546875" style="399" customWidth="1"/>
    <col min="9676" max="9676" width="12.5703125" style="399" customWidth="1"/>
    <col min="9677" max="9677" width="15.85546875" style="399" customWidth="1"/>
    <col min="9678" max="9680" width="0" style="399" hidden="1" customWidth="1"/>
    <col min="9681" max="9681" width="11.5703125" style="399" customWidth="1"/>
    <col min="9682" max="9725" width="8.85546875" style="399"/>
    <col min="9726" max="9726" width="5.140625" style="399" customWidth="1"/>
    <col min="9727" max="9727" width="24.42578125" style="399" customWidth="1"/>
    <col min="9728" max="9728" width="13.42578125" style="399" customWidth="1"/>
    <col min="9729" max="9729" width="34.140625" style="399" customWidth="1"/>
    <col min="9730" max="9730" width="6.140625" style="399" customWidth="1"/>
    <col min="9731" max="9731" width="7.42578125" style="399" customWidth="1"/>
    <col min="9732" max="9732" width="11.42578125" style="399" customWidth="1"/>
    <col min="9733" max="9733" width="9.5703125" style="399" customWidth="1"/>
    <col min="9734" max="9734" width="17.42578125" style="399" customWidth="1"/>
    <col min="9735" max="9735" width="13.5703125" style="399" customWidth="1"/>
    <col min="9736" max="9925" width="8.85546875" style="399" customWidth="1"/>
    <col min="9926" max="9926" width="6.5703125" style="399" customWidth="1"/>
    <col min="9927" max="9927" width="28.5703125" style="399" customWidth="1"/>
    <col min="9928" max="9928" width="36" style="399" customWidth="1"/>
    <col min="9929" max="9929" width="5.42578125" style="399" customWidth="1"/>
    <col min="9930" max="9930" width="6.5703125" style="399" customWidth="1"/>
    <col min="9931" max="9931" width="8.85546875" style="399" customWidth="1"/>
    <col min="9932" max="9932" width="12.5703125" style="399" customWidth="1"/>
    <col min="9933" max="9933" width="15.85546875" style="399" customWidth="1"/>
    <col min="9934" max="9936" width="0" style="399" hidden="1" customWidth="1"/>
    <col min="9937" max="9937" width="11.5703125" style="399" customWidth="1"/>
    <col min="9938" max="9981" width="8.85546875" style="399"/>
    <col min="9982" max="9982" width="5.140625" style="399" customWidth="1"/>
    <col min="9983" max="9983" width="24.42578125" style="399" customWidth="1"/>
    <col min="9984" max="9984" width="13.42578125" style="399" customWidth="1"/>
    <col min="9985" max="9985" width="34.140625" style="399" customWidth="1"/>
    <col min="9986" max="9986" width="6.140625" style="399" customWidth="1"/>
    <col min="9987" max="9987" width="7.42578125" style="399" customWidth="1"/>
    <col min="9988" max="9988" width="11.42578125" style="399" customWidth="1"/>
    <col min="9989" max="9989" width="9.5703125" style="399" customWidth="1"/>
    <col min="9990" max="9990" width="17.42578125" style="399" customWidth="1"/>
    <col min="9991" max="9991" width="13.5703125" style="399" customWidth="1"/>
    <col min="9992" max="10181" width="8.85546875" style="399" customWidth="1"/>
    <col min="10182" max="10182" width="6.5703125" style="399" customWidth="1"/>
    <col min="10183" max="10183" width="28.5703125" style="399" customWidth="1"/>
    <col min="10184" max="10184" width="36" style="399" customWidth="1"/>
    <col min="10185" max="10185" width="5.42578125" style="399" customWidth="1"/>
    <col min="10186" max="10186" width="6.5703125" style="399" customWidth="1"/>
    <col min="10187" max="10187" width="8.85546875" style="399" customWidth="1"/>
    <col min="10188" max="10188" width="12.5703125" style="399" customWidth="1"/>
    <col min="10189" max="10189" width="15.85546875" style="399" customWidth="1"/>
    <col min="10190" max="10192" width="0" style="399" hidden="1" customWidth="1"/>
    <col min="10193" max="10193" width="11.5703125" style="399" customWidth="1"/>
    <col min="10194" max="10237" width="8.85546875" style="399"/>
    <col min="10238" max="10238" width="5.140625" style="399" customWidth="1"/>
    <col min="10239" max="10239" width="24.42578125" style="399" customWidth="1"/>
    <col min="10240" max="10240" width="13.42578125" style="399" customWidth="1"/>
    <col min="10241" max="10241" width="34.140625" style="399" customWidth="1"/>
    <col min="10242" max="10242" width="6.140625" style="399" customWidth="1"/>
    <col min="10243" max="10243" width="7.42578125" style="399" customWidth="1"/>
    <col min="10244" max="10244" width="11.42578125" style="399" customWidth="1"/>
    <col min="10245" max="10245" width="9.5703125" style="399" customWidth="1"/>
    <col min="10246" max="10246" width="17.42578125" style="399" customWidth="1"/>
    <col min="10247" max="10247" width="13.5703125" style="399" customWidth="1"/>
    <col min="10248" max="10437" width="8.85546875" style="399" customWidth="1"/>
    <col min="10438" max="10438" width="6.5703125" style="399" customWidth="1"/>
    <col min="10439" max="10439" width="28.5703125" style="399" customWidth="1"/>
    <col min="10440" max="10440" width="36" style="399" customWidth="1"/>
    <col min="10441" max="10441" width="5.42578125" style="399" customWidth="1"/>
    <col min="10442" max="10442" width="6.5703125" style="399" customWidth="1"/>
    <col min="10443" max="10443" width="8.85546875" style="399" customWidth="1"/>
    <col min="10444" max="10444" width="12.5703125" style="399" customWidth="1"/>
    <col min="10445" max="10445" width="15.85546875" style="399" customWidth="1"/>
    <col min="10446" max="10448" width="0" style="399" hidden="1" customWidth="1"/>
    <col min="10449" max="10449" width="11.5703125" style="399" customWidth="1"/>
    <col min="10450" max="10493" width="8.85546875" style="399"/>
    <col min="10494" max="10494" width="5.140625" style="399" customWidth="1"/>
    <col min="10495" max="10495" width="24.42578125" style="399" customWidth="1"/>
    <col min="10496" max="10496" width="13.42578125" style="399" customWidth="1"/>
    <col min="10497" max="10497" width="34.140625" style="399" customWidth="1"/>
    <col min="10498" max="10498" width="6.140625" style="399" customWidth="1"/>
    <col min="10499" max="10499" width="7.42578125" style="399" customWidth="1"/>
    <col min="10500" max="10500" width="11.42578125" style="399" customWidth="1"/>
    <col min="10501" max="10501" width="9.5703125" style="399" customWidth="1"/>
    <col min="10502" max="10502" width="17.42578125" style="399" customWidth="1"/>
    <col min="10503" max="10503" width="13.5703125" style="399" customWidth="1"/>
    <col min="10504" max="10693" width="8.85546875" style="399" customWidth="1"/>
    <col min="10694" max="10694" width="6.5703125" style="399" customWidth="1"/>
    <col min="10695" max="10695" width="28.5703125" style="399" customWidth="1"/>
    <col min="10696" max="10696" width="36" style="399" customWidth="1"/>
    <col min="10697" max="10697" width="5.42578125" style="399" customWidth="1"/>
    <col min="10698" max="10698" width="6.5703125" style="399" customWidth="1"/>
    <col min="10699" max="10699" width="8.85546875" style="399" customWidth="1"/>
    <col min="10700" max="10700" width="12.5703125" style="399" customWidth="1"/>
    <col min="10701" max="10701" width="15.85546875" style="399" customWidth="1"/>
    <col min="10702" max="10704" width="0" style="399" hidden="1" customWidth="1"/>
    <col min="10705" max="10705" width="11.5703125" style="399" customWidth="1"/>
    <col min="10706" max="10749" width="8.85546875" style="399"/>
    <col min="10750" max="10750" width="5.140625" style="399" customWidth="1"/>
    <col min="10751" max="10751" width="24.42578125" style="399" customWidth="1"/>
    <col min="10752" max="10752" width="13.42578125" style="399" customWidth="1"/>
    <col min="10753" max="10753" width="34.140625" style="399" customWidth="1"/>
    <col min="10754" max="10754" width="6.140625" style="399" customWidth="1"/>
    <col min="10755" max="10755" width="7.42578125" style="399" customWidth="1"/>
    <col min="10756" max="10756" width="11.42578125" style="399" customWidth="1"/>
    <col min="10757" max="10757" width="9.5703125" style="399" customWidth="1"/>
    <col min="10758" max="10758" width="17.42578125" style="399" customWidth="1"/>
    <col min="10759" max="10759" width="13.5703125" style="399" customWidth="1"/>
    <col min="10760" max="10949" width="8.85546875" style="399" customWidth="1"/>
    <col min="10950" max="10950" width="6.5703125" style="399" customWidth="1"/>
    <col min="10951" max="10951" width="28.5703125" style="399" customWidth="1"/>
    <col min="10952" max="10952" width="36" style="399" customWidth="1"/>
    <col min="10953" max="10953" width="5.42578125" style="399" customWidth="1"/>
    <col min="10954" max="10954" width="6.5703125" style="399" customWidth="1"/>
    <col min="10955" max="10955" width="8.85546875" style="399" customWidth="1"/>
    <col min="10956" max="10956" width="12.5703125" style="399" customWidth="1"/>
    <col min="10957" max="10957" width="15.85546875" style="399" customWidth="1"/>
    <col min="10958" max="10960" width="0" style="399" hidden="1" customWidth="1"/>
    <col min="10961" max="10961" width="11.5703125" style="399" customWidth="1"/>
    <col min="10962" max="11005" width="8.85546875" style="399"/>
    <col min="11006" max="11006" width="5.140625" style="399" customWidth="1"/>
    <col min="11007" max="11007" width="24.42578125" style="399" customWidth="1"/>
    <col min="11008" max="11008" width="13.42578125" style="399" customWidth="1"/>
    <col min="11009" max="11009" width="34.140625" style="399" customWidth="1"/>
    <col min="11010" max="11010" width="6.140625" style="399" customWidth="1"/>
    <col min="11011" max="11011" width="7.42578125" style="399" customWidth="1"/>
    <col min="11012" max="11012" width="11.42578125" style="399" customWidth="1"/>
    <col min="11013" max="11013" width="9.5703125" style="399" customWidth="1"/>
    <col min="11014" max="11014" width="17.42578125" style="399" customWidth="1"/>
    <col min="11015" max="11015" width="13.5703125" style="399" customWidth="1"/>
    <col min="11016" max="11205" width="8.85546875" style="399" customWidth="1"/>
    <col min="11206" max="11206" width="6.5703125" style="399" customWidth="1"/>
    <col min="11207" max="11207" width="28.5703125" style="399" customWidth="1"/>
    <col min="11208" max="11208" width="36" style="399" customWidth="1"/>
    <col min="11209" max="11209" width="5.42578125" style="399" customWidth="1"/>
    <col min="11210" max="11210" width="6.5703125" style="399" customWidth="1"/>
    <col min="11211" max="11211" width="8.85546875" style="399" customWidth="1"/>
    <col min="11212" max="11212" width="12.5703125" style="399" customWidth="1"/>
    <col min="11213" max="11213" width="15.85546875" style="399" customWidth="1"/>
    <col min="11214" max="11216" width="0" style="399" hidden="1" customWidth="1"/>
    <col min="11217" max="11217" width="11.5703125" style="399" customWidth="1"/>
    <col min="11218" max="11261" width="8.85546875" style="399"/>
    <col min="11262" max="11262" width="5.140625" style="399" customWidth="1"/>
    <col min="11263" max="11263" width="24.42578125" style="399" customWidth="1"/>
    <col min="11264" max="11264" width="13.42578125" style="399" customWidth="1"/>
    <col min="11265" max="11265" width="34.140625" style="399" customWidth="1"/>
    <col min="11266" max="11266" width="6.140625" style="399" customWidth="1"/>
    <col min="11267" max="11267" width="7.42578125" style="399" customWidth="1"/>
    <col min="11268" max="11268" width="11.42578125" style="399" customWidth="1"/>
    <col min="11269" max="11269" width="9.5703125" style="399" customWidth="1"/>
    <col min="11270" max="11270" width="17.42578125" style="399" customWidth="1"/>
    <col min="11271" max="11271" width="13.5703125" style="399" customWidth="1"/>
    <col min="11272" max="11461" width="8.85546875" style="399" customWidth="1"/>
    <col min="11462" max="11462" width="6.5703125" style="399" customWidth="1"/>
    <col min="11463" max="11463" width="28.5703125" style="399" customWidth="1"/>
    <col min="11464" max="11464" width="36" style="399" customWidth="1"/>
    <col min="11465" max="11465" width="5.42578125" style="399" customWidth="1"/>
    <col min="11466" max="11466" width="6.5703125" style="399" customWidth="1"/>
    <col min="11467" max="11467" width="8.85546875" style="399" customWidth="1"/>
    <col min="11468" max="11468" width="12.5703125" style="399" customWidth="1"/>
    <col min="11469" max="11469" width="15.85546875" style="399" customWidth="1"/>
    <col min="11470" max="11472" width="0" style="399" hidden="1" customWidth="1"/>
    <col min="11473" max="11473" width="11.5703125" style="399" customWidth="1"/>
    <col min="11474" max="11517" width="8.85546875" style="399"/>
    <col min="11518" max="11518" width="5.140625" style="399" customWidth="1"/>
    <col min="11519" max="11519" width="24.42578125" style="399" customWidth="1"/>
    <col min="11520" max="11520" width="13.42578125" style="399" customWidth="1"/>
    <col min="11521" max="11521" width="34.140625" style="399" customWidth="1"/>
    <col min="11522" max="11522" width="6.140625" style="399" customWidth="1"/>
    <col min="11523" max="11523" width="7.42578125" style="399" customWidth="1"/>
    <col min="11524" max="11524" width="11.42578125" style="399" customWidth="1"/>
    <col min="11525" max="11525" width="9.5703125" style="399" customWidth="1"/>
    <col min="11526" max="11526" width="17.42578125" style="399" customWidth="1"/>
    <col min="11527" max="11527" width="13.5703125" style="399" customWidth="1"/>
    <col min="11528" max="11717" width="8.85546875" style="399" customWidth="1"/>
    <col min="11718" max="11718" width="6.5703125" style="399" customWidth="1"/>
    <col min="11719" max="11719" width="28.5703125" style="399" customWidth="1"/>
    <col min="11720" max="11720" width="36" style="399" customWidth="1"/>
    <col min="11721" max="11721" width="5.42578125" style="399" customWidth="1"/>
    <col min="11722" max="11722" width="6.5703125" style="399" customWidth="1"/>
    <col min="11723" max="11723" width="8.85546875" style="399" customWidth="1"/>
    <col min="11724" max="11724" width="12.5703125" style="399" customWidth="1"/>
    <col min="11725" max="11725" width="15.85546875" style="399" customWidth="1"/>
    <col min="11726" max="11728" width="0" style="399" hidden="1" customWidth="1"/>
    <col min="11729" max="11729" width="11.5703125" style="399" customWidth="1"/>
    <col min="11730" max="11773" width="8.85546875" style="399"/>
    <col min="11774" max="11774" width="5.140625" style="399" customWidth="1"/>
    <col min="11775" max="11775" width="24.42578125" style="399" customWidth="1"/>
    <col min="11776" max="11776" width="13.42578125" style="399" customWidth="1"/>
    <col min="11777" max="11777" width="34.140625" style="399" customWidth="1"/>
    <col min="11778" max="11778" width="6.140625" style="399" customWidth="1"/>
    <col min="11779" max="11779" width="7.42578125" style="399" customWidth="1"/>
    <col min="11780" max="11780" width="11.42578125" style="399" customWidth="1"/>
    <col min="11781" max="11781" width="9.5703125" style="399" customWidth="1"/>
    <col min="11782" max="11782" width="17.42578125" style="399" customWidth="1"/>
    <col min="11783" max="11783" width="13.5703125" style="399" customWidth="1"/>
    <col min="11784" max="11973" width="8.85546875" style="399" customWidth="1"/>
    <col min="11974" max="11974" width="6.5703125" style="399" customWidth="1"/>
    <col min="11975" max="11975" width="28.5703125" style="399" customWidth="1"/>
    <col min="11976" max="11976" width="36" style="399" customWidth="1"/>
    <col min="11977" max="11977" width="5.42578125" style="399" customWidth="1"/>
    <col min="11978" max="11978" width="6.5703125" style="399" customWidth="1"/>
    <col min="11979" max="11979" width="8.85546875" style="399" customWidth="1"/>
    <col min="11980" max="11980" width="12.5703125" style="399" customWidth="1"/>
    <col min="11981" max="11981" width="15.85546875" style="399" customWidth="1"/>
    <col min="11982" max="11984" width="0" style="399" hidden="1" customWidth="1"/>
    <col min="11985" max="11985" width="11.5703125" style="399" customWidth="1"/>
    <col min="11986" max="12029" width="8.85546875" style="399"/>
    <col min="12030" max="12030" width="5.140625" style="399" customWidth="1"/>
    <col min="12031" max="12031" width="24.42578125" style="399" customWidth="1"/>
    <col min="12032" max="12032" width="13.42578125" style="399" customWidth="1"/>
    <col min="12033" max="12033" width="34.140625" style="399" customWidth="1"/>
    <col min="12034" max="12034" width="6.140625" style="399" customWidth="1"/>
    <col min="12035" max="12035" width="7.42578125" style="399" customWidth="1"/>
    <col min="12036" max="12036" width="11.42578125" style="399" customWidth="1"/>
    <col min="12037" max="12037" width="9.5703125" style="399" customWidth="1"/>
    <col min="12038" max="12038" width="17.42578125" style="399" customWidth="1"/>
    <col min="12039" max="12039" width="13.5703125" style="399" customWidth="1"/>
    <col min="12040" max="12229" width="8.85546875" style="399" customWidth="1"/>
    <col min="12230" max="12230" width="6.5703125" style="399" customWidth="1"/>
    <col min="12231" max="12231" width="28.5703125" style="399" customWidth="1"/>
    <col min="12232" max="12232" width="36" style="399" customWidth="1"/>
    <col min="12233" max="12233" width="5.42578125" style="399" customWidth="1"/>
    <col min="12234" max="12234" width="6.5703125" style="399" customWidth="1"/>
    <col min="12235" max="12235" width="8.85546875" style="399" customWidth="1"/>
    <col min="12236" max="12236" width="12.5703125" style="399" customWidth="1"/>
    <col min="12237" max="12237" width="15.85546875" style="399" customWidth="1"/>
    <col min="12238" max="12240" width="0" style="399" hidden="1" customWidth="1"/>
    <col min="12241" max="12241" width="11.5703125" style="399" customWidth="1"/>
    <col min="12242" max="12285" width="8.85546875" style="399"/>
    <col min="12286" max="12286" width="5.140625" style="399" customWidth="1"/>
    <col min="12287" max="12287" width="24.42578125" style="399" customWidth="1"/>
    <col min="12288" max="12288" width="13.42578125" style="399" customWidth="1"/>
    <col min="12289" max="12289" width="34.140625" style="399" customWidth="1"/>
    <col min="12290" max="12290" width="6.140625" style="399" customWidth="1"/>
    <col min="12291" max="12291" width="7.42578125" style="399" customWidth="1"/>
    <col min="12292" max="12292" width="11.42578125" style="399" customWidth="1"/>
    <col min="12293" max="12293" width="9.5703125" style="399" customWidth="1"/>
    <col min="12294" max="12294" width="17.42578125" style="399" customWidth="1"/>
    <col min="12295" max="12295" width="13.5703125" style="399" customWidth="1"/>
    <col min="12296" max="12485" width="8.85546875" style="399" customWidth="1"/>
    <col min="12486" max="12486" width="6.5703125" style="399" customWidth="1"/>
    <col min="12487" max="12487" width="28.5703125" style="399" customWidth="1"/>
    <col min="12488" max="12488" width="36" style="399" customWidth="1"/>
    <col min="12489" max="12489" width="5.42578125" style="399" customWidth="1"/>
    <col min="12490" max="12490" width="6.5703125" style="399" customWidth="1"/>
    <col min="12491" max="12491" width="8.85546875" style="399" customWidth="1"/>
    <col min="12492" max="12492" width="12.5703125" style="399" customWidth="1"/>
    <col min="12493" max="12493" width="15.85546875" style="399" customWidth="1"/>
    <col min="12494" max="12496" width="0" style="399" hidden="1" customWidth="1"/>
    <col min="12497" max="12497" width="11.5703125" style="399" customWidth="1"/>
    <col min="12498" max="12541" width="8.85546875" style="399"/>
    <col min="12542" max="12542" width="5.140625" style="399" customWidth="1"/>
    <col min="12543" max="12543" width="24.42578125" style="399" customWidth="1"/>
    <col min="12544" max="12544" width="13.42578125" style="399" customWidth="1"/>
    <col min="12545" max="12545" width="34.140625" style="399" customWidth="1"/>
    <col min="12546" max="12546" width="6.140625" style="399" customWidth="1"/>
    <col min="12547" max="12547" width="7.42578125" style="399" customWidth="1"/>
    <col min="12548" max="12548" width="11.42578125" style="399" customWidth="1"/>
    <col min="12549" max="12549" width="9.5703125" style="399" customWidth="1"/>
    <col min="12550" max="12550" width="17.42578125" style="399" customWidth="1"/>
    <col min="12551" max="12551" width="13.5703125" style="399" customWidth="1"/>
    <col min="12552" max="12741" width="8.85546875" style="399" customWidth="1"/>
    <col min="12742" max="12742" width="6.5703125" style="399" customWidth="1"/>
    <col min="12743" max="12743" width="28.5703125" style="399" customWidth="1"/>
    <col min="12744" max="12744" width="36" style="399" customWidth="1"/>
    <col min="12745" max="12745" width="5.42578125" style="399" customWidth="1"/>
    <col min="12746" max="12746" width="6.5703125" style="399" customWidth="1"/>
    <col min="12747" max="12747" width="8.85546875" style="399" customWidth="1"/>
    <col min="12748" max="12748" width="12.5703125" style="399" customWidth="1"/>
    <col min="12749" max="12749" width="15.85546875" style="399" customWidth="1"/>
    <col min="12750" max="12752" width="0" style="399" hidden="1" customWidth="1"/>
    <col min="12753" max="12753" width="11.5703125" style="399" customWidth="1"/>
    <col min="12754" max="12797" width="8.85546875" style="399"/>
    <col min="12798" max="12798" width="5.140625" style="399" customWidth="1"/>
    <col min="12799" max="12799" width="24.42578125" style="399" customWidth="1"/>
    <col min="12800" max="12800" width="13.42578125" style="399" customWidth="1"/>
    <col min="12801" max="12801" width="34.140625" style="399" customWidth="1"/>
    <col min="12802" max="12802" width="6.140625" style="399" customWidth="1"/>
    <col min="12803" max="12803" width="7.42578125" style="399" customWidth="1"/>
    <col min="12804" max="12804" width="11.42578125" style="399" customWidth="1"/>
    <col min="12805" max="12805" width="9.5703125" style="399" customWidth="1"/>
    <col min="12806" max="12806" width="17.42578125" style="399" customWidth="1"/>
    <col min="12807" max="12807" width="13.5703125" style="399" customWidth="1"/>
    <col min="12808" max="12997" width="8.85546875" style="399" customWidth="1"/>
    <col min="12998" max="12998" width="6.5703125" style="399" customWidth="1"/>
    <col min="12999" max="12999" width="28.5703125" style="399" customWidth="1"/>
    <col min="13000" max="13000" width="36" style="399" customWidth="1"/>
    <col min="13001" max="13001" width="5.42578125" style="399" customWidth="1"/>
    <col min="13002" max="13002" width="6.5703125" style="399" customWidth="1"/>
    <col min="13003" max="13003" width="8.85546875" style="399" customWidth="1"/>
    <col min="13004" max="13004" width="12.5703125" style="399" customWidth="1"/>
    <col min="13005" max="13005" width="15.85546875" style="399" customWidth="1"/>
    <col min="13006" max="13008" width="0" style="399" hidden="1" customWidth="1"/>
    <col min="13009" max="13009" width="11.5703125" style="399" customWidth="1"/>
    <col min="13010" max="13053" width="8.85546875" style="399"/>
    <col min="13054" max="13054" width="5.140625" style="399" customWidth="1"/>
    <col min="13055" max="13055" width="24.42578125" style="399" customWidth="1"/>
    <col min="13056" max="13056" width="13.42578125" style="399" customWidth="1"/>
    <col min="13057" max="13057" width="34.140625" style="399" customWidth="1"/>
    <col min="13058" max="13058" width="6.140625" style="399" customWidth="1"/>
    <col min="13059" max="13059" width="7.42578125" style="399" customWidth="1"/>
    <col min="13060" max="13060" width="11.42578125" style="399" customWidth="1"/>
    <col min="13061" max="13061" width="9.5703125" style="399" customWidth="1"/>
    <col min="13062" max="13062" width="17.42578125" style="399" customWidth="1"/>
    <col min="13063" max="13063" width="13.5703125" style="399" customWidth="1"/>
    <col min="13064" max="13253" width="8.85546875" style="399" customWidth="1"/>
    <col min="13254" max="13254" width="6.5703125" style="399" customWidth="1"/>
    <col min="13255" max="13255" width="28.5703125" style="399" customWidth="1"/>
    <col min="13256" max="13256" width="36" style="399" customWidth="1"/>
    <col min="13257" max="13257" width="5.42578125" style="399" customWidth="1"/>
    <col min="13258" max="13258" width="6.5703125" style="399" customWidth="1"/>
    <col min="13259" max="13259" width="8.85546875" style="399" customWidth="1"/>
    <col min="13260" max="13260" width="12.5703125" style="399" customWidth="1"/>
    <col min="13261" max="13261" width="15.85546875" style="399" customWidth="1"/>
    <col min="13262" max="13264" width="0" style="399" hidden="1" customWidth="1"/>
    <col min="13265" max="13265" width="11.5703125" style="399" customWidth="1"/>
    <col min="13266" max="13309" width="8.85546875" style="399"/>
    <col min="13310" max="13310" width="5.140625" style="399" customWidth="1"/>
    <col min="13311" max="13311" width="24.42578125" style="399" customWidth="1"/>
    <col min="13312" max="13312" width="13.42578125" style="399" customWidth="1"/>
    <col min="13313" max="13313" width="34.140625" style="399" customWidth="1"/>
    <col min="13314" max="13314" width="6.140625" style="399" customWidth="1"/>
    <col min="13315" max="13315" width="7.42578125" style="399" customWidth="1"/>
    <col min="13316" max="13316" width="11.42578125" style="399" customWidth="1"/>
    <col min="13317" max="13317" width="9.5703125" style="399" customWidth="1"/>
    <col min="13318" max="13318" width="17.42578125" style="399" customWidth="1"/>
    <col min="13319" max="13319" width="13.5703125" style="399" customWidth="1"/>
    <col min="13320" max="13509" width="8.85546875" style="399" customWidth="1"/>
    <col min="13510" max="13510" width="6.5703125" style="399" customWidth="1"/>
    <col min="13511" max="13511" width="28.5703125" style="399" customWidth="1"/>
    <col min="13512" max="13512" width="36" style="399" customWidth="1"/>
    <col min="13513" max="13513" width="5.42578125" style="399" customWidth="1"/>
    <col min="13514" max="13514" width="6.5703125" style="399" customWidth="1"/>
    <col min="13515" max="13515" width="8.85546875" style="399" customWidth="1"/>
    <col min="13516" max="13516" width="12.5703125" style="399" customWidth="1"/>
    <col min="13517" max="13517" width="15.85546875" style="399" customWidth="1"/>
    <col min="13518" max="13520" width="0" style="399" hidden="1" customWidth="1"/>
    <col min="13521" max="13521" width="11.5703125" style="399" customWidth="1"/>
    <col min="13522" max="13565" width="8.85546875" style="399"/>
    <col min="13566" max="13566" width="5.140625" style="399" customWidth="1"/>
    <col min="13567" max="13567" width="24.42578125" style="399" customWidth="1"/>
    <col min="13568" max="13568" width="13.42578125" style="399" customWidth="1"/>
    <col min="13569" max="13569" width="34.140625" style="399" customWidth="1"/>
    <col min="13570" max="13570" width="6.140625" style="399" customWidth="1"/>
    <col min="13571" max="13571" width="7.42578125" style="399" customWidth="1"/>
    <col min="13572" max="13572" width="11.42578125" style="399" customWidth="1"/>
    <col min="13573" max="13573" width="9.5703125" style="399" customWidth="1"/>
    <col min="13574" max="13574" width="17.42578125" style="399" customWidth="1"/>
    <col min="13575" max="13575" width="13.5703125" style="399" customWidth="1"/>
    <col min="13576" max="13765" width="8.85546875" style="399" customWidth="1"/>
    <col min="13766" max="13766" width="6.5703125" style="399" customWidth="1"/>
    <col min="13767" max="13767" width="28.5703125" style="399" customWidth="1"/>
    <col min="13768" max="13768" width="36" style="399" customWidth="1"/>
    <col min="13769" max="13769" width="5.42578125" style="399" customWidth="1"/>
    <col min="13770" max="13770" width="6.5703125" style="399" customWidth="1"/>
    <col min="13771" max="13771" width="8.85546875" style="399" customWidth="1"/>
    <col min="13772" max="13772" width="12.5703125" style="399" customWidth="1"/>
    <col min="13773" max="13773" width="15.85546875" style="399" customWidth="1"/>
    <col min="13774" max="13776" width="0" style="399" hidden="1" customWidth="1"/>
    <col min="13777" max="13777" width="11.5703125" style="399" customWidth="1"/>
    <col min="13778" max="13821" width="8.85546875" style="399"/>
    <col min="13822" max="13822" width="5.140625" style="399" customWidth="1"/>
    <col min="13823" max="13823" width="24.42578125" style="399" customWidth="1"/>
    <col min="13824" max="13824" width="13.42578125" style="399" customWidth="1"/>
    <col min="13825" max="13825" width="34.140625" style="399" customWidth="1"/>
    <col min="13826" max="13826" width="6.140625" style="399" customWidth="1"/>
    <col min="13827" max="13827" width="7.42578125" style="399" customWidth="1"/>
    <col min="13828" max="13828" width="11.42578125" style="399" customWidth="1"/>
    <col min="13829" max="13829" width="9.5703125" style="399" customWidth="1"/>
    <col min="13830" max="13830" width="17.42578125" style="399" customWidth="1"/>
    <col min="13831" max="13831" width="13.5703125" style="399" customWidth="1"/>
    <col min="13832" max="14021" width="8.85546875" style="399" customWidth="1"/>
    <col min="14022" max="14022" width="6.5703125" style="399" customWidth="1"/>
    <col min="14023" max="14023" width="28.5703125" style="399" customWidth="1"/>
    <col min="14024" max="14024" width="36" style="399" customWidth="1"/>
    <col min="14025" max="14025" width="5.42578125" style="399" customWidth="1"/>
    <col min="14026" max="14026" width="6.5703125" style="399" customWidth="1"/>
    <col min="14027" max="14027" width="8.85546875" style="399" customWidth="1"/>
    <col min="14028" max="14028" width="12.5703125" style="399" customWidth="1"/>
    <col min="14029" max="14029" width="15.85546875" style="399" customWidth="1"/>
    <col min="14030" max="14032" width="0" style="399" hidden="1" customWidth="1"/>
    <col min="14033" max="14033" width="11.5703125" style="399" customWidth="1"/>
    <col min="14034" max="14077" width="8.85546875" style="399"/>
    <col min="14078" max="14078" width="5.140625" style="399" customWidth="1"/>
    <col min="14079" max="14079" width="24.42578125" style="399" customWidth="1"/>
    <col min="14080" max="14080" width="13.42578125" style="399" customWidth="1"/>
    <col min="14081" max="14081" width="34.140625" style="399" customWidth="1"/>
    <col min="14082" max="14082" width="6.140625" style="399" customWidth="1"/>
    <col min="14083" max="14083" width="7.42578125" style="399" customWidth="1"/>
    <col min="14084" max="14084" width="11.42578125" style="399" customWidth="1"/>
    <col min="14085" max="14085" width="9.5703125" style="399" customWidth="1"/>
    <col min="14086" max="14086" width="17.42578125" style="399" customWidth="1"/>
    <col min="14087" max="14087" width="13.5703125" style="399" customWidth="1"/>
    <col min="14088" max="14277" width="8.85546875" style="399" customWidth="1"/>
    <col min="14278" max="14278" width="6.5703125" style="399" customWidth="1"/>
    <col min="14279" max="14279" width="28.5703125" style="399" customWidth="1"/>
    <col min="14280" max="14280" width="36" style="399" customWidth="1"/>
    <col min="14281" max="14281" width="5.42578125" style="399" customWidth="1"/>
    <col min="14282" max="14282" width="6.5703125" style="399" customWidth="1"/>
    <col min="14283" max="14283" width="8.85546875" style="399" customWidth="1"/>
    <col min="14284" max="14284" width="12.5703125" style="399" customWidth="1"/>
    <col min="14285" max="14285" width="15.85546875" style="399" customWidth="1"/>
    <col min="14286" max="14288" width="0" style="399" hidden="1" customWidth="1"/>
    <col min="14289" max="14289" width="11.5703125" style="399" customWidth="1"/>
    <col min="14290" max="14333" width="8.85546875" style="399"/>
    <col min="14334" max="14334" width="5.140625" style="399" customWidth="1"/>
    <col min="14335" max="14335" width="24.42578125" style="399" customWidth="1"/>
    <col min="14336" max="14336" width="13.42578125" style="399" customWidth="1"/>
    <col min="14337" max="14337" width="34.140625" style="399" customWidth="1"/>
    <col min="14338" max="14338" width="6.140625" style="399" customWidth="1"/>
    <col min="14339" max="14339" width="7.42578125" style="399" customWidth="1"/>
    <col min="14340" max="14340" width="11.42578125" style="399" customWidth="1"/>
    <col min="14341" max="14341" width="9.5703125" style="399" customWidth="1"/>
    <col min="14342" max="14342" width="17.42578125" style="399" customWidth="1"/>
    <col min="14343" max="14343" width="13.5703125" style="399" customWidth="1"/>
    <col min="14344" max="14533" width="8.85546875" style="399" customWidth="1"/>
    <col min="14534" max="14534" width="6.5703125" style="399" customWidth="1"/>
    <col min="14535" max="14535" width="28.5703125" style="399" customWidth="1"/>
    <col min="14536" max="14536" width="36" style="399" customWidth="1"/>
    <col min="14537" max="14537" width="5.42578125" style="399" customWidth="1"/>
    <col min="14538" max="14538" width="6.5703125" style="399" customWidth="1"/>
    <col min="14539" max="14539" width="8.85546875" style="399" customWidth="1"/>
    <col min="14540" max="14540" width="12.5703125" style="399" customWidth="1"/>
    <col min="14541" max="14541" width="15.85546875" style="399" customWidth="1"/>
    <col min="14542" max="14544" width="0" style="399" hidden="1" customWidth="1"/>
    <col min="14545" max="14545" width="11.5703125" style="399" customWidth="1"/>
    <col min="14546" max="14589" width="8.85546875" style="399"/>
    <col min="14590" max="14590" width="5.140625" style="399" customWidth="1"/>
    <col min="14591" max="14591" width="24.42578125" style="399" customWidth="1"/>
    <col min="14592" max="14592" width="13.42578125" style="399" customWidth="1"/>
    <col min="14593" max="14593" width="34.140625" style="399" customWidth="1"/>
    <col min="14594" max="14594" width="6.140625" style="399" customWidth="1"/>
    <col min="14595" max="14595" width="7.42578125" style="399" customWidth="1"/>
    <col min="14596" max="14596" width="11.42578125" style="399" customWidth="1"/>
    <col min="14597" max="14597" width="9.5703125" style="399" customWidth="1"/>
    <col min="14598" max="14598" width="17.42578125" style="399" customWidth="1"/>
    <col min="14599" max="14599" width="13.5703125" style="399" customWidth="1"/>
    <col min="14600" max="14789" width="8.85546875" style="399" customWidth="1"/>
    <col min="14790" max="14790" width="6.5703125" style="399" customWidth="1"/>
    <col min="14791" max="14791" width="28.5703125" style="399" customWidth="1"/>
    <col min="14792" max="14792" width="36" style="399" customWidth="1"/>
    <col min="14793" max="14793" width="5.42578125" style="399" customWidth="1"/>
    <col min="14794" max="14794" width="6.5703125" style="399" customWidth="1"/>
    <col min="14795" max="14795" width="8.85546875" style="399" customWidth="1"/>
    <col min="14796" max="14796" width="12.5703125" style="399" customWidth="1"/>
    <col min="14797" max="14797" width="15.85546875" style="399" customWidth="1"/>
    <col min="14798" max="14800" width="0" style="399" hidden="1" customWidth="1"/>
    <col min="14801" max="14801" width="11.5703125" style="399" customWidth="1"/>
    <col min="14802" max="14845" width="8.85546875" style="399"/>
    <col min="14846" max="14846" width="5.140625" style="399" customWidth="1"/>
    <col min="14847" max="14847" width="24.42578125" style="399" customWidth="1"/>
    <col min="14848" max="14848" width="13.42578125" style="399" customWidth="1"/>
    <col min="14849" max="14849" width="34.140625" style="399" customWidth="1"/>
    <col min="14850" max="14850" width="6.140625" style="399" customWidth="1"/>
    <col min="14851" max="14851" width="7.42578125" style="399" customWidth="1"/>
    <col min="14852" max="14852" width="11.42578125" style="399" customWidth="1"/>
    <col min="14853" max="14853" width="9.5703125" style="399" customWidth="1"/>
    <col min="14854" max="14854" width="17.42578125" style="399" customWidth="1"/>
    <col min="14855" max="14855" width="13.5703125" style="399" customWidth="1"/>
    <col min="14856" max="15045" width="8.85546875" style="399" customWidth="1"/>
    <col min="15046" max="15046" width="6.5703125" style="399" customWidth="1"/>
    <col min="15047" max="15047" width="28.5703125" style="399" customWidth="1"/>
    <col min="15048" max="15048" width="36" style="399" customWidth="1"/>
    <col min="15049" max="15049" width="5.42578125" style="399" customWidth="1"/>
    <col min="15050" max="15050" width="6.5703125" style="399" customWidth="1"/>
    <col min="15051" max="15051" width="8.85546875" style="399" customWidth="1"/>
    <col min="15052" max="15052" width="12.5703125" style="399" customWidth="1"/>
    <col min="15053" max="15053" width="15.85546875" style="399" customWidth="1"/>
    <col min="15054" max="15056" width="0" style="399" hidden="1" customWidth="1"/>
    <col min="15057" max="15057" width="11.5703125" style="399" customWidth="1"/>
    <col min="15058" max="15101" width="8.85546875" style="399"/>
    <col min="15102" max="15102" width="5.140625" style="399" customWidth="1"/>
    <col min="15103" max="15103" width="24.42578125" style="399" customWidth="1"/>
    <col min="15104" max="15104" width="13.42578125" style="399" customWidth="1"/>
    <col min="15105" max="15105" width="34.140625" style="399" customWidth="1"/>
    <col min="15106" max="15106" width="6.140625" style="399" customWidth="1"/>
    <col min="15107" max="15107" width="7.42578125" style="399" customWidth="1"/>
    <col min="15108" max="15108" width="11.42578125" style="399" customWidth="1"/>
    <col min="15109" max="15109" width="9.5703125" style="399" customWidth="1"/>
    <col min="15110" max="15110" width="17.42578125" style="399" customWidth="1"/>
    <col min="15111" max="15111" width="13.5703125" style="399" customWidth="1"/>
    <col min="15112" max="15301" width="8.85546875" style="399" customWidth="1"/>
    <col min="15302" max="15302" width="6.5703125" style="399" customWidth="1"/>
    <col min="15303" max="15303" width="28.5703125" style="399" customWidth="1"/>
    <col min="15304" max="15304" width="36" style="399" customWidth="1"/>
    <col min="15305" max="15305" width="5.42578125" style="399" customWidth="1"/>
    <col min="15306" max="15306" width="6.5703125" style="399" customWidth="1"/>
    <col min="15307" max="15307" width="8.85546875" style="399" customWidth="1"/>
    <col min="15308" max="15308" width="12.5703125" style="399" customWidth="1"/>
    <col min="15309" max="15309" width="15.85546875" style="399" customWidth="1"/>
    <col min="15310" max="15312" width="0" style="399" hidden="1" customWidth="1"/>
    <col min="15313" max="15313" width="11.5703125" style="399" customWidth="1"/>
    <col min="15314" max="15357" width="8.85546875" style="399"/>
    <col min="15358" max="15358" width="5.140625" style="399" customWidth="1"/>
    <col min="15359" max="15359" width="24.42578125" style="399" customWidth="1"/>
    <col min="15360" max="15360" width="13.42578125" style="399" customWidth="1"/>
    <col min="15361" max="15361" width="34.140625" style="399" customWidth="1"/>
    <col min="15362" max="15362" width="6.140625" style="399" customWidth="1"/>
    <col min="15363" max="15363" width="7.42578125" style="399" customWidth="1"/>
    <col min="15364" max="15364" width="11.42578125" style="399" customWidth="1"/>
    <col min="15365" max="15365" width="9.5703125" style="399" customWidth="1"/>
    <col min="15366" max="15366" width="17.42578125" style="399" customWidth="1"/>
    <col min="15367" max="15367" width="13.5703125" style="399" customWidth="1"/>
    <col min="15368" max="15557" width="8.85546875" style="399" customWidth="1"/>
    <col min="15558" max="15558" width="6.5703125" style="399" customWidth="1"/>
    <col min="15559" max="15559" width="28.5703125" style="399" customWidth="1"/>
    <col min="15560" max="15560" width="36" style="399" customWidth="1"/>
    <col min="15561" max="15561" width="5.42578125" style="399" customWidth="1"/>
    <col min="15562" max="15562" width="6.5703125" style="399" customWidth="1"/>
    <col min="15563" max="15563" width="8.85546875" style="399" customWidth="1"/>
    <col min="15564" max="15564" width="12.5703125" style="399" customWidth="1"/>
    <col min="15565" max="15565" width="15.85546875" style="399" customWidth="1"/>
    <col min="15566" max="15568" width="0" style="399" hidden="1" customWidth="1"/>
    <col min="15569" max="15569" width="11.5703125" style="399" customWidth="1"/>
    <col min="15570" max="15613" width="8.85546875" style="399"/>
    <col min="15614" max="15614" width="5.140625" style="399" customWidth="1"/>
    <col min="15615" max="15615" width="24.42578125" style="399" customWidth="1"/>
    <col min="15616" max="15616" width="13.42578125" style="399" customWidth="1"/>
    <col min="15617" max="15617" width="34.140625" style="399" customWidth="1"/>
    <col min="15618" max="15618" width="6.140625" style="399" customWidth="1"/>
    <col min="15619" max="15619" width="7.42578125" style="399" customWidth="1"/>
    <col min="15620" max="15620" width="11.42578125" style="399" customWidth="1"/>
    <col min="15621" max="15621" width="9.5703125" style="399" customWidth="1"/>
    <col min="15622" max="15622" width="17.42578125" style="399" customWidth="1"/>
    <col min="15623" max="15623" width="13.5703125" style="399" customWidth="1"/>
    <col min="15624" max="15813" width="8.85546875" style="399" customWidth="1"/>
    <col min="15814" max="15814" width="6.5703125" style="399" customWidth="1"/>
    <col min="15815" max="15815" width="28.5703125" style="399" customWidth="1"/>
    <col min="15816" max="15816" width="36" style="399" customWidth="1"/>
    <col min="15817" max="15817" width="5.42578125" style="399" customWidth="1"/>
    <col min="15818" max="15818" width="6.5703125" style="399" customWidth="1"/>
    <col min="15819" max="15819" width="8.85546875" style="399" customWidth="1"/>
    <col min="15820" max="15820" width="12.5703125" style="399" customWidth="1"/>
    <col min="15821" max="15821" width="15.85546875" style="399" customWidth="1"/>
    <col min="15822" max="15824" width="0" style="399" hidden="1" customWidth="1"/>
    <col min="15825" max="15825" width="11.5703125" style="399" customWidth="1"/>
    <col min="15826" max="15869" width="8.85546875" style="399"/>
    <col min="15870" max="15870" width="5.140625" style="399" customWidth="1"/>
    <col min="15871" max="15871" width="24.42578125" style="399" customWidth="1"/>
    <col min="15872" max="15872" width="13.42578125" style="399" customWidth="1"/>
    <col min="15873" max="15873" width="34.140625" style="399" customWidth="1"/>
    <col min="15874" max="15874" width="6.140625" style="399" customWidth="1"/>
    <col min="15875" max="15875" width="7.42578125" style="399" customWidth="1"/>
    <col min="15876" max="15876" width="11.42578125" style="399" customWidth="1"/>
    <col min="15877" max="15877" width="9.5703125" style="399" customWidth="1"/>
    <col min="15878" max="15878" width="17.42578125" style="399" customWidth="1"/>
    <col min="15879" max="15879" width="13.5703125" style="399" customWidth="1"/>
    <col min="15880" max="16069" width="8.85546875" style="399" customWidth="1"/>
    <col min="16070" max="16070" width="6.5703125" style="399" customWidth="1"/>
    <col min="16071" max="16071" width="28.5703125" style="399" customWidth="1"/>
    <col min="16072" max="16072" width="36" style="399" customWidth="1"/>
    <col min="16073" max="16073" width="5.42578125" style="399" customWidth="1"/>
    <col min="16074" max="16074" width="6.5703125" style="399" customWidth="1"/>
    <col min="16075" max="16075" width="8.85546875" style="399" customWidth="1"/>
    <col min="16076" max="16076" width="12.5703125" style="399" customWidth="1"/>
    <col min="16077" max="16077" width="15.85546875" style="399" customWidth="1"/>
    <col min="16078" max="16080" width="0" style="399" hidden="1" customWidth="1"/>
    <col min="16081" max="16081" width="11.5703125" style="399" customWidth="1"/>
    <col min="16082" max="16125" width="8.85546875" style="399"/>
    <col min="16126" max="16126" width="5.140625" style="399" customWidth="1"/>
    <col min="16127" max="16127" width="24.42578125" style="399" customWidth="1"/>
    <col min="16128" max="16128" width="13.42578125" style="399" customWidth="1"/>
    <col min="16129" max="16129" width="34.140625" style="399" customWidth="1"/>
    <col min="16130" max="16130" width="6.140625" style="399" customWidth="1"/>
    <col min="16131" max="16131" width="7.42578125" style="399" customWidth="1"/>
    <col min="16132" max="16132" width="11.42578125" style="399" customWidth="1"/>
    <col min="16133" max="16133" width="9.5703125" style="399" customWidth="1"/>
    <col min="16134" max="16134" width="17.42578125" style="399" customWidth="1"/>
    <col min="16135" max="16135" width="13.5703125" style="399" customWidth="1"/>
    <col min="16136" max="16325" width="8.85546875" style="399" customWidth="1"/>
    <col min="16326" max="16326" width="6.5703125" style="399" customWidth="1"/>
    <col min="16327" max="16327" width="28.5703125" style="399" customWidth="1"/>
    <col min="16328" max="16328" width="36" style="399" customWidth="1"/>
    <col min="16329" max="16329" width="5.42578125" style="399" customWidth="1"/>
    <col min="16330" max="16330" width="6.5703125" style="399" customWidth="1"/>
    <col min="16331" max="16331" width="8.85546875" style="399" customWidth="1"/>
    <col min="16332" max="16332" width="12.5703125" style="399" customWidth="1"/>
    <col min="16333" max="16333" width="15.85546875" style="399" customWidth="1"/>
    <col min="16334" max="16336" width="0" style="399" hidden="1" customWidth="1"/>
    <col min="16337" max="16337" width="11.5703125" style="399" customWidth="1"/>
    <col min="16338" max="16384" width="8.85546875" style="399"/>
  </cols>
  <sheetData>
    <row r="1" spans="1:12" s="360" customFormat="1">
      <c r="A1" s="406"/>
      <c r="B1" s="536"/>
      <c r="C1" s="536"/>
      <c r="D1" s="536"/>
      <c r="E1" s="363"/>
      <c r="F1" s="363"/>
      <c r="G1" s="363"/>
      <c r="H1" s="401"/>
      <c r="I1" s="401"/>
      <c r="J1" s="401"/>
    </row>
    <row r="2" spans="1:12" s="541" customFormat="1" ht="15.75">
      <c r="A2" s="1144"/>
      <c r="B2" s="538" t="s">
        <v>2329</v>
      </c>
      <c r="C2" s="538"/>
      <c r="D2" s="539"/>
      <c r="E2" s="363"/>
      <c r="F2" s="363"/>
      <c r="G2" s="363"/>
      <c r="H2" s="540"/>
      <c r="I2" s="540"/>
      <c r="J2" s="540"/>
    </row>
    <row r="3" spans="1:12" s="405" customFormat="1" ht="15">
      <c r="A3" s="542"/>
      <c r="B3" s="543"/>
      <c r="C3" s="543"/>
      <c r="D3" s="543"/>
      <c r="E3" s="544"/>
      <c r="F3" s="544"/>
      <c r="G3" s="544"/>
      <c r="H3" s="540"/>
      <c r="I3" s="540"/>
      <c r="J3" s="540"/>
    </row>
    <row r="4" spans="1:12" s="373" customFormat="1" ht="307.5" customHeight="1">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s="550" customFormat="1" ht="25.5">
      <c r="A5" s="374" t="s">
        <v>9</v>
      </c>
      <c r="B5" s="376"/>
      <c r="C5" s="377"/>
      <c r="D5" s="376" t="s">
        <v>1272</v>
      </c>
      <c r="E5" s="377" t="s">
        <v>11</v>
      </c>
      <c r="F5" s="384">
        <v>1150</v>
      </c>
      <c r="G5" s="378"/>
      <c r="H5" s="1057"/>
      <c r="I5" s="1057">
        <f t="shared" ref="I5:I36" si="0">F5*H5</f>
        <v>0</v>
      </c>
      <c r="J5" s="552"/>
      <c r="K5" s="292" t="s">
        <v>2430</v>
      </c>
      <c r="L5" s="1313" t="s">
        <v>2430</v>
      </c>
    </row>
    <row r="6" spans="1:12" s="550" customFormat="1" ht="25.5">
      <c r="A6" s="374" t="s">
        <v>12</v>
      </c>
      <c r="B6" s="376"/>
      <c r="C6" s="377"/>
      <c r="D6" s="376" t="s">
        <v>1273</v>
      </c>
      <c r="E6" s="377" t="s">
        <v>11</v>
      </c>
      <c r="F6" s="384">
        <v>535</v>
      </c>
      <c r="G6" s="378"/>
      <c r="H6" s="1057"/>
      <c r="I6" s="1057">
        <f t="shared" si="0"/>
        <v>0</v>
      </c>
      <c r="J6" s="552"/>
      <c r="K6" s="292" t="s">
        <v>2430</v>
      </c>
      <c r="L6" s="1313" t="s">
        <v>2430</v>
      </c>
    </row>
    <row r="7" spans="1:12" s="380" customFormat="1" ht="25.5">
      <c r="A7" s="374" t="s">
        <v>13</v>
      </c>
      <c r="B7" s="376"/>
      <c r="C7" s="377"/>
      <c r="D7" s="376" t="s">
        <v>1274</v>
      </c>
      <c r="E7" s="377" t="s">
        <v>11</v>
      </c>
      <c r="F7" s="384">
        <v>845</v>
      </c>
      <c r="G7" s="378"/>
      <c r="H7" s="1057"/>
      <c r="I7" s="1057">
        <f t="shared" si="0"/>
        <v>0</v>
      </c>
      <c r="J7" s="555"/>
      <c r="K7" s="292" t="s">
        <v>2430</v>
      </c>
      <c r="L7" s="1313" t="s">
        <v>2430</v>
      </c>
    </row>
    <row r="8" spans="1:12" s="550" customFormat="1" ht="25.5">
      <c r="A8" s="374" t="s">
        <v>16</v>
      </c>
      <c r="B8" s="375"/>
      <c r="C8" s="377"/>
      <c r="D8" s="375" t="s">
        <v>1275</v>
      </c>
      <c r="E8" s="377" t="s">
        <v>11</v>
      </c>
      <c r="F8" s="377">
        <v>50</v>
      </c>
      <c r="G8" s="378"/>
      <c r="H8" s="1057"/>
      <c r="I8" s="1057">
        <f t="shared" si="0"/>
        <v>0</v>
      </c>
      <c r="J8" s="552"/>
      <c r="K8" s="292" t="s">
        <v>2430</v>
      </c>
      <c r="L8" s="1313" t="s">
        <v>2430</v>
      </c>
    </row>
    <row r="9" spans="1:12" s="550" customFormat="1" ht="25.5">
      <c r="A9" s="374" t="s">
        <v>19</v>
      </c>
      <c r="B9" s="375"/>
      <c r="C9" s="377"/>
      <c r="D9" s="375" t="s">
        <v>1276</v>
      </c>
      <c r="E9" s="377" t="s">
        <v>11</v>
      </c>
      <c r="F9" s="377">
        <v>1085</v>
      </c>
      <c r="G9" s="378"/>
      <c r="H9" s="1057"/>
      <c r="I9" s="1057">
        <f t="shared" si="0"/>
        <v>0</v>
      </c>
      <c r="J9" s="552"/>
      <c r="K9" s="292" t="s">
        <v>2430</v>
      </c>
      <c r="L9" s="1313" t="s">
        <v>2430</v>
      </c>
    </row>
    <row r="10" spans="1:12" s="550" customFormat="1" ht="25.5">
      <c r="A10" s="374" t="s">
        <v>21</v>
      </c>
      <c r="B10" s="375"/>
      <c r="C10" s="377"/>
      <c r="D10" s="375" t="s">
        <v>1277</v>
      </c>
      <c r="E10" s="377" t="s">
        <v>11</v>
      </c>
      <c r="F10" s="377">
        <v>320</v>
      </c>
      <c r="G10" s="378"/>
      <c r="H10" s="1057"/>
      <c r="I10" s="1057">
        <f t="shared" si="0"/>
        <v>0</v>
      </c>
      <c r="J10" s="552"/>
      <c r="K10" s="292" t="s">
        <v>2430</v>
      </c>
      <c r="L10" s="1313" t="s">
        <v>2430</v>
      </c>
    </row>
    <row r="11" spans="1:12" s="550" customFormat="1" ht="25.5">
      <c r="A11" s="374" t="s">
        <v>22</v>
      </c>
      <c r="B11" s="376"/>
      <c r="C11" s="377"/>
      <c r="D11" s="376" t="s">
        <v>1278</v>
      </c>
      <c r="E11" s="377" t="s">
        <v>11</v>
      </c>
      <c r="F11" s="384">
        <v>970</v>
      </c>
      <c r="G11" s="378"/>
      <c r="H11" s="1057"/>
      <c r="I11" s="1057">
        <f t="shared" si="0"/>
        <v>0</v>
      </c>
      <c r="J11" s="552"/>
      <c r="K11" s="292" t="s">
        <v>2430</v>
      </c>
      <c r="L11" s="1313" t="s">
        <v>2430</v>
      </c>
    </row>
    <row r="12" spans="1:12" s="380" customFormat="1" ht="25.5">
      <c r="A12" s="374" t="s">
        <v>24</v>
      </c>
      <c r="B12" s="376"/>
      <c r="C12" s="377"/>
      <c r="D12" s="376" t="s">
        <v>1279</v>
      </c>
      <c r="E12" s="377" t="s">
        <v>11</v>
      </c>
      <c r="F12" s="384">
        <v>1300</v>
      </c>
      <c r="G12" s="378"/>
      <c r="H12" s="1057"/>
      <c r="I12" s="1057">
        <f t="shared" si="0"/>
        <v>0</v>
      </c>
      <c r="J12" s="555"/>
      <c r="K12" s="292" t="s">
        <v>2430</v>
      </c>
      <c r="L12" s="1313" t="s">
        <v>2430</v>
      </c>
    </row>
    <row r="13" spans="1:12" s="550" customFormat="1">
      <c r="A13" s="374" t="s">
        <v>26</v>
      </c>
      <c r="B13" s="376"/>
      <c r="C13" s="377"/>
      <c r="D13" s="376" t="s">
        <v>1280</v>
      </c>
      <c r="E13" s="377" t="s">
        <v>11</v>
      </c>
      <c r="F13" s="384">
        <v>255</v>
      </c>
      <c r="G13" s="378"/>
      <c r="H13" s="1057"/>
      <c r="I13" s="1057">
        <f t="shared" si="0"/>
        <v>0</v>
      </c>
      <c r="J13" s="552"/>
      <c r="K13" s="292" t="s">
        <v>2430</v>
      </c>
      <c r="L13" s="1313" t="s">
        <v>2430</v>
      </c>
    </row>
    <row r="14" spans="1:12" s="380" customFormat="1">
      <c r="A14" s="374" t="s">
        <v>28</v>
      </c>
      <c r="B14" s="376"/>
      <c r="C14" s="377"/>
      <c r="D14" s="376" t="s">
        <v>1281</v>
      </c>
      <c r="E14" s="377" t="s">
        <v>11</v>
      </c>
      <c r="F14" s="384">
        <v>855</v>
      </c>
      <c r="G14" s="378"/>
      <c r="H14" s="1057"/>
      <c r="I14" s="1057">
        <f t="shared" si="0"/>
        <v>0</v>
      </c>
      <c r="J14" s="555"/>
      <c r="K14" s="292" t="s">
        <v>2430</v>
      </c>
      <c r="L14" s="1313" t="s">
        <v>2430</v>
      </c>
    </row>
    <row r="15" spans="1:12" s="380" customFormat="1">
      <c r="A15" s="374" t="s">
        <v>30</v>
      </c>
      <c r="B15" s="376"/>
      <c r="C15" s="377"/>
      <c r="D15" s="376" t="s">
        <v>1282</v>
      </c>
      <c r="E15" s="377" t="s">
        <v>11</v>
      </c>
      <c r="F15" s="384">
        <v>845</v>
      </c>
      <c r="G15" s="378"/>
      <c r="H15" s="1057"/>
      <c r="I15" s="1057">
        <f t="shared" si="0"/>
        <v>0</v>
      </c>
      <c r="J15" s="555"/>
      <c r="K15" s="292" t="s">
        <v>2430</v>
      </c>
      <c r="L15" s="1313" t="s">
        <v>2430</v>
      </c>
    </row>
    <row r="16" spans="1:12" s="380" customFormat="1">
      <c r="A16" s="374" t="s">
        <v>32</v>
      </c>
      <c r="B16" s="376"/>
      <c r="C16" s="377"/>
      <c r="D16" s="376" t="s">
        <v>1283</v>
      </c>
      <c r="E16" s="377" t="s">
        <v>11</v>
      </c>
      <c r="F16" s="384">
        <v>350</v>
      </c>
      <c r="G16" s="378"/>
      <c r="H16" s="1057"/>
      <c r="I16" s="1057">
        <f t="shared" si="0"/>
        <v>0</v>
      </c>
      <c r="J16" s="555"/>
      <c r="K16" s="292" t="s">
        <v>2430</v>
      </c>
      <c r="L16" s="1313" t="s">
        <v>2430</v>
      </c>
    </row>
    <row r="17" spans="1:25" s="380" customFormat="1" ht="25.5">
      <c r="A17" s="374" t="s">
        <v>33</v>
      </c>
      <c r="B17" s="376"/>
      <c r="C17" s="377"/>
      <c r="D17" s="376" t="s">
        <v>1284</v>
      </c>
      <c r="E17" s="377" t="s">
        <v>11</v>
      </c>
      <c r="F17" s="681">
        <v>1200</v>
      </c>
      <c r="G17" s="378"/>
      <c r="H17" s="1057"/>
      <c r="I17" s="1057">
        <f t="shared" si="0"/>
        <v>0</v>
      </c>
      <c r="J17" s="555"/>
      <c r="K17" s="292" t="s">
        <v>2430</v>
      </c>
      <c r="L17" s="1313" t="s">
        <v>2430</v>
      </c>
    </row>
    <row r="18" spans="1:25" s="380" customFormat="1" ht="25.5">
      <c r="A18" s="374" t="s">
        <v>35</v>
      </c>
      <c r="B18" s="376"/>
      <c r="C18" s="377"/>
      <c r="D18" s="376" t="s">
        <v>1285</v>
      </c>
      <c r="E18" s="377" t="s">
        <v>11</v>
      </c>
      <c r="F18" s="384">
        <v>330</v>
      </c>
      <c r="G18" s="378"/>
      <c r="H18" s="1057"/>
      <c r="I18" s="1057">
        <f t="shared" si="0"/>
        <v>0</v>
      </c>
      <c r="J18" s="555"/>
      <c r="K18" s="292" t="s">
        <v>2430</v>
      </c>
      <c r="L18" s="1313" t="s">
        <v>2430</v>
      </c>
    </row>
    <row r="19" spans="1:25" s="380" customFormat="1" ht="25.5">
      <c r="A19" s="374" t="s">
        <v>37</v>
      </c>
      <c r="B19" s="376"/>
      <c r="C19" s="377"/>
      <c r="D19" s="376" t="s">
        <v>1286</v>
      </c>
      <c r="E19" s="377" t="s">
        <v>11</v>
      </c>
      <c r="F19" s="384">
        <v>2300</v>
      </c>
      <c r="G19" s="378"/>
      <c r="H19" s="1057"/>
      <c r="I19" s="1057">
        <f t="shared" si="0"/>
        <v>0</v>
      </c>
      <c r="J19" s="555"/>
      <c r="K19" s="292" t="s">
        <v>2430</v>
      </c>
      <c r="L19" s="1313" t="s">
        <v>2430</v>
      </c>
    </row>
    <row r="20" spans="1:25" s="380" customFormat="1" ht="25.5">
      <c r="A20" s="374" t="s">
        <v>39</v>
      </c>
      <c r="B20" s="376"/>
      <c r="C20" s="377"/>
      <c r="D20" s="376" t="s">
        <v>1287</v>
      </c>
      <c r="E20" s="377" t="s">
        <v>11</v>
      </c>
      <c r="F20" s="384">
        <v>75</v>
      </c>
      <c r="G20" s="378"/>
      <c r="H20" s="1057"/>
      <c r="I20" s="1057">
        <f t="shared" si="0"/>
        <v>0</v>
      </c>
      <c r="J20" s="555"/>
      <c r="K20" s="292" t="s">
        <v>2430</v>
      </c>
      <c r="L20" s="1313" t="s">
        <v>2430</v>
      </c>
    </row>
    <row r="21" spans="1:25" s="380" customFormat="1" ht="25.5">
      <c r="A21" s="374" t="s">
        <v>41</v>
      </c>
      <c r="B21" s="376"/>
      <c r="C21" s="377"/>
      <c r="D21" s="376" t="s">
        <v>1288</v>
      </c>
      <c r="E21" s="377" t="s">
        <v>11</v>
      </c>
      <c r="F21" s="384">
        <v>1730</v>
      </c>
      <c r="G21" s="378"/>
      <c r="H21" s="1057"/>
      <c r="I21" s="1057">
        <f t="shared" si="0"/>
        <v>0</v>
      </c>
      <c r="J21" s="555"/>
      <c r="K21" s="292" t="s">
        <v>2430</v>
      </c>
      <c r="L21" s="1313" t="s">
        <v>2430</v>
      </c>
    </row>
    <row r="22" spans="1:25" s="380" customFormat="1" ht="25.5">
      <c r="A22" s="374" t="s">
        <v>43</v>
      </c>
      <c r="B22" s="376"/>
      <c r="C22" s="377"/>
      <c r="D22" s="376" t="s">
        <v>1289</v>
      </c>
      <c r="E22" s="377" t="s">
        <v>11</v>
      </c>
      <c r="F22" s="384">
        <v>35</v>
      </c>
      <c r="G22" s="378"/>
      <c r="H22" s="1057"/>
      <c r="I22" s="1057">
        <f t="shared" si="0"/>
        <v>0</v>
      </c>
      <c r="J22" s="555"/>
      <c r="K22" s="292" t="s">
        <v>2430</v>
      </c>
      <c r="L22" s="1313" t="s">
        <v>2430</v>
      </c>
    </row>
    <row r="23" spans="1:25" s="380" customFormat="1" ht="25.5">
      <c r="A23" s="374" t="s">
        <v>45</v>
      </c>
      <c r="B23" s="376"/>
      <c r="C23" s="377"/>
      <c r="D23" s="376" t="s">
        <v>1290</v>
      </c>
      <c r="E23" s="377" t="s">
        <v>11</v>
      </c>
      <c r="F23" s="384">
        <v>300</v>
      </c>
      <c r="G23" s="378"/>
      <c r="H23" s="1057"/>
      <c r="I23" s="1057">
        <f t="shared" si="0"/>
        <v>0</v>
      </c>
      <c r="J23" s="555"/>
      <c r="K23" s="292" t="s">
        <v>2430</v>
      </c>
      <c r="L23" s="1313" t="s">
        <v>2430</v>
      </c>
    </row>
    <row r="24" spans="1:25" s="380" customFormat="1" ht="25.5">
      <c r="A24" s="374" t="s">
        <v>46</v>
      </c>
      <c r="B24" s="1545"/>
      <c r="C24" s="377"/>
      <c r="D24" s="376" t="s">
        <v>1291</v>
      </c>
      <c r="E24" s="374" t="s">
        <v>11</v>
      </c>
      <c r="F24" s="384">
        <v>80</v>
      </c>
      <c r="G24" s="378"/>
      <c r="H24" s="1057"/>
      <c r="I24" s="1057">
        <f t="shared" si="0"/>
        <v>0</v>
      </c>
      <c r="J24" s="555"/>
      <c r="K24" s="292" t="s">
        <v>2430</v>
      </c>
      <c r="L24" s="1313" t="s">
        <v>2430</v>
      </c>
      <c r="M24" s="550"/>
      <c r="N24" s="550"/>
      <c r="O24" s="550"/>
      <c r="P24" s="550"/>
      <c r="Q24" s="550"/>
      <c r="R24" s="550"/>
      <c r="S24" s="550"/>
      <c r="T24" s="550"/>
      <c r="U24" s="550"/>
      <c r="V24" s="550"/>
      <c r="W24" s="550"/>
      <c r="X24" s="550"/>
      <c r="Y24" s="550"/>
    </row>
    <row r="25" spans="1:25" s="380" customFormat="1" ht="25.5">
      <c r="A25" s="374" t="s">
        <v>48</v>
      </c>
      <c r="B25" s="375"/>
      <c r="C25" s="377"/>
      <c r="D25" s="375" t="s">
        <v>1292</v>
      </c>
      <c r="E25" s="377" t="s">
        <v>11</v>
      </c>
      <c r="F25" s="384">
        <v>170</v>
      </c>
      <c r="G25" s="378"/>
      <c r="H25" s="1057"/>
      <c r="I25" s="1057">
        <f t="shared" si="0"/>
        <v>0</v>
      </c>
      <c r="J25" s="555"/>
      <c r="K25" s="292" t="s">
        <v>2430</v>
      </c>
      <c r="L25" s="1313" t="s">
        <v>2430</v>
      </c>
      <c r="M25" s="550"/>
      <c r="N25" s="550"/>
      <c r="O25" s="550"/>
      <c r="P25" s="550"/>
      <c r="Q25" s="550"/>
      <c r="R25" s="550"/>
      <c r="S25" s="550"/>
      <c r="T25" s="550"/>
      <c r="U25" s="550"/>
      <c r="V25" s="550"/>
      <c r="W25" s="550"/>
      <c r="X25" s="550"/>
      <c r="Y25" s="550"/>
    </row>
    <row r="26" spans="1:25" s="550" customFormat="1" ht="38.25">
      <c r="A26" s="374" t="s">
        <v>50</v>
      </c>
      <c r="B26" s="376"/>
      <c r="C26" s="377"/>
      <c r="D26" s="375" t="s">
        <v>1293</v>
      </c>
      <c r="E26" s="377" t="s">
        <v>1294</v>
      </c>
      <c r="F26" s="384">
        <v>95</v>
      </c>
      <c r="G26" s="378"/>
      <c r="H26" s="1057"/>
      <c r="I26" s="1057">
        <f t="shared" si="0"/>
        <v>0</v>
      </c>
      <c r="J26" s="552"/>
      <c r="K26" s="292" t="s">
        <v>2430</v>
      </c>
      <c r="L26" s="1313" t="s">
        <v>2430</v>
      </c>
      <c r="M26" s="554"/>
      <c r="N26" s="554"/>
      <c r="O26" s="554"/>
      <c r="P26" s="554"/>
      <c r="Q26" s="554"/>
      <c r="R26" s="554"/>
      <c r="S26" s="554"/>
      <c r="T26" s="554"/>
      <c r="U26" s="554"/>
      <c r="V26" s="554"/>
      <c r="W26" s="554"/>
      <c r="X26" s="554"/>
      <c r="Y26" s="554"/>
    </row>
    <row r="27" spans="1:25" s="550" customFormat="1" ht="25.5">
      <c r="A27" s="374" t="s">
        <v>52</v>
      </c>
      <c r="B27" s="376"/>
      <c r="C27" s="377"/>
      <c r="D27" s="376" t="s">
        <v>1295</v>
      </c>
      <c r="E27" s="377" t="s">
        <v>11</v>
      </c>
      <c r="F27" s="384">
        <v>250</v>
      </c>
      <c r="G27" s="378"/>
      <c r="H27" s="1057"/>
      <c r="I27" s="1057">
        <f t="shared" si="0"/>
        <v>0</v>
      </c>
      <c r="J27" s="552"/>
      <c r="K27" s="292" t="s">
        <v>2430</v>
      </c>
      <c r="L27" s="1313" t="s">
        <v>2430</v>
      </c>
      <c r="M27" s="380"/>
      <c r="N27" s="380"/>
      <c r="O27" s="380"/>
      <c r="P27" s="380"/>
      <c r="Q27" s="380"/>
      <c r="R27" s="380"/>
      <c r="S27" s="380"/>
      <c r="T27" s="380"/>
      <c r="U27" s="380"/>
      <c r="V27" s="380"/>
      <c r="W27" s="380"/>
      <c r="X27" s="380"/>
      <c r="Y27" s="380"/>
    </row>
    <row r="28" spans="1:25" s="550" customFormat="1" ht="25.5">
      <c r="A28" s="374" t="s">
        <v>54</v>
      </c>
      <c r="B28" s="376"/>
      <c r="C28" s="377"/>
      <c r="D28" s="376" t="s">
        <v>1296</v>
      </c>
      <c r="E28" s="377" t="s">
        <v>11</v>
      </c>
      <c r="F28" s="384">
        <v>1825</v>
      </c>
      <c r="G28" s="378"/>
      <c r="H28" s="1057"/>
      <c r="I28" s="1057">
        <f t="shared" si="0"/>
        <v>0</v>
      </c>
      <c r="J28" s="552"/>
      <c r="K28" s="292" t="s">
        <v>2430</v>
      </c>
      <c r="L28" s="1313" t="s">
        <v>2430</v>
      </c>
      <c r="M28" s="380"/>
      <c r="N28" s="380"/>
      <c r="O28" s="380"/>
      <c r="P28" s="380"/>
      <c r="Q28" s="380"/>
      <c r="R28" s="380"/>
      <c r="S28" s="380"/>
      <c r="T28" s="380"/>
      <c r="U28" s="380"/>
      <c r="V28" s="380"/>
      <c r="W28" s="380"/>
      <c r="X28" s="380"/>
      <c r="Y28" s="380"/>
    </row>
    <row r="29" spans="1:25" s="380" customFormat="1" ht="25.5">
      <c r="A29" s="374" t="s">
        <v>56</v>
      </c>
      <c r="B29" s="376"/>
      <c r="C29" s="377"/>
      <c r="D29" s="376" t="s">
        <v>1297</v>
      </c>
      <c r="E29" s="377" t="s">
        <v>11</v>
      </c>
      <c r="F29" s="384">
        <v>1200</v>
      </c>
      <c r="G29" s="378"/>
      <c r="H29" s="1057"/>
      <c r="I29" s="1057">
        <f t="shared" si="0"/>
        <v>0</v>
      </c>
      <c r="J29" s="555"/>
      <c r="K29" s="292" t="s">
        <v>2430</v>
      </c>
      <c r="L29" s="1313" t="s">
        <v>2430</v>
      </c>
    </row>
    <row r="30" spans="1:25" s="550" customFormat="1" ht="25.5">
      <c r="A30" s="374" t="s">
        <v>58</v>
      </c>
      <c r="B30" s="376"/>
      <c r="C30" s="377"/>
      <c r="D30" s="376" t="s">
        <v>1298</v>
      </c>
      <c r="E30" s="377" t="s">
        <v>11</v>
      </c>
      <c r="F30" s="384">
        <v>825</v>
      </c>
      <c r="G30" s="378"/>
      <c r="H30" s="1057"/>
      <c r="I30" s="1057">
        <f t="shared" si="0"/>
        <v>0</v>
      </c>
      <c r="J30" s="552"/>
      <c r="K30" s="292" t="s">
        <v>2430</v>
      </c>
      <c r="L30" s="1313" t="s">
        <v>2430</v>
      </c>
    </row>
    <row r="31" spans="1:25" s="380" customFormat="1" ht="25.5">
      <c r="A31" s="374" t="s">
        <v>60</v>
      </c>
      <c r="B31" s="559"/>
      <c r="C31" s="377"/>
      <c r="D31" s="375" t="s">
        <v>1299</v>
      </c>
      <c r="E31" s="377" t="s">
        <v>11</v>
      </c>
      <c r="F31" s="1102">
        <v>5</v>
      </c>
      <c r="G31" s="378"/>
      <c r="H31" s="1057"/>
      <c r="I31" s="1057">
        <f t="shared" si="0"/>
        <v>0</v>
      </c>
      <c r="J31" s="555"/>
      <c r="K31" s="292" t="s">
        <v>2430</v>
      </c>
      <c r="L31" s="1313" t="s">
        <v>2430</v>
      </c>
    </row>
    <row r="32" spans="1:25" s="380" customFormat="1" ht="25.5">
      <c r="A32" s="374" t="s">
        <v>62</v>
      </c>
      <c r="B32" s="559"/>
      <c r="C32" s="377"/>
      <c r="D32" s="375" t="s">
        <v>1300</v>
      </c>
      <c r="E32" s="377" t="s">
        <v>11</v>
      </c>
      <c r="F32" s="1102">
        <v>5</v>
      </c>
      <c r="G32" s="378"/>
      <c r="H32" s="1057"/>
      <c r="I32" s="1057">
        <f t="shared" si="0"/>
        <v>0</v>
      </c>
      <c r="J32" s="555"/>
      <c r="K32" s="292" t="s">
        <v>2430</v>
      </c>
      <c r="L32" s="1313" t="s">
        <v>2430</v>
      </c>
    </row>
    <row r="33" spans="1:25" s="380" customFormat="1">
      <c r="A33" s="374" t="s">
        <v>64</v>
      </c>
      <c r="B33" s="376"/>
      <c r="C33" s="377"/>
      <c r="D33" s="376" t="s">
        <v>1301</v>
      </c>
      <c r="E33" s="377" t="s">
        <v>11</v>
      </c>
      <c r="F33" s="384">
        <v>5</v>
      </c>
      <c r="G33" s="378"/>
      <c r="H33" s="1057"/>
      <c r="I33" s="1057">
        <f t="shared" si="0"/>
        <v>0</v>
      </c>
      <c r="J33" s="555"/>
      <c r="K33" s="292" t="s">
        <v>2430</v>
      </c>
      <c r="L33" s="1313" t="s">
        <v>2430</v>
      </c>
    </row>
    <row r="34" spans="1:25" s="380" customFormat="1" ht="25.5">
      <c r="A34" s="374" t="s">
        <v>66</v>
      </c>
      <c r="B34" s="375"/>
      <c r="C34" s="377"/>
      <c r="D34" s="375" t="s">
        <v>1302</v>
      </c>
      <c r="E34" s="374" t="s">
        <v>11</v>
      </c>
      <c r="F34" s="1102">
        <v>50</v>
      </c>
      <c r="G34" s="378"/>
      <c r="H34" s="1057"/>
      <c r="I34" s="1057">
        <f t="shared" si="0"/>
        <v>0</v>
      </c>
      <c r="J34" s="555"/>
      <c r="K34" s="292" t="s">
        <v>2430</v>
      </c>
      <c r="L34" s="1313" t="s">
        <v>2430</v>
      </c>
    </row>
    <row r="35" spans="1:25" s="380" customFormat="1" ht="25.5">
      <c r="A35" s="374" t="s">
        <v>68</v>
      </c>
      <c r="B35" s="375"/>
      <c r="C35" s="377"/>
      <c r="D35" s="375" t="s">
        <v>1303</v>
      </c>
      <c r="E35" s="374" t="s">
        <v>11</v>
      </c>
      <c r="F35" s="1102">
        <v>380</v>
      </c>
      <c r="G35" s="378"/>
      <c r="H35" s="1057"/>
      <c r="I35" s="1057">
        <f t="shared" si="0"/>
        <v>0</v>
      </c>
      <c r="J35" s="555"/>
      <c r="K35" s="292" t="s">
        <v>2430</v>
      </c>
      <c r="L35" s="1313" t="s">
        <v>2430</v>
      </c>
    </row>
    <row r="36" spans="1:25" s="554" customFormat="1" ht="25.5">
      <c r="A36" s="374" t="s">
        <v>69</v>
      </c>
      <c r="B36" s="375"/>
      <c r="C36" s="377"/>
      <c r="D36" s="375" t="s">
        <v>1304</v>
      </c>
      <c r="E36" s="374" t="s">
        <v>11</v>
      </c>
      <c r="F36" s="1102">
        <v>350</v>
      </c>
      <c r="G36" s="378"/>
      <c r="H36" s="1057"/>
      <c r="I36" s="1057">
        <f t="shared" si="0"/>
        <v>0</v>
      </c>
      <c r="J36" s="1025"/>
      <c r="K36" s="292" t="s">
        <v>2430</v>
      </c>
      <c r="L36" s="1313" t="s">
        <v>2430</v>
      </c>
      <c r="M36" s="380"/>
      <c r="N36" s="380"/>
      <c r="O36" s="380"/>
      <c r="P36" s="380"/>
      <c r="Q36" s="380"/>
      <c r="R36" s="380"/>
      <c r="S36" s="380"/>
      <c r="T36" s="380"/>
      <c r="U36" s="380"/>
      <c r="V36" s="380"/>
      <c r="W36" s="380"/>
      <c r="X36" s="380"/>
      <c r="Y36" s="380"/>
    </row>
    <row r="37" spans="1:25" s="554" customFormat="1">
      <c r="A37" s="374" t="s">
        <v>71</v>
      </c>
      <c r="B37" s="375"/>
      <c r="C37" s="377"/>
      <c r="D37" s="375" t="s">
        <v>1776</v>
      </c>
      <c r="E37" s="374" t="s">
        <v>11</v>
      </c>
      <c r="F37" s="1102">
        <v>285</v>
      </c>
      <c r="G37" s="378"/>
      <c r="H37" s="1057"/>
      <c r="I37" s="1057">
        <f t="shared" ref="I37:I68" si="1">F37*H37</f>
        <v>0</v>
      </c>
      <c r="J37" s="1025"/>
      <c r="K37" s="292" t="s">
        <v>2430</v>
      </c>
      <c r="L37" s="1313" t="s">
        <v>2430</v>
      </c>
      <c r="M37" s="380"/>
      <c r="N37" s="380"/>
      <c r="O37" s="380"/>
      <c r="P37" s="380"/>
      <c r="Q37" s="380"/>
      <c r="R37" s="380"/>
      <c r="S37" s="380"/>
      <c r="T37" s="380"/>
      <c r="U37" s="380"/>
      <c r="V37" s="380"/>
      <c r="W37" s="380"/>
      <c r="X37" s="380"/>
      <c r="Y37" s="380"/>
    </row>
    <row r="38" spans="1:25" s="554" customFormat="1">
      <c r="A38" s="374" t="s">
        <v>73</v>
      </c>
      <c r="B38" s="375"/>
      <c r="C38" s="377"/>
      <c r="D38" s="375" t="s">
        <v>1777</v>
      </c>
      <c r="E38" s="374" t="s">
        <v>11</v>
      </c>
      <c r="F38" s="1102">
        <v>5</v>
      </c>
      <c r="G38" s="378"/>
      <c r="H38" s="1057"/>
      <c r="I38" s="1057">
        <f t="shared" si="1"/>
        <v>0</v>
      </c>
      <c r="J38" s="1025"/>
      <c r="K38" s="292" t="s">
        <v>2430</v>
      </c>
      <c r="L38" s="1313" t="s">
        <v>2430</v>
      </c>
      <c r="M38" s="380"/>
      <c r="N38" s="380"/>
      <c r="O38" s="380"/>
      <c r="P38" s="380"/>
      <c r="Q38" s="380"/>
      <c r="R38" s="380"/>
      <c r="S38" s="380"/>
      <c r="T38" s="380"/>
      <c r="U38" s="380"/>
      <c r="V38" s="380"/>
      <c r="W38" s="380"/>
      <c r="X38" s="380"/>
      <c r="Y38" s="380"/>
    </row>
    <row r="39" spans="1:25" s="554" customFormat="1">
      <c r="A39" s="374" t="s">
        <v>75</v>
      </c>
      <c r="B39" s="375"/>
      <c r="C39" s="377"/>
      <c r="D39" s="375" t="s">
        <v>1778</v>
      </c>
      <c r="E39" s="374" t="s">
        <v>11</v>
      </c>
      <c r="F39" s="1102">
        <v>5</v>
      </c>
      <c r="G39" s="378"/>
      <c r="H39" s="1057"/>
      <c r="I39" s="1057">
        <f t="shared" si="1"/>
        <v>0</v>
      </c>
      <c r="J39" s="1025"/>
      <c r="K39" s="292" t="s">
        <v>2430</v>
      </c>
      <c r="L39" s="1313" t="s">
        <v>2430</v>
      </c>
      <c r="M39" s="380"/>
      <c r="N39" s="380"/>
      <c r="O39" s="380"/>
      <c r="P39" s="380"/>
      <c r="Q39" s="380"/>
      <c r="R39" s="380"/>
      <c r="S39" s="380"/>
      <c r="T39" s="380"/>
      <c r="U39" s="380"/>
      <c r="V39" s="380"/>
      <c r="W39" s="380"/>
      <c r="X39" s="380"/>
      <c r="Y39" s="380"/>
    </row>
    <row r="40" spans="1:25" s="554" customFormat="1" ht="25.5">
      <c r="A40" s="374" t="s">
        <v>77</v>
      </c>
      <c r="B40" s="375"/>
      <c r="C40" s="377"/>
      <c r="D40" s="375" t="s">
        <v>1779</v>
      </c>
      <c r="E40" s="374" t="s">
        <v>11</v>
      </c>
      <c r="F40" s="1102">
        <v>5</v>
      </c>
      <c r="G40" s="378"/>
      <c r="H40" s="1057"/>
      <c r="I40" s="1057">
        <f t="shared" si="1"/>
        <v>0</v>
      </c>
      <c r="J40" s="1025"/>
      <c r="K40" s="292" t="s">
        <v>2430</v>
      </c>
      <c r="L40" s="1313" t="s">
        <v>2430</v>
      </c>
      <c r="M40" s="380"/>
      <c r="N40" s="380"/>
      <c r="O40" s="380"/>
      <c r="P40" s="380"/>
      <c r="Q40" s="380"/>
      <c r="R40" s="380"/>
      <c r="S40" s="380"/>
      <c r="T40" s="380"/>
      <c r="U40" s="380"/>
      <c r="V40" s="380"/>
      <c r="W40" s="380"/>
      <c r="X40" s="380"/>
      <c r="Y40" s="380"/>
    </row>
    <row r="41" spans="1:25" s="550" customFormat="1">
      <c r="A41" s="374" t="s">
        <v>79</v>
      </c>
      <c r="B41" s="375"/>
      <c r="C41" s="377"/>
      <c r="D41" s="375" t="s">
        <v>1187</v>
      </c>
      <c r="E41" s="374" t="s">
        <v>11</v>
      </c>
      <c r="F41" s="1102">
        <v>975</v>
      </c>
      <c r="G41" s="378"/>
      <c r="H41" s="1057"/>
      <c r="I41" s="1057">
        <f t="shared" si="1"/>
        <v>0</v>
      </c>
      <c r="J41" s="552"/>
      <c r="K41" s="292" t="s">
        <v>2430</v>
      </c>
      <c r="L41" s="1313" t="s">
        <v>2430</v>
      </c>
      <c r="M41" s="1546"/>
      <c r="N41" s="1546"/>
      <c r="O41" s="1546"/>
      <c r="P41" s="1546"/>
      <c r="Q41" s="1546"/>
      <c r="R41" s="1546"/>
      <c r="S41" s="1546"/>
      <c r="T41" s="1546"/>
      <c r="U41" s="1546"/>
      <c r="V41" s="1546"/>
      <c r="W41" s="1546"/>
      <c r="X41" s="1546"/>
      <c r="Y41" s="1546"/>
    </row>
    <row r="42" spans="1:25" s="380" customFormat="1">
      <c r="A42" s="374" t="s">
        <v>81</v>
      </c>
      <c r="B42" s="559"/>
      <c r="C42" s="377"/>
      <c r="D42" s="375" t="s">
        <v>1305</v>
      </c>
      <c r="E42" s="374" t="s">
        <v>11</v>
      </c>
      <c r="F42" s="1102">
        <v>4200</v>
      </c>
      <c r="G42" s="378"/>
      <c r="H42" s="1057"/>
      <c r="I42" s="1057">
        <f t="shared" si="1"/>
        <v>0</v>
      </c>
      <c r="J42" s="555"/>
      <c r="K42" s="292" t="s">
        <v>2430</v>
      </c>
      <c r="L42" s="1313" t="s">
        <v>2430</v>
      </c>
      <c r="M42" s="1445"/>
      <c r="N42" s="1445"/>
      <c r="O42" s="1445"/>
      <c r="P42" s="1445"/>
      <c r="Q42" s="1445"/>
      <c r="R42" s="1445"/>
      <c r="S42" s="1445"/>
      <c r="T42" s="1445"/>
      <c r="U42" s="1445"/>
      <c r="V42" s="1445"/>
      <c r="W42" s="1445"/>
      <c r="X42" s="1445"/>
      <c r="Y42" s="1445"/>
    </row>
    <row r="43" spans="1:25" s="380" customFormat="1">
      <c r="A43" s="374" t="s">
        <v>83</v>
      </c>
      <c r="B43" s="559"/>
      <c r="C43" s="377"/>
      <c r="D43" s="375" t="s">
        <v>1306</v>
      </c>
      <c r="E43" s="377" t="s">
        <v>11</v>
      </c>
      <c r="F43" s="1102">
        <v>2710</v>
      </c>
      <c r="G43" s="378"/>
      <c r="H43" s="1057"/>
      <c r="I43" s="1057">
        <f t="shared" si="1"/>
        <v>0</v>
      </c>
      <c r="J43" s="555"/>
      <c r="K43" s="292" t="s">
        <v>2430</v>
      </c>
      <c r="L43" s="1313" t="s">
        <v>2430</v>
      </c>
      <c r="M43" s="1445"/>
      <c r="N43" s="1445"/>
      <c r="O43" s="1445"/>
      <c r="P43" s="1445"/>
      <c r="Q43" s="1445"/>
      <c r="R43" s="1445"/>
      <c r="S43" s="1445"/>
      <c r="T43" s="1445"/>
      <c r="U43" s="1445"/>
      <c r="V43" s="1445"/>
      <c r="W43" s="1445"/>
      <c r="X43" s="1445"/>
      <c r="Y43" s="1445"/>
    </row>
    <row r="44" spans="1:25" s="380" customFormat="1">
      <c r="A44" s="374" t="s">
        <v>85</v>
      </c>
      <c r="B44" s="559"/>
      <c r="C44" s="377"/>
      <c r="D44" s="375" t="s">
        <v>1307</v>
      </c>
      <c r="E44" s="377" t="s">
        <v>11</v>
      </c>
      <c r="F44" s="1102">
        <v>2260</v>
      </c>
      <c r="G44" s="378"/>
      <c r="H44" s="1057"/>
      <c r="I44" s="1057">
        <f t="shared" si="1"/>
        <v>0</v>
      </c>
      <c r="J44" s="555"/>
      <c r="K44" s="292" t="s">
        <v>2430</v>
      </c>
      <c r="L44" s="1313" t="s">
        <v>2430</v>
      </c>
      <c r="M44" s="1445"/>
      <c r="N44" s="1445"/>
      <c r="O44" s="1445"/>
      <c r="P44" s="1445"/>
      <c r="Q44" s="1445"/>
      <c r="R44" s="1445"/>
      <c r="S44" s="1445"/>
      <c r="T44" s="1445"/>
      <c r="U44" s="1445"/>
      <c r="V44" s="1445"/>
      <c r="W44" s="1445"/>
      <c r="X44" s="1445"/>
      <c r="Y44" s="1445"/>
    </row>
    <row r="45" spans="1:25" s="736" customFormat="1" ht="33.75" customHeight="1">
      <c r="A45" s="374" t="s">
        <v>87</v>
      </c>
      <c r="B45" s="375"/>
      <c r="C45" s="377"/>
      <c r="D45" s="375" t="s">
        <v>1922</v>
      </c>
      <c r="E45" s="377" t="s">
        <v>11</v>
      </c>
      <c r="F45" s="384">
        <v>1050</v>
      </c>
      <c r="G45" s="378"/>
      <c r="H45" s="1057"/>
      <c r="I45" s="1057">
        <f t="shared" si="1"/>
        <v>0</v>
      </c>
      <c r="J45" s="751"/>
      <c r="K45" s="292" t="s">
        <v>2430</v>
      </c>
      <c r="L45" s="1313" t="s">
        <v>2430</v>
      </c>
    </row>
    <row r="46" spans="1:25" s="380" customFormat="1">
      <c r="A46" s="374" t="s">
        <v>89</v>
      </c>
      <c r="B46" s="559"/>
      <c r="C46" s="377"/>
      <c r="D46" s="375" t="s">
        <v>1308</v>
      </c>
      <c r="E46" s="377" t="s">
        <v>11</v>
      </c>
      <c r="F46" s="1102">
        <v>615</v>
      </c>
      <c r="G46" s="378"/>
      <c r="H46" s="1057"/>
      <c r="I46" s="1057">
        <f t="shared" si="1"/>
        <v>0</v>
      </c>
      <c r="J46" s="555"/>
      <c r="K46" s="292" t="s">
        <v>2430</v>
      </c>
      <c r="L46" s="1313" t="s">
        <v>2430</v>
      </c>
      <c r="M46" s="1445"/>
      <c r="N46" s="1445"/>
      <c r="O46" s="1445"/>
      <c r="P46" s="1445"/>
      <c r="Q46" s="1445"/>
      <c r="R46" s="1445"/>
      <c r="S46" s="1445"/>
      <c r="T46" s="1445"/>
      <c r="U46" s="1445"/>
      <c r="V46" s="1445"/>
      <c r="W46" s="1445"/>
      <c r="X46" s="1445"/>
      <c r="Y46" s="1445"/>
    </row>
    <row r="47" spans="1:25" s="380" customFormat="1">
      <c r="A47" s="374" t="s">
        <v>91</v>
      </c>
      <c r="B47" s="559"/>
      <c r="C47" s="377"/>
      <c r="D47" s="375" t="s">
        <v>1309</v>
      </c>
      <c r="E47" s="377" t="s">
        <v>11</v>
      </c>
      <c r="F47" s="1102">
        <v>60</v>
      </c>
      <c r="G47" s="378"/>
      <c r="H47" s="1057"/>
      <c r="I47" s="1057">
        <f t="shared" si="1"/>
        <v>0</v>
      </c>
      <c r="J47" s="555"/>
      <c r="K47" s="292" t="s">
        <v>2430</v>
      </c>
      <c r="L47" s="1313" t="s">
        <v>2430</v>
      </c>
      <c r="M47" s="1445"/>
      <c r="N47" s="1445"/>
      <c r="O47" s="1445"/>
      <c r="P47" s="1445"/>
      <c r="Q47" s="1445"/>
      <c r="R47" s="1445"/>
      <c r="S47" s="1445"/>
      <c r="T47" s="1445"/>
      <c r="U47" s="1445"/>
      <c r="V47" s="1445"/>
      <c r="W47" s="1445"/>
      <c r="X47" s="1445"/>
      <c r="Y47" s="1445"/>
    </row>
    <row r="48" spans="1:25" s="736" customFormat="1">
      <c r="A48" s="374" t="s">
        <v>93</v>
      </c>
      <c r="B48" s="375"/>
      <c r="C48" s="377"/>
      <c r="D48" s="375" t="s">
        <v>2170</v>
      </c>
      <c r="E48" s="377" t="s">
        <v>11</v>
      </c>
      <c r="F48" s="384">
        <v>520</v>
      </c>
      <c r="G48" s="378"/>
      <c r="H48" s="1057"/>
      <c r="I48" s="1057">
        <f t="shared" si="1"/>
        <v>0</v>
      </c>
      <c r="J48" s="751"/>
      <c r="K48" s="292" t="s">
        <v>2430</v>
      </c>
      <c r="L48" s="1313" t="s">
        <v>2430</v>
      </c>
    </row>
    <row r="49" spans="1:25" s="736" customFormat="1">
      <c r="A49" s="374" t="s">
        <v>95</v>
      </c>
      <c r="B49" s="375"/>
      <c r="C49" s="377"/>
      <c r="D49" s="375" t="s">
        <v>2171</v>
      </c>
      <c r="E49" s="377" t="s">
        <v>11</v>
      </c>
      <c r="F49" s="384">
        <v>445</v>
      </c>
      <c r="G49" s="378"/>
      <c r="H49" s="1057"/>
      <c r="I49" s="1057">
        <f t="shared" si="1"/>
        <v>0</v>
      </c>
      <c r="J49" s="735"/>
      <c r="K49" s="292" t="s">
        <v>2430</v>
      </c>
      <c r="L49" s="1313" t="s">
        <v>2430</v>
      </c>
    </row>
    <row r="50" spans="1:25" s="736" customFormat="1">
      <c r="A50" s="374" t="s">
        <v>96</v>
      </c>
      <c r="B50" s="375"/>
      <c r="C50" s="377"/>
      <c r="D50" s="375" t="s">
        <v>2172</v>
      </c>
      <c r="E50" s="377" t="s">
        <v>11</v>
      </c>
      <c r="F50" s="384">
        <v>810</v>
      </c>
      <c r="G50" s="378"/>
      <c r="H50" s="1057"/>
      <c r="I50" s="1057">
        <f t="shared" si="1"/>
        <v>0</v>
      </c>
      <c r="J50" s="735"/>
      <c r="K50" s="292" t="s">
        <v>2430</v>
      </c>
      <c r="L50" s="1313" t="s">
        <v>2430</v>
      </c>
    </row>
    <row r="51" spans="1:25" s="380" customFormat="1" ht="25.5">
      <c r="A51" s="374" t="s">
        <v>98</v>
      </c>
      <c r="B51" s="375"/>
      <c r="C51" s="377"/>
      <c r="D51" s="375" t="s">
        <v>1310</v>
      </c>
      <c r="E51" s="377" t="s">
        <v>11</v>
      </c>
      <c r="F51" s="1102">
        <v>5</v>
      </c>
      <c r="G51" s="378"/>
      <c r="H51" s="1057"/>
      <c r="I51" s="1057">
        <f t="shared" si="1"/>
        <v>0</v>
      </c>
      <c r="J51" s="555"/>
      <c r="K51" s="292" t="s">
        <v>2430</v>
      </c>
      <c r="L51" s="1313" t="s">
        <v>2430</v>
      </c>
      <c r="M51" s="1445"/>
      <c r="N51" s="1445"/>
      <c r="O51" s="1445"/>
      <c r="P51" s="1445"/>
      <c r="Q51" s="1445"/>
      <c r="R51" s="1445"/>
      <c r="S51" s="1445"/>
      <c r="T51" s="1445"/>
      <c r="U51" s="1445"/>
      <c r="V51" s="1445"/>
      <c r="W51" s="1445"/>
      <c r="X51" s="1445"/>
      <c r="Y51" s="1445"/>
    </row>
    <row r="52" spans="1:25" s="380" customFormat="1" ht="25.5">
      <c r="A52" s="374" t="s">
        <v>100</v>
      </c>
      <c r="B52" s="375"/>
      <c r="C52" s="377"/>
      <c r="D52" s="375" t="s">
        <v>1311</v>
      </c>
      <c r="E52" s="377" t="s">
        <v>11</v>
      </c>
      <c r="F52" s="384">
        <v>515</v>
      </c>
      <c r="G52" s="378"/>
      <c r="H52" s="1057"/>
      <c r="I52" s="1057">
        <f t="shared" si="1"/>
        <v>0</v>
      </c>
      <c r="J52" s="555"/>
      <c r="K52" s="292" t="s">
        <v>2430</v>
      </c>
      <c r="L52" s="1313" t="s">
        <v>2430</v>
      </c>
      <c r="M52" s="1445"/>
      <c r="N52" s="1445"/>
      <c r="O52" s="1445"/>
      <c r="P52" s="1445"/>
      <c r="Q52" s="1445"/>
      <c r="R52" s="1445"/>
      <c r="S52" s="1445"/>
      <c r="T52" s="1445"/>
      <c r="U52" s="1445"/>
      <c r="V52" s="1445"/>
      <c r="W52" s="1445"/>
      <c r="X52" s="1445"/>
      <c r="Y52" s="1445"/>
    </row>
    <row r="53" spans="1:25" s="380" customFormat="1" ht="25.5">
      <c r="A53" s="374" t="s">
        <v>102</v>
      </c>
      <c r="B53" s="375"/>
      <c r="C53" s="377"/>
      <c r="D53" s="375" t="s">
        <v>1312</v>
      </c>
      <c r="E53" s="377" t="s">
        <v>11</v>
      </c>
      <c r="F53" s="384">
        <v>675</v>
      </c>
      <c r="G53" s="378"/>
      <c r="H53" s="1057"/>
      <c r="I53" s="1057">
        <f t="shared" si="1"/>
        <v>0</v>
      </c>
      <c r="J53" s="555"/>
      <c r="K53" s="292" t="s">
        <v>2430</v>
      </c>
      <c r="L53" s="1313" t="s">
        <v>2430</v>
      </c>
      <c r="M53" s="1445"/>
      <c r="N53" s="1445"/>
      <c r="O53" s="1445"/>
      <c r="P53" s="1445"/>
      <c r="Q53" s="1445"/>
      <c r="R53" s="1445"/>
      <c r="S53" s="1445"/>
      <c r="T53" s="1445"/>
      <c r="U53" s="1445"/>
      <c r="V53" s="1445"/>
      <c r="W53" s="1445"/>
      <c r="X53" s="1445"/>
      <c r="Y53" s="1445"/>
    </row>
    <row r="54" spans="1:25" s="380" customFormat="1" ht="25.5">
      <c r="A54" s="374" t="s">
        <v>104</v>
      </c>
      <c r="B54" s="375"/>
      <c r="C54" s="377"/>
      <c r="D54" s="375" t="s">
        <v>1313</v>
      </c>
      <c r="E54" s="377" t="s">
        <v>11</v>
      </c>
      <c r="F54" s="384">
        <v>85</v>
      </c>
      <c r="G54" s="378"/>
      <c r="H54" s="1057"/>
      <c r="I54" s="1057">
        <f t="shared" si="1"/>
        <v>0</v>
      </c>
      <c r="J54" s="555"/>
      <c r="K54" s="292" t="s">
        <v>2430</v>
      </c>
      <c r="L54" s="1313" t="s">
        <v>2430</v>
      </c>
      <c r="M54" s="1445"/>
      <c r="N54" s="1445"/>
      <c r="O54" s="1445"/>
      <c r="P54" s="1445"/>
      <c r="Q54" s="1445"/>
      <c r="R54" s="1445"/>
      <c r="S54" s="1445"/>
      <c r="T54" s="1445"/>
      <c r="U54" s="1445"/>
      <c r="V54" s="1445"/>
      <c r="W54" s="1445"/>
      <c r="X54" s="1445"/>
      <c r="Y54" s="1445"/>
    </row>
    <row r="55" spans="1:25" s="380" customFormat="1" ht="25.5">
      <c r="A55" s="374" t="s">
        <v>106</v>
      </c>
      <c r="B55" s="559"/>
      <c r="C55" s="377"/>
      <c r="D55" s="392" t="s">
        <v>1314</v>
      </c>
      <c r="E55" s="377" t="s">
        <v>11</v>
      </c>
      <c r="F55" s="1102">
        <v>5</v>
      </c>
      <c r="G55" s="378"/>
      <c r="H55" s="1057"/>
      <c r="I55" s="1057">
        <f t="shared" si="1"/>
        <v>0</v>
      </c>
      <c r="J55" s="555"/>
      <c r="K55" s="292" t="s">
        <v>2430</v>
      </c>
      <c r="L55" s="1313" t="s">
        <v>2430</v>
      </c>
      <c r="M55" s="1445"/>
      <c r="N55" s="1445"/>
      <c r="O55" s="1445"/>
      <c r="P55" s="1445"/>
      <c r="Q55" s="1445"/>
      <c r="R55" s="1445"/>
      <c r="S55" s="1445"/>
      <c r="T55" s="1445"/>
      <c r="U55" s="1445"/>
      <c r="V55" s="1445"/>
      <c r="W55" s="1445"/>
      <c r="X55" s="1445"/>
      <c r="Y55" s="1445"/>
    </row>
    <row r="56" spans="1:25" s="380" customFormat="1">
      <c r="A56" s="374" t="s">
        <v>108</v>
      </c>
      <c r="B56" s="559"/>
      <c r="C56" s="377"/>
      <c r="D56" s="375" t="s">
        <v>1315</v>
      </c>
      <c r="E56" s="377" t="s">
        <v>11</v>
      </c>
      <c r="F56" s="1102">
        <v>175</v>
      </c>
      <c r="G56" s="378"/>
      <c r="H56" s="1057"/>
      <c r="I56" s="1057">
        <f t="shared" si="1"/>
        <v>0</v>
      </c>
      <c r="J56" s="555"/>
      <c r="K56" s="292" t="s">
        <v>2430</v>
      </c>
      <c r="L56" s="1313" t="s">
        <v>2430</v>
      </c>
      <c r="M56" s="1445"/>
      <c r="N56" s="1445"/>
      <c r="O56" s="1445"/>
      <c r="P56" s="1445"/>
      <c r="Q56" s="1445"/>
      <c r="R56" s="1445"/>
      <c r="S56" s="1445"/>
      <c r="T56" s="1445"/>
      <c r="U56" s="1445"/>
      <c r="V56" s="1445"/>
      <c r="W56" s="1445"/>
      <c r="X56" s="1445"/>
      <c r="Y56" s="1445"/>
    </row>
    <row r="57" spans="1:25" s="550" customFormat="1">
      <c r="A57" s="374" t="s">
        <v>110</v>
      </c>
      <c r="B57" s="375"/>
      <c r="C57" s="377"/>
      <c r="D57" s="375" t="s">
        <v>1316</v>
      </c>
      <c r="E57" s="374" t="s">
        <v>11</v>
      </c>
      <c r="F57" s="384">
        <v>265</v>
      </c>
      <c r="G57" s="378"/>
      <c r="H57" s="1057"/>
      <c r="I57" s="1057">
        <f t="shared" si="1"/>
        <v>0</v>
      </c>
      <c r="J57" s="552"/>
      <c r="K57" s="292" t="s">
        <v>2430</v>
      </c>
      <c r="L57" s="1313" t="s">
        <v>2430</v>
      </c>
      <c r="M57" s="1445"/>
      <c r="N57" s="1445"/>
      <c r="O57" s="1445"/>
      <c r="P57" s="1445"/>
      <c r="Q57" s="1445"/>
      <c r="R57" s="1445"/>
      <c r="S57" s="1445"/>
      <c r="T57" s="1445"/>
      <c r="U57" s="1445"/>
      <c r="V57" s="1445"/>
      <c r="W57" s="1445"/>
      <c r="X57" s="1445"/>
      <c r="Y57" s="1445"/>
    </row>
    <row r="58" spans="1:25" s="380" customFormat="1">
      <c r="A58" s="374" t="s">
        <v>112</v>
      </c>
      <c r="B58" s="1026"/>
      <c r="C58" s="377"/>
      <c r="D58" s="768" t="s">
        <v>1317</v>
      </c>
      <c r="E58" s="878" t="s">
        <v>11</v>
      </c>
      <c r="F58" s="1555">
        <v>215</v>
      </c>
      <c r="G58" s="378"/>
      <c r="H58" s="1057"/>
      <c r="I58" s="1057">
        <f t="shared" si="1"/>
        <v>0</v>
      </c>
      <c r="J58" s="555"/>
      <c r="K58" s="292" t="s">
        <v>2430</v>
      </c>
      <c r="L58" s="1313" t="s">
        <v>2430</v>
      </c>
      <c r="M58" s="1445"/>
      <c r="N58" s="1445"/>
      <c r="O58" s="1445"/>
      <c r="P58" s="1445"/>
      <c r="Q58" s="1445"/>
      <c r="R58" s="1445"/>
      <c r="S58" s="1445"/>
      <c r="T58" s="1445"/>
      <c r="U58" s="1445"/>
      <c r="V58" s="1445"/>
      <c r="W58" s="1445"/>
      <c r="X58" s="1445"/>
      <c r="Y58" s="1445"/>
    </row>
    <row r="59" spans="1:25" s="1547" customFormat="1" ht="38.25">
      <c r="A59" s="374" t="s">
        <v>114</v>
      </c>
      <c r="B59" s="285"/>
      <c r="C59" s="286"/>
      <c r="D59" s="1556" t="s">
        <v>1880</v>
      </c>
      <c r="E59" s="186" t="s">
        <v>11</v>
      </c>
      <c r="F59" s="287">
        <v>1340</v>
      </c>
      <c r="G59" s="262"/>
      <c r="H59" s="1057"/>
      <c r="I59" s="1057">
        <f t="shared" si="1"/>
        <v>0</v>
      </c>
      <c r="J59" s="1027"/>
      <c r="K59" s="292" t="s">
        <v>2430</v>
      </c>
      <c r="L59" s="1313" t="s">
        <v>2430</v>
      </c>
    </row>
    <row r="60" spans="1:25" s="1547" customFormat="1" ht="38.25">
      <c r="A60" s="374" t="s">
        <v>116</v>
      </c>
      <c r="B60" s="285"/>
      <c r="C60" s="286"/>
      <c r="D60" s="1556" t="s">
        <v>1881</v>
      </c>
      <c r="E60" s="186" t="s">
        <v>11</v>
      </c>
      <c r="F60" s="287">
        <v>2050</v>
      </c>
      <c r="G60" s="262"/>
      <c r="H60" s="1057"/>
      <c r="I60" s="1057">
        <f t="shared" si="1"/>
        <v>0</v>
      </c>
      <c r="J60" s="1027"/>
      <c r="K60" s="292" t="s">
        <v>2430</v>
      </c>
      <c r="L60" s="1313" t="s">
        <v>2430</v>
      </c>
    </row>
    <row r="61" spans="1:25" s="1547" customFormat="1" ht="25.5">
      <c r="A61" s="374" t="s">
        <v>118</v>
      </c>
      <c r="B61" s="285"/>
      <c r="C61" s="286"/>
      <c r="D61" s="1263" t="s">
        <v>313</v>
      </c>
      <c r="E61" s="186" t="s">
        <v>11</v>
      </c>
      <c r="F61" s="287">
        <v>335</v>
      </c>
      <c r="G61" s="262"/>
      <c r="H61" s="1057"/>
      <c r="I61" s="1057">
        <f t="shared" si="1"/>
        <v>0</v>
      </c>
      <c r="J61" s="1027"/>
      <c r="K61" s="292" t="s">
        <v>2430</v>
      </c>
      <c r="L61" s="1313" t="s">
        <v>2430</v>
      </c>
    </row>
    <row r="62" spans="1:25" s="1299" customFormat="1" ht="25.5">
      <c r="A62" s="374" t="s">
        <v>120</v>
      </c>
      <c r="B62" s="285"/>
      <c r="C62" s="286"/>
      <c r="D62" s="1556" t="s">
        <v>314</v>
      </c>
      <c r="E62" s="186" t="s">
        <v>11</v>
      </c>
      <c r="F62" s="287">
        <v>30</v>
      </c>
      <c r="G62" s="262"/>
      <c r="H62" s="1057"/>
      <c r="I62" s="1057">
        <f t="shared" si="1"/>
        <v>0</v>
      </c>
      <c r="J62" s="291"/>
      <c r="K62" s="292" t="s">
        <v>2430</v>
      </c>
      <c r="L62" s="1313" t="s">
        <v>2430</v>
      </c>
      <c r="M62" s="1547"/>
      <c r="N62" s="1547"/>
      <c r="O62" s="1547"/>
      <c r="P62" s="1547"/>
      <c r="Q62" s="1547"/>
      <c r="R62" s="1547"/>
      <c r="S62" s="1547"/>
      <c r="T62" s="1547"/>
      <c r="U62" s="1547"/>
      <c r="V62" s="1547"/>
      <c r="W62" s="1547"/>
      <c r="X62" s="1547"/>
    </row>
    <row r="63" spans="1:25" s="1548" customFormat="1" ht="38.25">
      <c r="A63" s="374" t="s">
        <v>122</v>
      </c>
      <c r="B63" s="285"/>
      <c r="C63" s="286"/>
      <c r="D63" s="1556" t="s">
        <v>315</v>
      </c>
      <c r="E63" s="186" t="s">
        <v>11</v>
      </c>
      <c r="F63" s="287">
        <v>60</v>
      </c>
      <c r="G63" s="262"/>
      <c r="H63" s="1057"/>
      <c r="I63" s="1057">
        <f t="shared" si="1"/>
        <v>0</v>
      </c>
      <c r="J63" s="1029"/>
      <c r="K63" s="292" t="s">
        <v>2430</v>
      </c>
      <c r="L63" s="1313" t="s">
        <v>2430</v>
      </c>
      <c r="M63" s="1547"/>
      <c r="N63" s="1547"/>
      <c r="O63" s="1547"/>
      <c r="P63" s="1547"/>
      <c r="Q63" s="1547"/>
      <c r="R63" s="1547"/>
      <c r="S63" s="1547"/>
      <c r="T63" s="1547"/>
      <c r="U63" s="1547"/>
      <c r="V63" s="1547"/>
      <c r="W63" s="1547"/>
      <c r="X63" s="1547"/>
    </row>
    <row r="64" spans="1:25" s="1549" customFormat="1" ht="38.25">
      <c r="A64" s="374" t="s">
        <v>124</v>
      </c>
      <c r="B64" s="355"/>
      <c r="C64" s="286"/>
      <c r="D64" s="427" t="s">
        <v>316</v>
      </c>
      <c r="E64" s="186" t="s">
        <v>11</v>
      </c>
      <c r="F64" s="287">
        <v>150</v>
      </c>
      <c r="G64" s="262"/>
      <c r="H64" s="1057"/>
      <c r="I64" s="1057">
        <f t="shared" si="1"/>
        <v>0</v>
      </c>
      <c r="J64" s="186"/>
      <c r="K64" s="292" t="s">
        <v>2430</v>
      </c>
      <c r="L64" s="1313" t="s">
        <v>2430</v>
      </c>
      <c r="M64" s="1548"/>
      <c r="N64" s="1548"/>
      <c r="O64" s="1548"/>
      <c r="P64" s="1548"/>
      <c r="Q64" s="1548"/>
      <c r="R64" s="1548"/>
      <c r="S64" s="1548"/>
      <c r="T64" s="1548"/>
      <c r="U64" s="1548"/>
      <c r="V64" s="1548"/>
      <c r="W64" s="1548"/>
      <c r="X64" s="1548"/>
    </row>
    <row r="65" spans="1:24" s="1549" customFormat="1" ht="38.25">
      <c r="A65" s="374" t="s">
        <v>126</v>
      </c>
      <c r="B65" s="355"/>
      <c r="C65" s="286"/>
      <c r="D65" s="427" t="s">
        <v>317</v>
      </c>
      <c r="E65" s="186" t="s">
        <v>11</v>
      </c>
      <c r="F65" s="287">
        <v>100</v>
      </c>
      <c r="G65" s="262"/>
      <c r="H65" s="1057"/>
      <c r="I65" s="1057">
        <f t="shared" si="1"/>
        <v>0</v>
      </c>
      <c r="J65" s="186"/>
      <c r="K65" s="292" t="s">
        <v>2430</v>
      </c>
      <c r="L65" s="1313" t="s">
        <v>2430</v>
      </c>
    </row>
    <row r="66" spans="1:24" s="1550" customFormat="1">
      <c r="A66" s="374" t="s">
        <v>128</v>
      </c>
      <c r="B66" s="285"/>
      <c r="C66" s="286"/>
      <c r="D66" s="258" t="s">
        <v>318</v>
      </c>
      <c r="E66" s="186" t="s">
        <v>11</v>
      </c>
      <c r="F66" s="287">
        <v>5</v>
      </c>
      <c r="G66" s="262"/>
      <c r="H66" s="1057"/>
      <c r="I66" s="1057">
        <f t="shared" si="1"/>
        <v>0</v>
      </c>
      <c r="J66" s="1030"/>
      <c r="K66" s="292" t="s">
        <v>2430</v>
      </c>
      <c r="L66" s="1313" t="s">
        <v>2430</v>
      </c>
      <c r="M66" s="1549"/>
      <c r="N66" s="1549"/>
      <c r="O66" s="1549"/>
      <c r="P66" s="1549"/>
      <c r="Q66" s="1549"/>
      <c r="R66" s="1549"/>
      <c r="S66" s="1549"/>
      <c r="T66" s="1549"/>
      <c r="U66" s="1549"/>
      <c r="V66" s="1549"/>
      <c r="W66" s="1549"/>
      <c r="X66" s="1549"/>
    </row>
    <row r="67" spans="1:24" s="1551" customFormat="1">
      <c r="A67" s="374" t="s">
        <v>130</v>
      </c>
      <c r="B67" s="285"/>
      <c r="C67" s="286"/>
      <c r="D67" s="258" t="s">
        <v>319</v>
      </c>
      <c r="E67" s="186" t="s">
        <v>11</v>
      </c>
      <c r="F67" s="287">
        <v>260</v>
      </c>
      <c r="G67" s="262"/>
      <c r="H67" s="1057"/>
      <c r="I67" s="1057">
        <f t="shared" si="1"/>
        <v>0</v>
      </c>
      <c r="J67" s="1031"/>
      <c r="K67" s="292" t="s">
        <v>2430</v>
      </c>
      <c r="L67" s="1313" t="s">
        <v>2430</v>
      </c>
      <c r="M67" s="1549"/>
      <c r="N67" s="1549"/>
      <c r="O67" s="1549"/>
      <c r="P67" s="1549"/>
      <c r="Q67" s="1549"/>
      <c r="R67" s="1549"/>
      <c r="S67" s="1549"/>
      <c r="T67" s="1549"/>
      <c r="U67" s="1549"/>
      <c r="V67" s="1549"/>
      <c r="W67" s="1549"/>
      <c r="X67" s="1549"/>
    </row>
    <row r="68" spans="1:24" s="1431" customFormat="1" ht="51">
      <c r="A68" s="374" t="s">
        <v>132</v>
      </c>
      <c r="B68" s="293"/>
      <c r="C68" s="286"/>
      <c r="D68" s="1418" t="s">
        <v>320</v>
      </c>
      <c r="E68" s="186" t="s">
        <v>11</v>
      </c>
      <c r="F68" s="261">
        <v>195</v>
      </c>
      <c r="G68" s="262"/>
      <c r="H68" s="1057"/>
      <c r="I68" s="1057">
        <f t="shared" si="1"/>
        <v>0</v>
      </c>
      <c r="J68" s="293"/>
      <c r="K68" s="292" t="s">
        <v>2430</v>
      </c>
      <c r="L68" s="1313" t="s">
        <v>2430</v>
      </c>
      <c r="M68" s="163"/>
      <c r="N68" s="163"/>
      <c r="O68" s="163"/>
      <c r="P68" s="163"/>
      <c r="Q68" s="163"/>
      <c r="R68" s="163"/>
      <c r="S68" s="163"/>
      <c r="T68" s="163"/>
      <c r="U68" s="163"/>
      <c r="V68" s="163"/>
      <c r="W68" s="163"/>
      <c r="X68" s="163"/>
    </row>
    <row r="69" spans="1:24" s="1431" customFormat="1" ht="25.5">
      <c r="A69" s="374" t="s">
        <v>134</v>
      </c>
      <c r="B69" s="1552"/>
      <c r="C69" s="1552"/>
      <c r="D69" s="1552" t="s">
        <v>1882</v>
      </c>
      <c r="E69" s="186" t="s">
        <v>11</v>
      </c>
      <c r="F69" s="261">
        <v>4825</v>
      </c>
      <c r="G69" s="262"/>
      <c r="H69" s="1057"/>
      <c r="I69" s="1057">
        <f t="shared" ref="I69:I84" si="2">F69*H69</f>
        <v>0</v>
      </c>
      <c r="J69" s="293"/>
      <c r="K69" s="292" t="s">
        <v>2430</v>
      </c>
      <c r="L69" s="1313" t="s">
        <v>2430</v>
      </c>
      <c r="M69" s="163"/>
      <c r="N69" s="163"/>
      <c r="O69" s="163"/>
      <c r="P69" s="163"/>
      <c r="Q69" s="163"/>
      <c r="R69" s="163"/>
      <c r="S69" s="163"/>
      <c r="T69" s="163"/>
      <c r="U69" s="163"/>
      <c r="V69" s="163"/>
      <c r="W69" s="163"/>
      <c r="X69" s="163"/>
    </row>
    <row r="70" spans="1:24" s="1549" customFormat="1" ht="29.45" customHeight="1">
      <c r="A70" s="374" t="s">
        <v>408</v>
      </c>
      <c r="B70" s="1552"/>
      <c r="C70" s="286"/>
      <c r="D70" s="1557" t="s">
        <v>322</v>
      </c>
      <c r="E70" s="1024" t="s">
        <v>11</v>
      </c>
      <c r="F70" s="261">
        <v>140</v>
      </c>
      <c r="G70" s="262"/>
      <c r="H70" s="1057"/>
      <c r="I70" s="1057">
        <f t="shared" si="2"/>
        <v>0</v>
      </c>
      <c r="J70" s="186"/>
      <c r="K70" s="292" t="s">
        <v>2430</v>
      </c>
      <c r="L70" s="1313" t="s">
        <v>2430</v>
      </c>
      <c r="M70" s="80"/>
      <c r="N70" s="80"/>
      <c r="O70" s="80"/>
      <c r="P70" s="80"/>
      <c r="Q70" s="80"/>
      <c r="R70" s="80"/>
      <c r="S70" s="80"/>
      <c r="T70" s="80"/>
      <c r="U70" s="80"/>
      <c r="V70" s="80"/>
      <c r="W70" s="80"/>
      <c r="X70" s="80"/>
    </row>
    <row r="71" spans="1:24" s="1281" customFormat="1" ht="30" customHeight="1">
      <c r="A71" s="374" t="s">
        <v>410</v>
      </c>
      <c r="B71" s="1552"/>
      <c r="C71" s="286"/>
      <c r="D71" s="1557" t="s">
        <v>1883</v>
      </c>
      <c r="E71" s="1024" t="s">
        <v>11</v>
      </c>
      <c r="F71" s="261">
        <v>2200</v>
      </c>
      <c r="G71" s="262"/>
      <c r="H71" s="1057"/>
      <c r="I71" s="1057">
        <f t="shared" si="2"/>
        <v>0</v>
      </c>
      <c r="J71" s="1032"/>
      <c r="K71" s="292" t="s">
        <v>2430</v>
      </c>
      <c r="L71" s="1313" t="s">
        <v>2430</v>
      </c>
      <c r="M71" s="163"/>
      <c r="N71" s="163"/>
      <c r="O71" s="163"/>
      <c r="P71" s="163"/>
      <c r="Q71" s="163"/>
      <c r="R71" s="163"/>
      <c r="S71" s="163"/>
      <c r="T71" s="163"/>
      <c r="U71" s="163"/>
      <c r="V71" s="163"/>
      <c r="W71" s="163"/>
      <c r="X71" s="163"/>
    </row>
    <row r="72" spans="1:24" s="80" customFormat="1" ht="25.5">
      <c r="A72" s="374" t="s">
        <v>412</v>
      </c>
      <c r="B72" s="285"/>
      <c r="C72" s="286"/>
      <c r="D72" s="1558" t="s">
        <v>1884</v>
      </c>
      <c r="E72" s="1024" t="s">
        <v>11</v>
      </c>
      <c r="F72" s="287">
        <v>885</v>
      </c>
      <c r="G72" s="262"/>
      <c r="H72" s="1057"/>
      <c r="I72" s="1057">
        <f t="shared" si="2"/>
        <v>0</v>
      </c>
      <c r="J72" s="268"/>
      <c r="K72" s="292" t="s">
        <v>2430</v>
      </c>
      <c r="L72" s="1313" t="s">
        <v>2430</v>
      </c>
      <c r="M72" s="1431"/>
      <c r="N72" s="1431"/>
      <c r="O72" s="1431"/>
      <c r="P72" s="1431"/>
      <c r="Q72" s="1431"/>
      <c r="R72" s="1431"/>
      <c r="S72" s="1431"/>
      <c r="T72" s="1431"/>
      <c r="U72" s="1431"/>
      <c r="V72" s="1431"/>
      <c r="W72" s="1431"/>
      <c r="X72" s="1431"/>
    </row>
    <row r="73" spans="1:24" s="80" customFormat="1">
      <c r="A73" s="374" t="s">
        <v>414</v>
      </c>
      <c r="B73" s="293"/>
      <c r="C73" s="286"/>
      <c r="D73" s="293" t="s">
        <v>2087</v>
      </c>
      <c r="E73" s="186" t="s">
        <v>11</v>
      </c>
      <c r="F73" s="261">
        <v>5</v>
      </c>
      <c r="G73" s="262"/>
      <c r="H73" s="1057"/>
      <c r="I73" s="1057">
        <f t="shared" si="2"/>
        <v>0</v>
      </c>
      <c r="J73" s="268"/>
      <c r="K73" s="292" t="s">
        <v>2430</v>
      </c>
      <c r="L73" s="1313" t="s">
        <v>2430</v>
      </c>
      <c r="M73" s="163"/>
      <c r="N73" s="163"/>
      <c r="O73" s="163"/>
      <c r="P73" s="163"/>
      <c r="Q73" s="163"/>
      <c r="R73" s="163"/>
      <c r="S73" s="163"/>
      <c r="T73" s="163"/>
      <c r="U73" s="163"/>
      <c r="V73" s="163"/>
      <c r="W73" s="163"/>
      <c r="X73" s="163"/>
    </row>
    <row r="74" spans="1:24" s="1431" customFormat="1">
      <c r="A74" s="374" t="s">
        <v>416</v>
      </c>
      <c r="B74" s="293"/>
      <c r="C74" s="286"/>
      <c r="D74" s="293" t="s">
        <v>323</v>
      </c>
      <c r="E74" s="186" t="s">
        <v>11</v>
      </c>
      <c r="F74" s="261">
        <v>5</v>
      </c>
      <c r="G74" s="262"/>
      <c r="H74" s="1057"/>
      <c r="I74" s="1057">
        <f t="shared" si="2"/>
        <v>0</v>
      </c>
      <c r="J74" s="293"/>
      <c r="K74" s="292" t="s">
        <v>2430</v>
      </c>
      <c r="L74" s="1313" t="s">
        <v>2430</v>
      </c>
      <c r="M74" s="163"/>
      <c r="N74" s="163"/>
      <c r="O74" s="163"/>
      <c r="P74" s="163"/>
      <c r="Q74" s="163"/>
      <c r="R74" s="163"/>
      <c r="S74" s="163"/>
      <c r="T74" s="163"/>
      <c r="U74" s="163"/>
      <c r="V74" s="163"/>
      <c r="W74" s="163"/>
      <c r="X74" s="163"/>
    </row>
    <row r="75" spans="1:24" s="1431" customFormat="1" ht="25.5">
      <c r="A75" s="374" t="s">
        <v>418</v>
      </c>
      <c r="B75" s="258"/>
      <c r="C75" s="286"/>
      <c r="D75" s="258" t="s">
        <v>2088</v>
      </c>
      <c r="E75" s="186" t="s">
        <v>11</v>
      </c>
      <c r="F75" s="261">
        <v>25</v>
      </c>
      <c r="G75" s="262"/>
      <c r="H75" s="1057"/>
      <c r="I75" s="1057">
        <f t="shared" si="2"/>
        <v>0</v>
      </c>
      <c r="J75" s="293"/>
      <c r="K75" s="292" t="s">
        <v>2430</v>
      </c>
      <c r="L75" s="1313" t="s">
        <v>2430</v>
      </c>
      <c r="M75" s="80"/>
      <c r="N75" s="80"/>
      <c r="O75" s="80"/>
      <c r="P75" s="80"/>
      <c r="Q75" s="80"/>
      <c r="R75" s="80"/>
      <c r="S75" s="80"/>
      <c r="T75" s="80"/>
      <c r="U75" s="80"/>
      <c r="V75" s="80"/>
      <c r="W75" s="80"/>
      <c r="X75" s="80"/>
    </row>
    <row r="76" spans="1:24" s="1234" customFormat="1" ht="38.25">
      <c r="A76" s="374" t="s">
        <v>420</v>
      </c>
      <c r="B76" s="1552"/>
      <c r="C76" s="286"/>
      <c r="D76" s="1552" t="s">
        <v>1885</v>
      </c>
      <c r="E76" s="186" t="s">
        <v>11</v>
      </c>
      <c r="F76" s="261">
        <v>960</v>
      </c>
      <c r="G76" s="262"/>
      <c r="H76" s="1057"/>
      <c r="I76" s="1057">
        <f t="shared" si="2"/>
        <v>0</v>
      </c>
      <c r="J76" s="1033"/>
      <c r="K76" s="292" t="s">
        <v>2430</v>
      </c>
      <c r="L76" s="1313" t="s">
        <v>2430</v>
      </c>
      <c r="M76" s="1431"/>
      <c r="N76" s="1431"/>
      <c r="O76" s="1431"/>
      <c r="P76" s="1431"/>
      <c r="Q76" s="1431"/>
      <c r="R76" s="1431"/>
      <c r="S76" s="1431"/>
      <c r="T76" s="1431"/>
      <c r="U76" s="1431"/>
      <c r="V76" s="1431"/>
      <c r="W76" s="1431"/>
      <c r="X76" s="1431"/>
    </row>
    <row r="77" spans="1:24" s="80" customFormat="1" ht="70.5" customHeight="1">
      <c r="A77" s="374" t="s">
        <v>422</v>
      </c>
      <c r="B77" s="285"/>
      <c r="C77" s="286"/>
      <c r="D77" s="1558" t="s">
        <v>324</v>
      </c>
      <c r="E77" s="186" t="s">
        <v>211</v>
      </c>
      <c r="F77" s="287">
        <v>9375</v>
      </c>
      <c r="G77" s="262"/>
      <c r="H77" s="1057"/>
      <c r="I77" s="1057">
        <f t="shared" si="2"/>
        <v>0</v>
      </c>
      <c r="J77" s="268"/>
      <c r="K77" s="292" t="s">
        <v>2430</v>
      </c>
      <c r="L77" s="1313" t="s">
        <v>2430</v>
      </c>
      <c r="M77" s="1281"/>
      <c r="N77" s="1281"/>
      <c r="O77" s="1281"/>
      <c r="P77" s="1281"/>
      <c r="Q77" s="1281"/>
      <c r="R77" s="1281"/>
      <c r="S77" s="1281"/>
      <c r="T77" s="1281"/>
      <c r="U77" s="1281"/>
      <c r="V77" s="1281"/>
      <c r="W77" s="1281"/>
      <c r="X77" s="1281"/>
    </row>
    <row r="78" spans="1:24" s="1434" customFormat="1" ht="67.5" customHeight="1">
      <c r="A78" s="374" t="s">
        <v>424</v>
      </c>
      <c r="B78" s="285"/>
      <c r="C78" s="286"/>
      <c r="D78" s="1558" t="s">
        <v>325</v>
      </c>
      <c r="E78" s="186" t="s">
        <v>211</v>
      </c>
      <c r="F78" s="287">
        <v>18150</v>
      </c>
      <c r="G78" s="262"/>
      <c r="H78" s="1057"/>
      <c r="I78" s="1057">
        <f t="shared" si="2"/>
        <v>0</v>
      </c>
      <c r="J78" s="1034"/>
      <c r="K78" s="292" t="s">
        <v>2430</v>
      </c>
      <c r="L78" s="1313" t="s">
        <v>2430</v>
      </c>
    </row>
    <row r="79" spans="1:24" s="312" customFormat="1" ht="94.5" customHeight="1">
      <c r="A79" s="374" t="s">
        <v>426</v>
      </c>
      <c r="B79" s="186"/>
      <c r="C79" s="186"/>
      <c r="D79" s="293" t="s">
        <v>549</v>
      </c>
      <c r="E79" s="186" t="s">
        <v>358</v>
      </c>
      <c r="F79" s="261">
        <v>42780</v>
      </c>
      <c r="G79" s="1021"/>
      <c r="H79" s="1057"/>
      <c r="I79" s="1057">
        <f t="shared" si="2"/>
        <v>0</v>
      </c>
      <c r="J79" s="1029"/>
      <c r="K79" s="292" t="s">
        <v>2430</v>
      </c>
      <c r="L79" s="1313" t="s">
        <v>2430</v>
      </c>
    </row>
    <row r="80" spans="1:24" s="312" customFormat="1" ht="38.25">
      <c r="A80" s="374" t="s">
        <v>805</v>
      </c>
      <c r="B80" s="712"/>
      <c r="C80" s="940"/>
      <c r="D80" s="270" t="s">
        <v>2035</v>
      </c>
      <c r="E80" s="713" t="s">
        <v>11</v>
      </c>
      <c r="F80" s="1535">
        <v>5</v>
      </c>
      <c r="G80" s="721"/>
      <c r="H80" s="1057"/>
      <c r="I80" s="1057">
        <f t="shared" si="2"/>
        <v>0</v>
      </c>
      <c r="J80" s="940"/>
      <c r="K80" s="292" t="s">
        <v>2430</v>
      </c>
      <c r="L80" s="1313" t="s">
        <v>2430</v>
      </c>
    </row>
    <row r="81" spans="1:12" s="312" customFormat="1" ht="38.25">
      <c r="A81" s="374" t="s">
        <v>807</v>
      </c>
      <c r="B81" s="712"/>
      <c r="C81" s="940"/>
      <c r="D81" s="882" t="s">
        <v>2036</v>
      </c>
      <c r="E81" s="713" t="s">
        <v>11</v>
      </c>
      <c r="F81" s="1535">
        <v>5</v>
      </c>
      <c r="G81" s="721"/>
      <c r="H81" s="1057"/>
      <c r="I81" s="1057">
        <f t="shared" si="2"/>
        <v>0</v>
      </c>
      <c r="J81" s="940"/>
      <c r="K81" s="292" t="s">
        <v>2430</v>
      </c>
      <c r="L81" s="1313" t="s">
        <v>2430</v>
      </c>
    </row>
    <row r="82" spans="1:12" s="312" customFormat="1" ht="38.25">
      <c r="A82" s="374" t="s">
        <v>809</v>
      </c>
      <c r="B82" s="712"/>
      <c r="C82" s="581"/>
      <c r="D82" s="270" t="s">
        <v>2037</v>
      </c>
      <c r="E82" s="374" t="s">
        <v>11</v>
      </c>
      <c r="F82" s="582">
        <v>5</v>
      </c>
      <c r="G82" s="718"/>
      <c r="H82" s="1057"/>
      <c r="I82" s="1057">
        <f t="shared" si="2"/>
        <v>0</v>
      </c>
      <c r="J82" s="581"/>
      <c r="K82" s="292" t="s">
        <v>2430</v>
      </c>
      <c r="L82" s="1313" t="s">
        <v>2430</v>
      </c>
    </row>
    <row r="83" spans="1:12" s="312" customFormat="1" ht="38.25">
      <c r="A83" s="374" t="s">
        <v>811</v>
      </c>
      <c r="B83" s="712"/>
      <c r="C83" s="581"/>
      <c r="D83" s="270" t="s">
        <v>2038</v>
      </c>
      <c r="E83" s="374" t="s">
        <v>11</v>
      </c>
      <c r="F83" s="582">
        <v>5</v>
      </c>
      <c r="G83" s="718"/>
      <c r="H83" s="1057"/>
      <c r="I83" s="1057">
        <f t="shared" si="2"/>
        <v>0</v>
      </c>
      <c r="J83" s="581"/>
      <c r="K83" s="292" t="s">
        <v>2430</v>
      </c>
      <c r="L83" s="1313" t="s">
        <v>2430</v>
      </c>
    </row>
    <row r="84" spans="1:12" s="312" customFormat="1" ht="38.25">
      <c r="A84" s="374" t="s">
        <v>813</v>
      </c>
      <c r="B84" s="716"/>
      <c r="C84" s="581"/>
      <c r="D84" s="270" t="s">
        <v>2039</v>
      </c>
      <c r="E84" s="374" t="s">
        <v>11</v>
      </c>
      <c r="F84" s="582">
        <v>5</v>
      </c>
      <c r="G84" s="718"/>
      <c r="H84" s="1057"/>
      <c r="I84" s="1057">
        <f t="shared" si="2"/>
        <v>0</v>
      </c>
      <c r="J84" s="581"/>
      <c r="K84" s="292" t="s">
        <v>2430</v>
      </c>
      <c r="L84" s="1313" t="s">
        <v>2430</v>
      </c>
    </row>
    <row r="85" spans="1:12" s="1546" customFormat="1" ht="28.5" customHeight="1">
      <c r="A85" s="560"/>
      <c r="B85" s="561"/>
      <c r="C85" s="561"/>
      <c r="D85" s="562" t="s">
        <v>136</v>
      </c>
      <c r="E85" s="562"/>
      <c r="F85" s="562"/>
      <c r="G85" s="562"/>
      <c r="H85" s="1560"/>
      <c r="I85" s="1544">
        <f>SUM(I5:I84)</f>
        <v>0</v>
      </c>
      <c r="J85" s="560"/>
    </row>
    <row r="86" spans="1:12" s="1559" customFormat="1" ht="17.25" customHeight="1">
      <c r="A86" s="560"/>
      <c r="B86" s="561"/>
      <c r="C86" s="561"/>
      <c r="D86" s="561"/>
      <c r="E86" s="560"/>
      <c r="F86" s="560"/>
      <c r="G86" s="560"/>
      <c r="H86" s="560"/>
      <c r="I86" s="560"/>
      <c r="J86" s="560"/>
    </row>
    <row r="87" spans="1:12" s="607" customFormat="1">
      <c r="A87" s="366"/>
      <c r="B87" s="366"/>
      <c r="C87" s="366"/>
      <c r="D87" s="366"/>
      <c r="E87" s="560"/>
      <c r="F87" s="560"/>
      <c r="G87" s="560"/>
      <c r="H87" s="560"/>
      <c r="I87" s="560"/>
      <c r="J87" s="560"/>
    </row>
    <row r="88" spans="1:12" s="366" customFormat="1" ht="18.75" customHeight="1">
      <c r="A88" s="1183" t="s">
        <v>195</v>
      </c>
      <c r="B88" s="1232"/>
      <c r="C88" s="1553"/>
      <c r="D88" s="305"/>
      <c r="E88" s="136"/>
      <c r="F88" s="136"/>
      <c r="G88" s="560"/>
      <c r="H88" s="560"/>
      <c r="I88" s="560"/>
      <c r="J88" s="560"/>
    </row>
    <row r="89" spans="1:12" s="366" customFormat="1">
      <c r="A89" s="1181" t="s">
        <v>246</v>
      </c>
      <c r="B89" s="137"/>
      <c r="C89" s="1182"/>
      <c r="D89" s="1358"/>
      <c r="E89" s="136"/>
      <c r="F89" s="136"/>
      <c r="G89" s="561"/>
      <c r="H89" s="561"/>
      <c r="I89" s="561"/>
      <c r="J89" s="561"/>
    </row>
    <row r="90" spans="1:12" s="366" customFormat="1">
      <c r="A90" s="1181" t="s">
        <v>247</v>
      </c>
      <c r="B90" s="137"/>
      <c r="C90" s="1182"/>
      <c r="D90" s="136"/>
      <c r="E90" s="307"/>
      <c r="F90" s="307"/>
      <c r="G90" s="561"/>
      <c r="H90" s="561"/>
      <c r="I90" s="561"/>
      <c r="J90" s="561"/>
    </row>
    <row r="91" spans="1:12" s="607" customFormat="1" ht="14.45" customHeight="1">
      <c r="A91" s="137" t="s">
        <v>248</v>
      </c>
      <c r="B91" s="164"/>
      <c r="C91" s="310"/>
      <c r="D91" s="136"/>
      <c r="E91" s="307"/>
      <c r="F91" s="307"/>
      <c r="G91" s="1467"/>
      <c r="H91" s="1464"/>
      <c r="I91" s="609"/>
      <c r="J91" s="1554"/>
    </row>
    <row r="92" spans="1:12" s="607" customFormat="1" ht="15.75" customHeight="1">
      <c r="A92" s="1181" t="s">
        <v>228</v>
      </c>
      <c r="B92" s="1185"/>
      <c r="C92" s="1181"/>
      <c r="D92" s="305"/>
      <c r="E92" s="307"/>
      <c r="F92" s="307"/>
      <c r="G92" s="1467"/>
      <c r="H92" s="1464"/>
      <c r="I92" s="609"/>
      <c r="J92" s="1554"/>
    </row>
  </sheetData>
  <phoneticPr fontId="101" type="noConversion"/>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rowBreaks count="2" manualBreakCount="2">
    <brk id="21" max="16383" man="1"/>
    <brk id="3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Normal="100" workbookViewId="0">
      <selection activeCell="J6" sqref="J6"/>
    </sheetView>
  </sheetViews>
  <sheetFormatPr defaultColWidth="9.140625" defaultRowHeight="14.25"/>
  <cols>
    <col min="1" max="1" width="5.140625" style="481" customWidth="1"/>
    <col min="2" max="2" width="30.42578125" style="481" customWidth="1"/>
    <col min="3" max="3" width="9" style="481" customWidth="1"/>
    <col min="4" max="4" width="27.42578125" style="481" customWidth="1"/>
    <col min="5" max="5" width="6.85546875" style="481" bestFit="1" customWidth="1"/>
    <col min="6" max="6" width="6.5703125" style="481" bestFit="1" customWidth="1"/>
    <col min="7" max="7" width="5.5703125" style="481" customWidth="1"/>
    <col min="8" max="8" width="13.5703125" style="481" customWidth="1"/>
    <col min="9" max="9" width="15" style="481" customWidth="1"/>
    <col min="10" max="10" width="18.140625" style="481" customWidth="1"/>
    <col min="11" max="11" width="14.140625" style="481" customWidth="1"/>
    <col min="12" max="12" width="20.42578125" style="481" customWidth="1"/>
    <col min="13" max="16384" width="9.140625" style="481"/>
  </cols>
  <sheetData>
    <row r="1" spans="1:12" ht="18">
      <c r="A1" s="542"/>
      <c r="B1" s="565"/>
      <c r="C1" s="540"/>
      <c r="D1" s="566"/>
      <c r="E1" s="405"/>
      <c r="F1" s="567"/>
      <c r="G1" s="568"/>
      <c r="H1" s="568"/>
      <c r="I1" s="568"/>
      <c r="J1" s="405"/>
      <c r="K1" s="405"/>
      <c r="L1" s="405"/>
    </row>
    <row r="2" spans="1:12" ht="15.75">
      <c r="A2" s="1144"/>
      <c r="B2" s="1150"/>
      <c r="C2" s="436"/>
      <c r="D2" s="566"/>
      <c r="E2" s="405"/>
      <c r="F2" s="567"/>
      <c r="G2" s="568"/>
      <c r="H2" s="568"/>
      <c r="I2" s="568"/>
      <c r="J2" s="405"/>
      <c r="K2" s="405"/>
      <c r="L2" s="405"/>
    </row>
    <row r="3" spans="1:12" ht="15.75">
      <c r="A3" s="541"/>
      <c r="B3" s="538" t="s">
        <v>2330</v>
      </c>
      <c r="C3" s="570"/>
      <c r="D3" s="571"/>
      <c r="E3" s="541"/>
      <c r="F3" s="572"/>
      <c r="G3" s="573"/>
      <c r="H3" s="573"/>
      <c r="I3" s="573"/>
      <c r="J3" s="541"/>
      <c r="K3" s="541"/>
      <c r="L3" s="541"/>
    </row>
    <row r="4" spans="1:12" ht="15">
      <c r="A4" s="542"/>
      <c r="B4" s="566"/>
      <c r="C4" s="569"/>
      <c r="D4" s="574"/>
      <c r="E4" s="405"/>
      <c r="F4" s="567"/>
      <c r="G4" s="568"/>
      <c r="H4" s="568"/>
      <c r="I4" s="568"/>
      <c r="J4" s="405"/>
      <c r="K4" s="405"/>
      <c r="L4" s="405"/>
    </row>
    <row r="5" spans="1:12" ht="15">
      <c r="A5" s="542"/>
      <c r="B5" s="566"/>
      <c r="C5" s="569"/>
      <c r="D5" s="566"/>
      <c r="E5" s="405"/>
      <c r="F5" s="567"/>
      <c r="G5" s="568"/>
      <c r="H5" s="568"/>
      <c r="I5" s="568"/>
      <c r="J5" s="405"/>
      <c r="K5" s="405"/>
      <c r="L5" s="405"/>
    </row>
    <row r="6" spans="1:12" ht="375.75" customHeight="1">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s="736" customFormat="1" ht="51">
      <c r="A7" s="374" t="s">
        <v>9</v>
      </c>
      <c r="B7" s="376"/>
      <c r="C7" s="376"/>
      <c r="D7" s="800" t="s">
        <v>1919</v>
      </c>
      <c r="E7" s="377" t="s">
        <v>11</v>
      </c>
      <c r="F7" s="384">
        <v>250</v>
      </c>
      <c r="G7" s="378"/>
      <c r="H7" s="1057"/>
      <c r="I7" s="1057">
        <f t="shared" ref="I7:I31" si="0">SUM(F7*H7)</f>
        <v>0</v>
      </c>
      <c r="J7" s="735"/>
      <c r="K7" s="292" t="s">
        <v>2430</v>
      </c>
      <c r="L7" s="1313" t="s">
        <v>2430</v>
      </c>
    </row>
    <row r="8" spans="1:12" s="736" customFormat="1" ht="51">
      <c r="A8" s="374" t="s">
        <v>12</v>
      </c>
      <c r="B8" s="376"/>
      <c r="C8" s="376"/>
      <c r="D8" s="881" t="s">
        <v>1920</v>
      </c>
      <c r="E8" s="377" t="s">
        <v>11</v>
      </c>
      <c r="F8" s="384">
        <v>420</v>
      </c>
      <c r="G8" s="378"/>
      <c r="H8" s="1057"/>
      <c r="I8" s="1057">
        <f t="shared" si="0"/>
        <v>0</v>
      </c>
      <c r="J8" s="735"/>
      <c r="K8" s="292" t="s">
        <v>2430</v>
      </c>
      <c r="L8" s="1313" t="s">
        <v>2430</v>
      </c>
    </row>
    <row r="9" spans="1:12" s="736" customFormat="1" ht="38.25">
      <c r="A9" s="374" t="s">
        <v>13</v>
      </c>
      <c r="B9" s="376"/>
      <c r="C9" s="376"/>
      <c r="D9" s="270" t="s">
        <v>1921</v>
      </c>
      <c r="E9" s="374" t="s">
        <v>11</v>
      </c>
      <c r="F9" s="384">
        <v>285</v>
      </c>
      <c r="G9" s="378"/>
      <c r="H9" s="1057"/>
      <c r="I9" s="1057">
        <f t="shared" si="0"/>
        <v>0</v>
      </c>
      <c r="J9" s="735"/>
      <c r="K9" s="292" t="s">
        <v>2430</v>
      </c>
      <c r="L9" s="1313" t="s">
        <v>2430</v>
      </c>
    </row>
    <row r="10" spans="1:12" s="736" customFormat="1" ht="38.25">
      <c r="A10" s="374" t="s">
        <v>16</v>
      </c>
      <c r="B10" s="559"/>
      <c r="C10" s="579"/>
      <c r="D10" s="375" t="s">
        <v>1318</v>
      </c>
      <c r="E10" s="377" t="s">
        <v>11</v>
      </c>
      <c r="F10" s="1102">
        <v>15</v>
      </c>
      <c r="G10" s="378"/>
      <c r="H10" s="1057"/>
      <c r="I10" s="1056">
        <f t="shared" si="0"/>
        <v>0</v>
      </c>
      <c r="J10" s="735"/>
      <c r="K10" s="292" t="s">
        <v>2430</v>
      </c>
      <c r="L10" s="1313" t="s">
        <v>2430</v>
      </c>
    </row>
    <row r="11" spans="1:12" s="736" customFormat="1" ht="38.25">
      <c r="A11" s="374" t="s">
        <v>19</v>
      </c>
      <c r="B11" s="375"/>
      <c r="C11" s="376"/>
      <c r="D11" s="375" t="s">
        <v>1319</v>
      </c>
      <c r="E11" s="377" t="s">
        <v>11</v>
      </c>
      <c r="F11" s="384">
        <v>5</v>
      </c>
      <c r="G11" s="378"/>
      <c r="H11" s="1057"/>
      <c r="I11" s="1057">
        <f t="shared" si="0"/>
        <v>0</v>
      </c>
      <c r="J11" s="735"/>
      <c r="K11" s="292" t="s">
        <v>2430</v>
      </c>
      <c r="L11" s="1313" t="s">
        <v>2430</v>
      </c>
    </row>
    <row r="12" spans="1:12" s="736" customFormat="1" ht="38.25">
      <c r="A12" s="374" t="s">
        <v>21</v>
      </c>
      <c r="B12" s="392"/>
      <c r="C12" s="376"/>
      <c r="D12" s="392" t="s">
        <v>1923</v>
      </c>
      <c r="E12" s="1539" t="s">
        <v>11</v>
      </c>
      <c r="F12" s="390">
        <v>115</v>
      </c>
      <c r="G12" s="378"/>
      <c r="H12" s="1057"/>
      <c r="I12" s="1057">
        <f t="shared" si="0"/>
        <v>0</v>
      </c>
      <c r="J12" s="735"/>
      <c r="K12" s="292" t="s">
        <v>2430</v>
      </c>
      <c r="L12" s="1313" t="s">
        <v>2430</v>
      </c>
    </row>
    <row r="13" spans="1:12" s="736" customFormat="1" ht="76.5">
      <c r="A13" s="374" t="s">
        <v>22</v>
      </c>
      <c r="B13" s="376"/>
      <c r="C13" s="376"/>
      <c r="D13" s="376" t="s">
        <v>1320</v>
      </c>
      <c r="E13" s="377" t="s">
        <v>1321</v>
      </c>
      <c r="F13" s="384">
        <v>600</v>
      </c>
      <c r="G13" s="378"/>
      <c r="H13" s="1057"/>
      <c r="I13" s="1057">
        <f t="shared" si="0"/>
        <v>0</v>
      </c>
      <c r="J13" s="735"/>
      <c r="K13" s="292" t="s">
        <v>2430</v>
      </c>
      <c r="L13" s="1313" t="s">
        <v>2430</v>
      </c>
    </row>
    <row r="14" spans="1:12" s="736" customFormat="1" ht="63.75">
      <c r="A14" s="374" t="s">
        <v>24</v>
      </c>
      <c r="B14" s="559"/>
      <c r="C14" s="579"/>
      <c r="D14" s="375" t="s">
        <v>1360</v>
      </c>
      <c r="E14" s="377" t="s">
        <v>11</v>
      </c>
      <c r="F14" s="1102">
        <v>5</v>
      </c>
      <c r="G14" s="378"/>
      <c r="H14" s="1057"/>
      <c r="I14" s="1056">
        <f t="shared" si="0"/>
        <v>0</v>
      </c>
      <c r="J14" s="751"/>
      <c r="K14" s="292" t="s">
        <v>2430</v>
      </c>
      <c r="L14" s="1313" t="s">
        <v>2430</v>
      </c>
    </row>
    <row r="15" spans="1:12" s="736" customFormat="1" ht="38.25">
      <c r="A15" s="374" t="s">
        <v>26</v>
      </c>
      <c r="B15" s="559"/>
      <c r="C15" s="579"/>
      <c r="D15" s="375" t="s">
        <v>1322</v>
      </c>
      <c r="E15" s="377" t="s">
        <v>11</v>
      </c>
      <c r="F15" s="1102">
        <v>5</v>
      </c>
      <c r="G15" s="378"/>
      <c r="H15" s="1057"/>
      <c r="I15" s="1056">
        <f t="shared" si="0"/>
        <v>0</v>
      </c>
      <c r="J15" s="735"/>
      <c r="K15" s="292" t="s">
        <v>2430</v>
      </c>
      <c r="L15" s="1313" t="s">
        <v>2430</v>
      </c>
    </row>
    <row r="16" spans="1:12" s="736" customFormat="1" ht="38.25">
      <c r="A16" s="374" t="s">
        <v>28</v>
      </c>
      <c r="B16" s="376"/>
      <c r="C16" s="376"/>
      <c r="D16" s="376" t="s">
        <v>1323</v>
      </c>
      <c r="E16" s="377" t="s">
        <v>11</v>
      </c>
      <c r="F16" s="384">
        <v>10</v>
      </c>
      <c r="G16" s="378"/>
      <c r="H16" s="1057"/>
      <c r="I16" s="1057">
        <f t="shared" si="0"/>
        <v>0</v>
      </c>
      <c r="J16" s="735"/>
      <c r="K16" s="292" t="s">
        <v>2430</v>
      </c>
      <c r="L16" s="1313" t="s">
        <v>2430</v>
      </c>
    </row>
    <row r="17" spans="1:12" s="736" customFormat="1" ht="116.25" customHeight="1">
      <c r="A17" s="374" t="s">
        <v>30</v>
      </c>
      <c r="B17" s="1520"/>
      <c r="C17" s="376"/>
      <c r="D17" s="884" t="s">
        <v>1924</v>
      </c>
      <c r="E17" s="377" t="s">
        <v>11</v>
      </c>
      <c r="F17" s="384">
        <v>50</v>
      </c>
      <c r="G17" s="378"/>
      <c r="H17" s="1057"/>
      <c r="I17" s="1057">
        <f t="shared" si="0"/>
        <v>0</v>
      </c>
      <c r="J17" s="735"/>
      <c r="K17" s="292" t="s">
        <v>2430</v>
      </c>
      <c r="L17" s="1313" t="s">
        <v>2430</v>
      </c>
    </row>
    <row r="18" spans="1:12" s="736" customFormat="1" ht="116.25" customHeight="1">
      <c r="A18" s="374" t="s">
        <v>32</v>
      </c>
      <c r="B18" s="1520"/>
      <c r="C18" s="376"/>
      <c r="D18" s="882" t="s">
        <v>1925</v>
      </c>
      <c r="E18" s="377" t="s">
        <v>11</v>
      </c>
      <c r="F18" s="384">
        <v>50</v>
      </c>
      <c r="G18" s="378"/>
      <c r="H18" s="1057"/>
      <c r="I18" s="1057">
        <f t="shared" si="0"/>
        <v>0</v>
      </c>
      <c r="J18" s="735"/>
      <c r="K18" s="292" t="s">
        <v>2430</v>
      </c>
      <c r="L18" s="1313" t="s">
        <v>2430</v>
      </c>
    </row>
    <row r="19" spans="1:12" s="736" customFormat="1" ht="38.25">
      <c r="A19" s="374" t="s">
        <v>33</v>
      </c>
      <c r="B19" s="375"/>
      <c r="C19" s="376"/>
      <c r="D19" s="375" t="s">
        <v>1331</v>
      </c>
      <c r="E19" s="377" t="s">
        <v>11</v>
      </c>
      <c r="F19" s="384">
        <v>15</v>
      </c>
      <c r="G19" s="378"/>
      <c r="H19" s="1057"/>
      <c r="I19" s="1057">
        <f t="shared" si="0"/>
        <v>0</v>
      </c>
      <c r="J19" s="735"/>
      <c r="K19" s="292" t="s">
        <v>2430</v>
      </c>
      <c r="L19" s="1313" t="s">
        <v>2430</v>
      </c>
    </row>
    <row r="20" spans="1:12" s="736" customFormat="1" ht="25.5">
      <c r="A20" s="374" t="s">
        <v>35</v>
      </c>
      <c r="B20" s="376"/>
      <c r="C20" s="376"/>
      <c r="D20" s="376" t="s">
        <v>1332</v>
      </c>
      <c r="E20" s="377" t="s">
        <v>11</v>
      </c>
      <c r="F20" s="384">
        <v>75</v>
      </c>
      <c r="G20" s="378"/>
      <c r="H20" s="1057"/>
      <c r="I20" s="1057">
        <f t="shared" si="0"/>
        <v>0</v>
      </c>
      <c r="J20" s="735"/>
      <c r="K20" s="292" t="s">
        <v>2430</v>
      </c>
      <c r="L20" s="1313" t="s">
        <v>2430</v>
      </c>
    </row>
    <row r="21" spans="1:12" s="736" customFormat="1" ht="25.5">
      <c r="A21" s="374" t="s">
        <v>37</v>
      </c>
      <c r="B21" s="376"/>
      <c r="C21" s="376"/>
      <c r="D21" s="376" t="s">
        <v>1333</v>
      </c>
      <c r="E21" s="377" t="s">
        <v>211</v>
      </c>
      <c r="F21" s="384">
        <v>12000</v>
      </c>
      <c r="G21" s="378"/>
      <c r="H21" s="1057"/>
      <c r="I21" s="1057">
        <f t="shared" si="0"/>
        <v>0</v>
      </c>
      <c r="J21" s="735"/>
      <c r="K21" s="292" t="s">
        <v>2430</v>
      </c>
      <c r="L21" s="1313" t="s">
        <v>2430</v>
      </c>
    </row>
    <row r="22" spans="1:12" s="736" customFormat="1" ht="25.5">
      <c r="A22" s="374" t="s">
        <v>39</v>
      </c>
      <c r="B22" s="375"/>
      <c r="C22" s="376"/>
      <c r="D22" s="375" t="s">
        <v>1335</v>
      </c>
      <c r="E22" s="377" t="s">
        <v>11</v>
      </c>
      <c r="F22" s="384">
        <v>5</v>
      </c>
      <c r="G22" s="378"/>
      <c r="H22" s="1057"/>
      <c r="I22" s="1057">
        <f t="shared" si="0"/>
        <v>0</v>
      </c>
      <c r="J22" s="735"/>
      <c r="K22" s="292" t="s">
        <v>2430</v>
      </c>
      <c r="L22" s="1313" t="s">
        <v>2430</v>
      </c>
    </row>
    <row r="23" spans="1:12" s="736" customFormat="1" ht="25.5">
      <c r="A23" s="374" t="s">
        <v>41</v>
      </c>
      <c r="B23" s="777"/>
      <c r="C23" s="376"/>
      <c r="D23" s="777" t="s">
        <v>1336</v>
      </c>
      <c r="E23" s="377" t="s">
        <v>11</v>
      </c>
      <c r="F23" s="384">
        <v>5</v>
      </c>
      <c r="G23" s="378"/>
      <c r="H23" s="1057"/>
      <c r="I23" s="1057">
        <f t="shared" si="0"/>
        <v>0</v>
      </c>
      <c r="J23" s="735"/>
      <c r="K23" s="292" t="s">
        <v>2430</v>
      </c>
      <c r="L23" s="1313" t="s">
        <v>2430</v>
      </c>
    </row>
    <row r="24" spans="1:12" s="736" customFormat="1" ht="38.25">
      <c r="A24" s="374" t="s">
        <v>43</v>
      </c>
      <c r="B24" s="376"/>
      <c r="C24" s="376"/>
      <c r="D24" s="376" t="s">
        <v>1339</v>
      </c>
      <c r="E24" s="377" t="s">
        <v>18</v>
      </c>
      <c r="F24" s="384">
        <v>115</v>
      </c>
      <c r="G24" s="378"/>
      <c r="H24" s="1057"/>
      <c r="I24" s="1057">
        <f t="shared" si="0"/>
        <v>0</v>
      </c>
      <c r="J24" s="735"/>
      <c r="K24" s="292" t="s">
        <v>2430</v>
      </c>
      <c r="L24" s="1313" t="s">
        <v>2430</v>
      </c>
    </row>
    <row r="25" spans="1:12" s="736" customFormat="1" ht="38.25">
      <c r="A25" s="374" t="s">
        <v>45</v>
      </c>
      <c r="B25" s="375"/>
      <c r="C25" s="376"/>
      <c r="D25" s="1558" t="s">
        <v>1340</v>
      </c>
      <c r="E25" s="377" t="s">
        <v>211</v>
      </c>
      <c r="F25" s="1102">
        <v>200</v>
      </c>
      <c r="G25" s="378"/>
      <c r="H25" s="1057"/>
      <c r="I25" s="1056">
        <f t="shared" si="0"/>
        <v>0</v>
      </c>
      <c r="J25" s="735"/>
      <c r="K25" s="292" t="s">
        <v>2430</v>
      </c>
      <c r="L25" s="1313" t="s">
        <v>2430</v>
      </c>
    </row>
    <row r="26" spans="1:12" s="736" customFormat="1" ht="38.25">
      <c r="A26" s="374" t="s">
        <v>46</v>
      </c>
      <c r="B26" s="375"/>
      <c r="C26" s="376"/>
      <c r="D26" s="1558" t="s">
        <v>1341</v>
      </c>
      <c r="E26" s="377" t="s">
        <v>211</v>
      </c>
      <c r="F26" s="1102">
        <v>100</v>
      </c>
      <c r="G26" s="378"/>
      <c r="H26" s="1057"/>
      <c r="I26" s="1056">
        <f t="shared" si="0"/>
        <v>0</v>
      </c>
      <c r="J26" s="735"/>
      <c r="K26" s="292" t="s">
        <v>2430</v>
      </c>
      <c r="L26" s="1313" t="s">
        <v>2430</v>
      </c>
    </row>
    <row r="27" spans="1:12" s="736" customFormat="1" ht="38.25">
      <c r="A27" s="374" t="s">
        <v>48</v>
      </c>
      <c r="B27" s="375"/>
      <c r="C27" s="376"/>
      <c r="D27" s="375" t="s">
        <v>1342</v>
      </c>
      <c r="E27" s="377" t="s">
        <v>11</v>
      </c>
      <c r="F27" s="384">
        <v>15</v>
      </c>
      <c r="G27" s="378"/>
      <c r="H27" s="1057"/>
      <c r="I27" s="1057">
        <f t="shared" si="0"/>
        <v>0</v>
      </c>
      <c r="J27" s="735"/>
      <c r="K27" s="292" t="s">
        <v>2430</v>
      </c>
      <c r="L27" s="1313" t="s">
        <v>2430</v>
      </c>
    </row>
    <row r="28" spans="1:12" s="736" customFormat="1" ht="38.25">
      <c r="A28" s="374" t="s">
        <v>50</v>
      </c>
      <c r="B28" s="375"/>
      <c r="C28" s="376"/>
      <c r="D28" s="375" t="s">
        <v>1343</v>
      </c>
      <c r="E28" s="377" t="s">
        <v>11</v>
      </c>
      <c r="F28" s="384">
        <v>35</v>
      </c>
      <c r="G28" s="378"/>
      <c r="H28" s="1057"/>
      <c r="I28" s="1057">
        <f t="shared" si="0"/>
        <v>0</v>
      </c>
      <c r="J28" s="735"/>
      <c r="K28" s="292" t="s">
        <v>2430</v>
      </c>
      <c r="L28" s="1313" t="s">
        <v>2430</v>
      </c>
    </row>
    <row r="29" spans="1:12" s="736" customFormat="1" ht="38.25">
      <c r="A29" s="374" t="s">
        <v>52</v>
      </c>
      <c r="B29" s="375"/>
      <c r="C29" s="376"/>
      <c r="D29" s="375" t="s">
        <v>1344</v>
      </c>
      <c r="E29" s="377" t="s">
        <v>11</v>
      </c>
      <c r="F29" s="384">
        <v>25</v>
      </c>
      <c r="G29" s="378"/>
      <c r="H29" s="1057"/>
      <c r="I29" s="1057">
        <f t="shared" si="0"/>
        <v>0</v>
      </c>
      <c r="J29" s="735"/>
      <c r="K29" s="292" t="s">
        <v>2430</v>
      </c>
      <c r="L29" s="1313" t="s">
        <v>2430</v>
      </c>
    </row>
    <row r="30" spans="1:12" s="736" customFormat="1" ht="38.25">
      <c r="A30" s="374" t="s">
        <v>54</v>
      </c>
      <c r="B30" s="375"/>
      <c r="C30" s="376"/>
      <c r="D30" s="375" t="s">
        <v>1345</v>
      </c>
      <c r="E30" s="377" t="s">
        <v>11</v>
      </c>
      <c r="F30" s="384">
        <v>50</v>
      </c>
      <c r="G30" s="378"/>
      <c r="H30" s="1057"/>
      <c r="I30" s="1057">
        <f t="shared" si="0"/>
        <v>0</v>
      </c>
      <c r="J30" s="735"/>
      <c r="K30" s="292" t="s">
        <v>2430</v>
      </c>
      <c r="L30" s="1313" t="s">
        <v>2430</v>
      </c>
    </row>
    <row r="31" spans="1:12" s="736" customFormat="1" ht="38.25">
      <c r="A31" s="374" t="s">
        <v>56</v>
      </c>
      <c r="B31" s="375"/>
      <c r="C31" s="376"/>
      <c r="D31" s="375" t="s">
        <v>1346</v>
      </c>
      <c r="E31" s="377" t="s">
        <v>11</v>
      </c>
      <c r="F31" s="384">
        <v>65</v>
      </c>
      <c r="G31" s="378"/>
      <c r="H31" s="1057"/>
      <c r="I31" s="1057">
        <f t="shared" si="0"/>
        <v>0</v>
      </c>
      <c r="J31" s="735"/>
      <c r="K31" s="292" t="s">
        <v>2430</v>
      </c>
      <c r="L31" s="1313" t="s">
        <v>2430</v>
      </c>
    </row>
    <row r="32" spans="1:12" ht="15">
      <c r="A32" s="562"/>
      <c r="B32" s="562"/>
      <c r="C32" s="590"/>
      <c r="D32" s="591" t="s">
        <v>136</v>
      </c>
      <c r="E32" s="562"/>
      <c r="F32" s="592"/>
      <c r="G32" s="594"/>
      <c r="H32" s="1078"/>
      <c r="I32" s="1079">
        <f>SUM(I7:I31)</f>
        <v>0</v>
      </c>
      <c r="J32" s="405"/>
      <c r="K32" s="593"/>
      <c r="L32" s="593"/>
    </row>
    <row r="33" spans="1:12" ht="15">
      <c r="A33" s="542"/>
      <c r="B33" s="402"/>
      <c r="C33" s="596"/>
      <c r="D33" s="406"/>
      <c r="E33" s="469"/>
      <c r="F33" s="401"/>
      <c r="G33" s="463"/>
      <c r="H33" s="406"/>
      <c r="I33" s="401"/>
      <c r="J33" s="405"/>
      <c r="K33" s="405"/>
      <c r="L33" s="405"/>
    </row>
    <row r="34" spans="1:12" ht="15">
      <c r="A34" s="401"/>
      <c r="B34" s="598" t="s">
        <v>195</v>
      </c>
      <c r="C34" s="599"/>
      <c r="D34" s="561"/>
      <c r="E34" s="560"/>
      <c r="F34" s="600"/>
      <c r="G34" s="560"/>
      <c r="H34" s="601"/>
      <c r="I34" s="560"/>
      <c r="J34" s="399"/>
      <c r="K34" s="405"/>
      <c r="L34" s="405"/>
    </row>
    <row r="35" spans="1:12" ht="15">
      <c r="A35" s="401"/>
      <c r="B35" s="564" t="s">
        <v>1349</v>
      </c>
      <c r="C35" s="602"/>
      <c r="D35" s="561"/>
      <c r="E35" s="560"/>
      <c r="F35" s="600"/>
      <c r="G35" s="560"/>
      <c r="H35" s="601"/>
      <c r="I35" s="560"/>
      <c r="J35" s="399"/>
      <c r="K35" s="405"/>
      <c r="L35" s="405"/>
    </row>
    <row r="36" spans="1:12">
      <c r="A36" s="401"/>
      <c r="B36" s="564" t="s">
        <v>197</v>
      </c>
      <c r="C36" s="602"/>
      <c r="D36" s="561"/>
      <c r="E36" s="560"/>
      <c r="F36" s="600"/>
      <c r="G36" s="560"/>
      <c r="H36" s="601"/>
      <c r="I36" s="560"/>
      <c r="J36" s="399"/>
      <c r="K36" s="399"/>
      <c r="L36" s="399"/>
    </row>
    <row r="37" spans="1:12">
      <c r="A37" s="401"/>
      <c r="B37" s="564" t="s">
        <v>1129</v>
      </c>
      <c r="C37" s="602"/>
      <c r="D37" s="561"/>
      <c r="E37" s="560"/>
      <c r="F37" s="600"/>
      <c r="G37" s="560"/>
      <c r="H37" s="601"/>
      <c r="I37" s="560"/>
      <c r="J37" s="399"/>
      <c r="K37" s="399"/>
      <c r="L37" s="399"/>
    </row>
    <row r="38" spans="1:12">
      <c r="A38" s="401"/>
      <c r="B38" s="605" t="s">
        <v>1204</v>
      </c>
      <c r="C38" s="603"/>
      <c r="D38" s="561"/>
      <c r="E38" s="561"/>
      <c r="F38" s="561"/>
      <c r="G38" s="561"/>
      <c r="H38" s="604"/>
      <c r="I38" s="561"/>
      <c r="J38" s="399"/>
      <c r="K38" s="399"/>
      <c r="L38" s="399"/>
    </row>
  </sheetData>
  <phoneticPr fontId="101" type="noConversion"/>
  <pageMargins left="0.25" right="0.25" top="0.75" bottom="0.75" header="0.3" footer="0.3"/>
  <pageSetup paperSize="9" scale="82" fitToHeight="0" orientation="landscape" r:id="rId1"/>
  <headerFooter>
    <oddHeader>&amp;C&amp;"-,Pogrubiony"&amp;12FORMULARZ ASORTYMENTOWO - CENOWY&amp;R&amp;12Załącznik nr 2 do SWZ
Załącznik nr ...... do umowy</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pageSetUpPr fitToPage="1"/>
  </sheetPr>
  <dimension ref="A2:L11"/>
  <sheetViews>
    <sheetView zoomScaleNormal="100" workbookViewId="0">
      <selection activeCell="J5" sqref="J5"/>
    </sheetView>
  </sheetViews>
  <sheetFormatPr defaultColWidth="8.5703125" defaultRowHeight="12.75"/>
  <cols>
    <col min="1" max="1" width="4.5703125" style="1" customWidth="1"/>
    <col min="2" max="2" width="27.5703125" style="2" customWidth="1"/>
    <col min="3" max="3" width="11.140625" style="3" customWidth="1"/>
    <col min="4" max="4" width="30" style="2" customWidth="1"/>
    <col min="5" max="5" width="8.42578125" style="1" customWidth="1"/>
    <col min="6" max="6" width="5.5703125" style="4" customWidth="1"/>
    <col min="7" max="7" width="5.42578125" style="3" customWidth="1"/>
    <col min="8" max="8" width="11" style="1" customWidth="1"/>
    <col min="9" max="9" width="17.85546875" style="1" customWidth="1"/>
    <col min="10" max="10" width="35.28515625" style="24" customWidth="1"/>
    <col min="11" max="11" width="28" style="24" customWidth="1"/>
    <col min="12" max="12" width="33.28515625" style="24" customWidth="1"/>
    <col min="13" max="202" width="8.5703125" style="24" customWidth="1"/>
    <col min="203" max="203" width="6.5703125" style="24" customWidth="1"/>
    <col min="204" max="204" width="28.5703125" style="24" customWidth="1"/>
    <col min="205" max="205" width="36" style="24" customWidth="1"/>
    <col min="206" max="206" width="5.42578125" style="24" customWidth="1"/>
    <col min="207" max="207" width="6.5703125" style="24" customWidth="1"/>
    <col min="208" max="208" width="8.85546875" style="24" customWidth="1"/>
    <col min="209" max="209" width="12.5703125" style="24" customWidth="1"/>
    <col min="210" max="210" width="15.85546875" style="24" customWidth="1"/>
    <col min="211" max="213" width="0" style="24" hidden="1" customWidth="1"/>
    <col min="214" max="214" width="11.5703125" style="24" customWidth="1"/>
    <col min="215" max="16384" width="8.5703125" style="24"/>
  </cols>
  <sheetData>
    <row r="2" spans="1:12" s="44" customFormat="1" ht="15.75">
      <c r="A2" s="115"/>
      <c r="B2" s="1793" t="s">
        <v>2247</v>
      </c>
      <c r="C2" s="1793"/>
      <c r="D2" s="1794"/>
      <c r="E2" s="40"/>
      <c r="F2" s="3"/>
      <c r="G2" s="40"/>
      <c r="H2" s="40"/>
      <c r="I2" s="40"/>
    </row>
    <row r="3" spans="1:12" s="44" customFormat="1">
      <c r="A3" s="40"/>
      <c r="B3" s="92"/>
      <c r="C3" s="93"/>
      <c r="D3" s="2"/>
      <c r="E3" s="40"/>
      <c r="F3" s="3"/>
      <c r="G3" s="40"/>
      <c r="H3" s="40"/>
      <c r="I3" s="40"/>
    </row>
    <row r="4" spans="1:12" s="44" customFormat="1">
      <c r="A4" s="40"/>
      <c r="B4" s="1795"/>
      <c r="C4" s="1795"/>
      <c r="D4" s="1795"/>
      <c r="E4" s="1795"/>
      <c r="F4" s="1795"/>
      <c r="G4" s="40"/>
      <c r="H4" s="40"/>
      <c r="I4" s="40"/>
    </row>
    <row r="5" spans="1:12" s="44" customFormat="1" ht="211.5" customHeight="1">
      <c r="A5" s="1192" t="s">
        <v>0</v>
      </c>
      <c r="B5" s="1193" t="s">
        <v>208</v>
      </c>
      <c r="C5" s="1192" t="s">
        <v>2</v>
      </c>
      <c r="D5" s="1193" t="s">
        <v>206</v>
      </c>
      <c r="E5" s="1192" t="s">
        <v>207</v>
      </c>
      <c r="F5" s="1192" t="s">
        <v>140</v>
      </c>
      <c r="G5" s="1192" t="s">
        <v>7</v>
      </c>
      <c r="H5" s="1192" t="s">
        <v>141</v>
      </c>
      <c r="I5" s="1192" t="s">
        <v>142</v>
      </c>
      <c r="J5" s="1176" t="s">
        <v>2472</v>
      </c>
      <c r="K5" s="1176" t="s">
        <v>2429</v>
      </c>
      <c r="L5" s="1176" t="s">
        <v>2431</v>
      </c>
    </row>
    <row r="6" spans="1:12" s="44" customFormat="1" ht="76.5" customHeight="1">
      <c r="A6" s="240" t="s">
        <v>9</v>
      </c>
      <c r="B6" s="285"/>
      <c r="C6" s="286"/>
      <c r="D6" s="260" t="s">
        <v>209</v>
      </c>
      <c r="E6" s="421" t="s">
        <v>11</v>
      </c>
      <c r="F6" s="287">
        <v>800</v>
      </c>
      <c r="G6" s="262"/>
      <c r="H6" s="1158"/>
      <c r="I6" s="1158">
        <f>SUM(F6*H6)</f>
        <v>0</v>
      </c>
      <c r="J6" s="1028"/>
      <c r="K6" s="292" t="s">
        <v>2430</v>
      </c>
      <c r="L6" s="1313" t="s">
        <v>2430</v>
      </c>
    </row>
    <row r="7" spans="1:12" s="44" customFormat="1" ht="63.75">
      <c r="A7" s="240" t="s">
        <v>12</v>
      </c>
      <c r="B7" s="285"/>
      <c r="C7" s="286"/>
      <c r="D7" s="260" t="s">
        <v>210</v>
      </c>
      <c r="E7" s="421" t="s">
        <v>11</v>
      </c>
      <c r="F7" s="287">
        <v>730</v>
      </c>
      <c r="G7" s="262"/>
      <c r="H7" s="1158"/>
      <c r="I7" s="1158">
        <f>SUM(F7*H7)</f>
        <v>0</v>
      </c>
      <c r="J7" s="1282"/>
      <c r="K7" s="292" t="s">
        <v>2430</v>
      </c>
      <c r="L7" s="1313" t="s">
        <v>2430</v>
      </c>
    </row>
    <row r="8" spans="1:12" s="95" customFormat="1" ht="30" customHeight="1">
      <c r="A8" s="91"/>
      <c r="B8" s="1180"/>
      <c r="C8" s="22"/>
      <c r="D8" s="94" t="s">
        <v>136</v>
      </c>
      <c r="E8" s="91"/>
      <c r="F8" s="91"/>
      <c r="G8" s="94"/>
      <c r="H8" s="1286"/>
      <c r="I8" s="1240">
        <f>SUM(I6:I7)</f>
        <v>0</v>
      </c>
      <c r="J8" s="1283"/>
      <c r="K8" s="1283"/>
      <c r="L8" s="1283"/>
    </row>
    <row r="9" spans="1:12" s="95" customFormat="1">
      <c r="A9" s="1283"/>
      <c r="B9" s="1284"/>
      <c r="C9" s="1285"/>
      <c r="D9" s="1284"/>
      <c r="E9" s="1283"/>
      <c r="F9" s="1283"/>
      <c r="G9" s="1283"/>
      <c r="H9" s="1283"/>
      <c r="I9" s="1283"/>
      <c r="J9" s="1283"/>
      <c r="K9" s="1283"/>
      <c r="L9" s="1283"/>
    </row>
    <row r="10" spans="1:12" s="44" customFormat="1">
      <c r="A10" s="138"/>
      <c r="B10" s="138"/>
      <c r="C10" s="138"/>
      <c r="D10" s="138"/>
      <c r="E10" s="1184"/>
      <c r="F10" s="1184"/>
      <c r="G10" s="1184"/>
      <c r="H10" s="1184"/>
      <c r="I10" s="1184"/>
      <c r="J10" s="1238"/>
      <c r="K10" s="1238"/>
      <c r="L10" s="1238"/>
    </row>
    <row r="11" spans="1:12" s="44" customFormat="1">
      <c r="A11" s="1183" t="s">
        <v>177</v>
      </c>
      <c r="B11" s="1270"/>
      <c r="C11" s="1183"/>
      <c r="D11" s="81"/>
      <c r="E11" s="81"/>
      <c r="F11" s="82"/>
      <c r="G11" s="1184"/>
      <c r="H11" s="1238"/>
      <c r="I11" s="1184"/>
      <c r="J11" s="1238"/>
      <c r="K11" s="1238"/>
      <c r="L11" s="1238"/>
    </row>
  </sheetData>
  <mergeCells count="2">
    <mergeCell ref="B2:D2"/>
    <mergeCell ref="B4:F4"/>
  </mergeCells>
  <pageMargins left="0.25" right="0.25" top="0.75" bottom="0.75" header="0.3" footer="0.3"/>
  <pageSetup paperSize="9" scale="65" fitToHeight="0" orientation="landscape" r:id="rId1"/>
  <headerFooter>
    <oddHeader>&amp;C&amp;"-,Pogrubiony"&amp;12FORMULARZ ASORTYMENTOWO - CENOWY&amp;R&amp;12Załącznik nr 2 do SWZ
Załącznik nr ...... do umowy</oddHeader>
    <oddFooter>Strona &amp;P z &amp;N</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topLeftCell="A10" zoomScaleNormal="100" workbookViewId="0">
      <selection activeCell="J6" sqref="J6"/>
    </sheetView>
  </sheetViews>
  <sheetFormatPr defaultRowHeight="15"/>
  <cols>
    <col min="1" max="1" width="5.140625" customWidth="1"/>
    <col min="2" max="2" width="30.42578125" customWidth="1"/>
    <col min="3" max="3" width="9" customWidth="1"/>
    <col min="4" max="4" width="27.42578125" customWidth="1"/>
    <col min="5" max="5" width="6.85546875" bestFit="1" customWidth="1"/>
    <col min="6" max="6" width="6.5703125" bestFit="1" customWidth="1"/>
    <col min="7" max="7" width="8" customWidth="1"/>
    <col min="8" max="8" width="13.5703125" customWidth="1"/>
    <col min="9" max="9" width="15" customWidth="1"/>
    <col min="10" max="10" width="18.140625" customWidth="1"/>
    <col min="11" max="11" width="16.85546875" customWidth="1"/>
    <col min="12" max="12" width="22.42578125" customWidth="1"/>
  </cols>
  <sheetData>
    <row r="1" spans="1:17" ht="18">
      <c r="A1" s="542"/>
      <c r="B1" s="565"/>
      <c r="C1" s="540"/>
      <c r="D1" s="566"/>
      <c r="E1" s="405"/>
      <c r="F1" s="567"/>
      <c r="G1" s="568"/>
      <c r="H1" s="568"/>
      <c r="I1" s="568"/>
      <c r="J1" s="405"/>
      <c r="K1" s="405"/>
      <c r="L1" s="405"/>
      <c r="M1" s="481"/>
      <c r="N1" s="481"/>
      <c r="O1" s="481"/>
      <c r="P1" s="481"/>
      <c r="Q1" s="481"/>
    </row>
    <row r="2" spans="1:17" ht="15.75">
      <c r="A2" s="1144"/>
      <c r="B2" s="1150"/>
      <c r="C2" s="436"/>
      <c r="D2" s="566"/>
      <c r="E2" s="405"/>
      <c r="F2" s="567"/>
      <c r="G2" s="568"/>
      <c r="H2" s="568"/>
      <c r="I2" s="568"/>
      <c r="J2" s="405"/>
      <c r="K2" s="405"/>
      <c r="L2" s="405"/>
      <c r="M2" s="481"/>
      <c r="N2" s="481"/>
      <c r="O2" s="481"/>
      <c r="P2" s="481"/>
      <c r="Q2" s="481"/>
    </row>
    <row r="3" spans="1:17" ht="15.75">
      <c r="A3" s="541"/>
      <c r="B3" s="538" t="s">
        <v>2331</v>
      </c>
      <c r="C3" s="570"/>
      <c r="D3" s="571"/>
      <c r="E3" s="541"/>
      <c r="F3" s="572"/>
      <c r="G3" s="573"/>
      <c r="H3" s="573"/>
      <c r="I3" s="573"/>
      <c r="J3" s="541"/>
      <c r="K3" s="541"/>
      <c r="L3" s="541"/>
      <c r="M3" s="481"/>
      <c r="N3" s="481"/>
      <c r="O3" s="481"/>
      <c r="P3" s="481"/>
      <c r="Q3" s="481"/>
    </row>
    <row r="4" spans="1:17">
      <c r="A4" s="542"/>
      <c r="B4" s="566"/>
      <c r="C4" s="569"/>
      <c r="D4" s="574"/>
      <c r="E4" s="405"/>
      <c r="F4" s="567"/>
      <c r="G4" s="568"/>
      <c r="H4" s="568"/>
      <c r="I4" s="568"/>
      <c r="J4" s="405"/>
      <c r="K4" s="405"/>
      <c r="L4" s="405"/>
      <c r="M4" s="481"/>
      <c r="N4" s="481"/>
      <c r="O4" s="481"/>
      <c r="P4" s="481"/>
      <c r="Q4" s="481"/>
    </row>
    <row r="5" spans="1:17">
      <c r="A5" s="542"/>
      <c r="B5" s="566"/>
      <c r="C5" s="569"/>
      <c r="D5" s="566"/>
      <c r="E5" s="405"/>
      <c r="F5" s="567"/>
      <c r="G5" s="568"/>
      <c r="H5" s="568"/>
      <c r="I5" s="568"/>
      <c r="J5" s="405"/>
      <c r="K5" s="405"/>
      <c r="L5" s="405"/>
      <c r="M5" s="481"/>
      <c r="N5" s="481"/>
      <c r="O5" s="481"/>
      <c r="P5" s="481"/>
      <c r="Q5" s="481"/>
    </row>
    <row r="6" spans="1:17" ht="380.25" customHeight="1">
      <c r="A6" s="1192" t="s">
        <v>0</v>
      </c>
      <c r="B6" s="1192" t="s">
        <v>1</v>
      </c>
      <c r="C6" s="1192" t="s">
        <v>2</v>
      </c>
      <c r="D6" s="1192" t="s">
        <v>3</v>
      </c>
      <c r="E6" s="1192" t="s">
        <v>4</v>
      </c>
      <c r="F6" s="1192" t="s">
        <v>140</v>
      </c>
      <c r="G6" s="1192" t="s">
        <v>1890</v>
      </c>
      <c r="H6" s="1192" t="s">
        <v>1889</v>
      </c>
      <c r="I6" s="1192" t="s">
        <v>1891</v>
      </c>
      <c r="J6" s="1176" t="s">
        <v>2473</v>
      </c>
      <c r="K6" s="1176" t="s">
        <v>2429</v>
      </c>
      <c r="L6" s="1176" t="s">
        <v>2431</v>
      </c>
      <c r="M6" s="481"/>
      <c r="N6" s="481"/>
      <c r="O6" s="481"/>
      <c r="P6" s="481"/>
      <c r="Q6" s="481"/>
    </row>
    <row r="7" spans="1:17" ht="38.25">
      <c r="A7" s="545" t="s">
        <v>9</v>
      </c>
      <c r="B7" s="585"/>
      <c r="C7" s="576"/>
      <c r="D7" s="883" t="s">
        <v>1324</v>
      </c>
      <c r="E7" s="547" t="s">
        <v>11</v>
      </c>
      <c r="F7" s="548">
        <v>5</v>
      </c>
      <c r="G7" s="378"/>
      <c r="H7" s="880"/>
      <c r="I7" s="880">
        <f t="shared" ref="I7:I18" si="0">SUM(F7*H7)</f>
        <v>0</v>
      </c>
      <c r="J7" s="874"/>
      <c r="K7" s="292" t="s">
        <v>2430</v>
      </c>
      <c r="L7" s="1313" t="s">
        <v>2430</v>
      </c>
      <c r="M7" s="481"/>
      <c r="N7" s="481"/>
      <c r="O7" s="481"/>
      <c r="P7" s="481"/>
      <c r="Q7" s="481"/>
    </row>
    <row r="8" spans="1:17" ht="38.25">
      <c r="A8" s="545" t="s">
        <v>12</v>
      </c>
      <c r="B8" s="585"/>
      <c r="C8" s="576"/>
      <c r="D8" s="883" t="s">
        <v>1325</v>
      </c>
      <c r="E8" s="547" t="s">
        <v>11</v>
      </c>
      <c r="F8" s="548">
        <v>5</v>
      </c>
      <c r="G8" s="378"/>
      <c r="H8" s="880"/>
      <c r="I8" s="880">
        <f t="shared" si="0"/>
        <v>0</v>
      </c>
      <c r="J8" s="874"/>
      <c r="K8" s="292" t="s">
        <v>2430</v>
      </c>
      <c r="L8" s="1313" t="s">
        <v>2430</v>
      </c>
      <c r="M8" s="481"/>
      <c r="N8" s="481"/>
      <c r="O8" s="481"/>
      <c r="P8" s="481"/>
      <c r="Q8" s="481"/>
    </row>
    <row r="9" spans="1:17" ht="38.25">
      <c r="A9" s="545" t="s">
        <v>13</v>
      </c>
      <c r="B9" s="585"/>
      <c r="C9" s="576"/>
      <c r="D9" s="883" t="s">
        <v>1326</v>
      </c>
      <c r="E9" s="547" t="s">
        <v>11</v>
      </c>
      <c r="F9" s="548">
        <v>5</v>
      </c>
      <c r="G9" s="378"/>
      <c r="H9" s="880"/>
      <c r="I9" s="880">
        <f t="shared" si="0"/>
        <v>0</v>
      </c>
      <c r="J9" s="874"/>
      <c r="K9" s="292" t="s">
        <v>2430</v>
      </c>
      <c r="L9" s="1313" t="s">
        <v>2430</v>
      </c>
      <c r="M9" s="481"/>
      <c r="N9" s="481"/>
      <c r="O9" s="481"/>
      <c r="P9" s="481"/>
      <c r="Q9" s="481"/>
    </row>
    <row r="10" spans="1:17" ht="25.5">
      <c r="A10" s="545" t="s">
        <v>16</v>
      </c>
      <c r="B10" s="586"/>
      <c r="C10" s="579"/>
      <c r="D10" s="883" t="s">
        <v>1327</v>
      </c>
      <c r="E10" s="547" t="s">
        <v>11</v>
      </c>
      <c r="F10" s="1097">
        <v>10</v>
      </c>
      <c r="G10" s="378"/>
      <c r="H10" s="880"/>
      <c r="I10" s="589">
        <f t="shared" si="0"/>
        <v>0</v>
      </c>
      <c r="J10" s="874"/>
      <c r="K10" s="292" t="s">
        <v>2430</v>
      </c>
      <c r="L10" s="1313" t="s">
        <v>2430</v>
      </c>
      <c r="M10" s="481"/>
      <c r="N10" s="481"/>
      <c r="O10" s="481"/>
      <c r="P10" s="481"/>
      <c r="Q10" s="481"/>
    </row>
    <row r="11" spans="1:17" ht="25.5">
      <c r="A11" s="545" t="s">
        <v>19</v>
      </c>
      <c r="B11" s="559"/>
      <c r="C11" s="587"/>
      <c r="D11" s="375" t="s">
        <v>1328</v>
      </c>
      <c r="E11" s="547" t="s">
        <v>11</v>
      </c>
      <c r="F11" s="1097">
        <v>20</v>
      </c>
      <c r="G11" s="378"/>
      <c r="H11" s="880"/>
      <c r="I11" s="589">
        <f t="shared" si="0"/>
        <v>0</v>
      </c>
      <c r="J11" s="874"/>
      <c r="K11" s="292" t="s">
        <v>2430</v>
      </c>
      <c r="L11" s="1313" t="s">
        <v>2430</v>
      </c>
      <c r="M11" s="481"/>
      <c r="N11" s="481"/>
      <c r="O11" s="481"/>
      <c r="P11" s="481"/>
      <c r="Q11" s="481"/>
    </row>
    <row r="12" spans="1:17" ht="25.5">
      <c r="A12" s="545" t="s">
        <v>21</v>
      </c>
      <c r="B12" s="559"/>
      <c r="C12" s="587"/>
      <c r="D12" s="375" t="s">
        <v>1329</v>
      </c>
      <c r="E12" s="547" t="s">
        <v>11</v>
      </c>
      <c r="F12" s="1097">
        <v>5</v>
      </c>
      <c r="G12" s="378"/>
      <c r="H12" s="880"/>
      <c r="I12" s="589">
        <f t="shared" si="0"/>
        <v>0</v>
      </c>
      <c r="J12" s="874"/>
      <c r="K12" s="292" t="s">
        <v>2430</v>
      </c>
      <c r="L12" s="1313" t="s">
        <v>2430</v>
      </c>
      <c r="M12" s="481"/>
      <c r="N12" s="481"/>
      <c r="O12" s="481"/>
      <c r="P12" s="481"/>
      <c r="Q12" s="481"/>
    </row>
    <row r="13" spans="1:17" ht="25.5">
      <c r="A13" s="545" t="s">
        <v>22</v>
      </c>
      <c r="B13" s="551"/>
      <c r="C13" s="576"/>
      <c r="D13" s="375" t="s">
        <v>1330</v>
      </c>
      <c r="E13" s="547" t="s">
        <v>11</v>
      </c>
      <c r="F13" s="548">
        <v>15</v>
      </c>
      <c r="G13" s="378"/>
      <c r="H13" s="880"/>
      <c r="I13" s="880">
        <f t="shared" si="0"/>
        <v>0</v>
      </c>
      <c r="J13" s="874"/>
      <c r="K13" s="292" t="s">
        <v>2430</v>
      </c>
      <c r="L13" s="1313" t="s">
        <v>2430</v>
      </c>
      <c r="M13" s="481"/>
      <c r="N13" s="481"/>
      <c r="O13" s="481"/>
      <c r="P13" s="481"/>
      <c r="Q13" s="481"/>
    </row>
    <row r="14" spans="1:17" ht="25.5">
      <c r="A14" s="545" t="s">
        <v>24</v>
      </c>
      <c r="B14" s="559"/>
      <c r="C14" s="579"/>
      <c r="D14" s="885" t="s">
        <v>1334</v>
      </c>
      <c r="E14" s="547" t="s">
        <v>11</v>
      </c>
      <c r="F14" s="1097">
        <v>5</v>
      </c>
      <c r="G14" s="378"/>
      <c r="H14" s="880"/>
      <c r="I14" s="589">
        <f t="shared" si="0"/>
        <v>0</v>
      </c>
      <c r="J14" s="874"/>
      <c r="K14" s="292" t="s">
        <v>2430</v>
      </c>
      <c r="L14" s="1313" t="s">
        <v>2430</v>
      </c>
      <c r="M14" s="481"/>
      <c r="N14" s="481"/>
      <c r="O14" s="481"/>
      <c r="P14" s="481"/>
      <c r="Q14" s="481"/>
    </row>
    <row r="15" spans="1:17" ht="25.5">
      <c r="A15" s="545" t="s">
        <v>26</v>
      </c>
      <c r="B15" s="559"/>
      <c r="C15" s="579"/>
      <c r="D15" s="375" t="s">
        <v>1337</v>
      </c>
      <c r="E15" s="547" t="s">
        <v>11</v>
      </c>
      <c r="F15" s="548">
        <v>5</v>
      </c>
      <c r="G15" s="378"/>
      <c r="H15" s="880"/>
      <c r="I15" s="589">
        <f t="shared" si="0"/>
        <v>0</v>
      </c>
      <c r="J15" s="874"/>
      <c r="K15" s="292" t="s">
        <v>2430</v>
      </c>
      <c r="L15" s="1313" t="s">
        <v>2430</v>
      </c>
      <c r="M15" s="481"/>
      <c r="N15" s="481"/>
      <c r="O15" s="481"/>
      <c r="P15" s="481"/>
      <c r="Q15" s="481"/>
    </row>
    <row r="16" spans="1:17" ht="25.5">
      <c r="A16" s="545" t="s">
        <v>28</v>
      </c>
      <c r="B16" s="559"/>
      <c r="C16" s="579"/>
      <c r="D16" s="375" t="s">
        <v>1338</v>
      </c>
      <c r="E16" s="547" t="s">
        <v>11</v>
      </c>
      <c r="F16" s="1097">
        <v>20</v>
      </c>
      <c r="G16" s="378"/>
      <c r="H16" s="880"/>
      <c r="I16" s="589">
        <f t="shared" si="0"/>
        <v>0</v>
      </c>
      <c r="J16" s="874"/>
      <c r="K16" s="292" t="s">
        <v>2430</v>
      </c>
      <c r="L16" s="1313" t="s">
        <v>2430</v>
      </c>
      <c r="M16" s="481"/>
      <c r="N16" s="481"/>
      <c r="O16" s="481"/>
      <c r="P16" s="481"/>
      <c r="Q16" s="481"/>
    </row>
    <row r="17" spans="1:17" ht="25.5">
      <c r="A17" s="545" t="s">
        <v>30</v>
      </c>
      <c r="B17" s="559"/>
      <c r="C17" s="579"/>
      <c r="D17" s="375" t="s">
        <v>1347</v>
      </c>
      <c r="E17" s="547" t="s">
        <v>11</v>
      </c>
      <c r="F17" s="1097">
        <v>15</v>
      </c>
      <c r="G17" s="378"/>
      <c r="H17" s="880"/>
      <c r="I17" s="589">
        <f t="shared" si="0"/>
        <v>0</v>
      </c>
      <c r="J17" s="874"/>
      <c r="K17" s="292" t="s">
        <v>2430</v>
      </c>
      <c r="L17" s="1313" t="s">
        <v>2430</v>
      </c>
      <c r="M17" s="481"/>
      <c r="N17" s="481"/>
      <c r="O17" s="481"/>
      <c r="P17" s="481"/>
      <c r="Q17" s="481"/>
    </row>
    <row r="18" spans="1:17" ht="25.5">
      <c r="A18" s="545" t="s">
        <v>32</v>
      </c>
      <c r="B18" s="559"/>
      <c r="C18" s="579"/>
      <c r="D18" s="375" t="s">
        <v>1348</v>
      </c>
      <c r="E18" s="547" t="s">
        <v>11</v>
      </c>
      <c r="F18" s="1097">
        <v>5</v>
      </c>
      <c r="G18" s="378"/>
      <c r="H18" s="880"/>
      <c r="I18" s="589">
        <f t="shared" si="0"/>
        <v>0</v>
      </c>
      <c r="J18" s="874"/>
      <c r="K18" s="292" t="s">
        <v>2430</v>
      </c>
      <c r="L18" s="1313" t="s">
        <v>2430</v>
      </c>
      <c r="M18" s="481"/>
      <c r="N18" s="481"/>
      <c r="O18" s="481"/>
      <c r="P18" s="481"/>
      <c r="Q18" s="481"/>
    </row>
    <row r="19" spans="1:17">
      <c r="A19" s="562"/>
      <c r="B19" s="562"/>
      <c r="C19" s="590"/>
      <c r="D19" s="591" t="s">
        <v>136</v>
      </c>
      <c r="E19" s="562"/>
      <c r="F19" s="592"/>
      <c r="G19" s="594"/>
      <c r="H19" s="1078"/>
      <c r="I19" s="1079">
        <f>SUM(I7:I18)</f>
        <v>0</v>
      </c>
      <c r="J19" s="405"/>
      <c r="K19" s="593"/>
      <c r="L19" s="593"/>
      <c r="M19" s="481"/>
      <c r="N19" s="481"/>
      <c r="O19" s="481"/>
      <c r="P19" s="481"/>
      <c r="Q19" s="481"/>
    </row>
    <row r="20" spans="1:17">
      <c r="A20" s="542"/>
      <c r="B20" s="402"/>
      <c r="C20" s="596"/>
      <c r="D20" s="406"/>
      <c r="E20" s="469"/>
      <c r="F20" s="401"/>
      <c r="G20" s="463"/>
      <c r="H20" s="406"/>
      <c r="I20" s="401"/>
      <c r="J20" s="405"/>
      <c r="K20" s="597"/>
      <c r="L20" s="597"/>
      <c r="M20" s="481"/>
      <c r="N20" s="481"/>
      <c r="O20" s="481"/>
      <c r="P20" s="481"/>
      <c r="Q20" s="481"/>
    </row>
    <row r="21" spans="1:17">
      <c r="A21" s="401"/>
      <c r="B21" s="598" t="s">
        <v>195</v>
      </c>
      <c r="C21" s="599"/>
      <c r="D21" s="561"/>
      <c r="E21" s="560"/>
      <c r="F21" s="600"/>
      <c r="G21" s="560"/>
      <c r="H21" s="601"/>
      <c r="I21" s="560"/>
      <c r="J21" s="399"/>
      <c r="K21" s="405"/>
      <c r="L21" s="405"/>
      <c r="M21" s="481"/>
      <c r="N21" s="481"/>
      <c r="O21" s="481"/>
      <c r="P21" s="481"/>
      <c r="Q21" s="481"/>
    </row>
    <row r="22" spans="1:17">
      <c r="A22" s="401"/>
      <c r="B22" s="564" t="s">
        <v>1349</v>
      </c>
      <c r="C22" s="602"/>
      <c r="D22" s="561"/>
      <c r="E22" s="560"/>
      <c r="F22" s="600"/>
      <c r="G22" s="560"/>
      <c r="H22" s="601"/>
      <c r="I22" s="560"/>
      <c r="J22" s="399"/>
      <c r="K22" s="405"/>
      <c r="L22" s="405"/>
      <c r="M22" s="481"/>
      <c r="N22" s="481"/>
      <c r="O22" s="481"/>
      <c r="P22" s="481"/>
      <c r="Q22" s="481"/>
    </row>
    <row r="23" spans="1:17">
      <c r="A23" s="401"/>
      <c r="B23" s="564" t="s">
        <v>197</v>
      </c>
      <c r="C23" s="602"/>
      <c r="D23" s="561"/>
      <c r="E23" s="560"/>
      <c r="F23" s="600"/>
      <c r="G23" s="560"/>
      <c r="H23" s="601"/>
      <c r="I23" s="560"/>
      <c r="J23" s="399"/>
      <c r="K23" s="399"/>
      <c r="L23" s="399"/>
      <c r="M23" s="481"/>
      <c r="N23" s="481"/>
      <c r="O23" s="481"/>
      <c r="P23" s="481"/>
      <c r="Q23" s="481"/>
    </row>
    <row r="24" spans="1:17">
      <c r="A24" s="401"/>
      <c r="B24" s="564" t="s">
        <v>1129</v>
      </c>
      <c r="C24" s="603"/>
      <c r="D24" s="561"/>
      <c r="E24" s="561"/>
      <c r="F24" s="561"/>
      <c r="G24" s="561"/>
      <c r="H24" s="604"/>
      <c r="I24" s="561"/>
      <c r="J24" s="399"/>
      <c r="K24" s="399"/>
      <c r="L24" s="399"/>
      <c r="M24" s="481"/>
      <c r="N24" s="481"/>
      <c r="O24" s="481"/>
      <c r="P24" s="481"/>
      <c r="Q24" s="481"/>
    </row>
    <row r="25" spans="1:17">
      <c r="A25" s="401"/>
      <c r="B25" s="605" t="s">
        <v>1204</v>
      </c>
      <c r="C25" s="606"/>
      <c r="D25" s="605"/>
      <c r="E25" s="607"/>
      <c r="F25" s="394"/>
      <c r="G25" s="568"/>
      <c r="H25" s="568"/>
      <c r="I25" s="568"/>
      <c r="J25" s="399"/>
      <c r="K25" s="399"/>
      <c r="L25" s="399"/>
      <c r="M25" s="481"/>
      <c r="N25" s="481"/>
      <c r="O25" s="481"/>
      <c r="P25" s="481"/>
      <c r="Q25" s="481"/>
    </row>
  </sheetData>
  <phoneticPr fontId="101" type="noConversion"/>
  <pageMargins left="0.25" right="0.25" top="0.75" bottom="0.75" header="0.3" footer="0.3"/>
  <pageSetup paperSize="9" scale="79" fitToHeight="0" orientation="landscape" r:id="rId1"/>
  <headerFooter>
    <oddHeader>&amp;C&amp;"-,Pogrubiony"&amp;12FORMULARZ ASORTYMENTOWO - CENOWY&amp;R&amp;12Załącznik nr 2 do SWZ
Załącznik nr ...... do umowy</oddHeader>
    <oddFooter>Strona &amp;P z &amp;N</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Normal="100" workbookViewId="0">
      <selection activeCell="J4" sqref="J4"/>
    </sheetView>
  </sheetViews>
  <sheetFormatPr defaultColWidth="8.85546875" defaultRowHeight="12.75"/>
  <cols>
    <col min="1" max="1" width="4.5703125" style="401" customWidth="1"/>
    <col min="2" max="2" width="30.5703125" style="402" customWidth="1"/>
    <col min="3" max="3" width="12.5703125" style="406" customWidth="1"/>
    <col min="4" max="4" width="38.140625" style="402" customWidth="1"/>
    <col min="5" max="5" width="5.42578125" style="401" customWidth="1"/>
    <col min="6" max="6" width="5.42578125" style="463" customWidth="1"/>
    <col min="7" max="7" width="10.140625" style="401" customWidth="1"/>
    <col min="8" max="8" width="13.5703125" style="406" customWidth="1"/>
    <col min="9" max="9" width="15" style="401" customWidth="1"/>
    <col min="10" max="10" width="18.140625" style="399" customWidth="1"/>
    <col min="11" max="11" width="17.7109375" style="399" customWidth="1"/>
    <col min="12" max="12" width="23.28515625" style="399" customWidth="1"/>
    <col min="13" max="194" width="8.85546875" style="399" customWidth="1"/>
    <col min="195" max="195" width="6.5703125" style="399" customWidth="1"/>
    <col min="196" max="196" width="28.5703125" style="399" customWidth="1"/>
    <col min="197" max="197" width="36" style="399" customWidth="1"/>
    <col min="198" max="198" width="5.42578125" style="399" customWidth="1"/>
    <col min="199" max="199" width="6.5703125" style="399" customWidth="1"/>
    <col min="200" max="200" width="8.85546875" style="399" customWidth="1"/>
    <col min="201" max="201" width="12.5703125" style="399" customWidth="1"/>
    <col min="202" max="202" width="15.85546875" style="399" customWidth="1"/>
    <col min="203" max="205" width="0" style="399" hidden="1" customWidth="1"/>
    <col min="206" max="206" width="11.5703125" style="399" customWidth="1"/>
    <col min="207" max="253" width="8.85546875" style="399"/>
    <col min="254" max="254" width="4.5703125" style="399" customWidth="1"/>
    <col min="255" max="255" width="30.5703125" style="399" customWidth="1"/>
    <col min="256" max="256" width="12.5703125" style="399" customWidth="1"/>
    <col min="257" max="257" width="38.140625" style="399" customWidth="1"/>
    <col min="258" max="259" width="5.42578125" style="399" customWidth="1"/>
    <col min="260" max="260" width="11.140625" style="399" customWidth="1"/>
    <col min="261" max="261" width="7.5703125" style="399" customWidth="1"/>
    <col min="262" max="262" width="17.42578125" style="399" customWidth="1"/>
    <col min="263" max="263" width="11.42578125" style="399" customWidth="1"/>
    <col min="264" max="450" width="8.85546875" style="399" customWidth="1"/>
    <col min="451" max="451" width="6.5703125" style="399" customWidth="1"/>
    <col min="452" max="452" width="28.5703125" style="399" customWidth="1"/>
    <col min="453" max="453" width="36" style="399" customWidth="1"/>
    <col min="454" max="454" width="5.42578125" style="399" customWidth="1"/>
    <col min="455" max="455" width="6.5703125" style="399" customWidth="1"/>
    <col min="456" max="456" width="8.85546875" style="399" customWidth="1"/>
    <col min="457" max="457" width="12.5703125" style="399" customWidth="1"/>
    <col min="458" max="458" width="15.85546875" style="399" customWidth="1"/>
    <col min="459" max="461" width="0" style="399" hidden="1" customWidth="1"/>
    <col min="462" max="462" width="11.5703125" style="399" customWidth="1"/>
    <col min="463" max="509" width="8.85546875" style="399"/>
    <col min="510" max="510" width="4.5703125" style="399" customWidth="1"/>
    <col min="511" max="511" width="30.5703125" style="399" customWidth="1"/>
    <col min="512" max="512" width="12.5703125" style="399" customWidth="1"/>
    <col min="513" max="513" width="38.140625" style="399" customWidth="1"/>
    <col min="514" max="515" width="5.42578125" style="399" customWidth="1"/>
    <col min="516" max="516" width="11.140625" style="399" customWidth="1"/>
    <col min="517" max="517" width="7.5703125" style="399" customWidth="1"/>
    <col min="518" max="518" width="17.42578125" style="399" customWidth="1"/>
    <col min="519" max="519" width="11.42578125" style="399" customWidth="1"/>
    <col min="520" max="706" width="8.85546875" style="399" customWidth="1"/>
    <col min="707" max="707" width="6.5703125" style="399" customWidth="1"/>
    <col min="708" max="708" width="28.5703125" style="399" customWidth="1"/>
    <col min="709" max="709" width="36" style="399" customWidth="1"/>
    <col min="710" max="710" width="5.42578125" style="399" customWidth="1"/>
    <col min="711" max="711" width="6.5703125" style="399" customWidth="1"/>
    <col min="712" max="712" width="8.85546875" style="399" customWidth="1"/>
    <col min="713" max="713" width="12.5703125" style="399" customWidth="1"/>
    <col min="714" max="714" width="15.85546875" style="399" customWidth="1"/>
    <col min="715" max="717" width="0" style="399" hidden="1" customWidth="1"/>
    <col min="718" max="718" width="11.5703125" style="399" customWidth="1"/>
    <col min="719" max="765" width="8.85546875" style="399"/>
    <col min="766" max="766" width="4.5703125" style="399" customWidth="1"/>
    <col min="767" max="767" width="30.5703125" style="399" customWidth="1"/>
    <col min="768" max="768" width="12.5703125" style="399" customWidth="1"/>
    <col min="769" max="769" width="38.140625" style="399" customWidth="1"/>
    <col min="770" max="771" width="5.42578125" style="399" customWidth="1"/>
    <col min="772" max="772" width="11.140625" style="399" customWidth="1"/>
    <col min="773" max="773" width="7.5703125" style="399" customWidth="1"/>
    <col min="774" max="774" width="17.42578125" style="399" customWidth="1"/>
    <col min="775" max="775" width="11.42578125" style="399" customWidth="1"/>
    <col min="776" max="962" width="8.85546875" style="399" customWidth="1"/>
    <col min="963" max="963" width="6.5703125" style="399" customWidth="1"/>
    <col min="964" max="964" width="28.5703125" style="399" customWidth="1"/>
    <col min="965" max="965" width="36" style="399" customWidth="1"/>
    <col min="966" max="966" width="5.42578125" style="399" customWidth="1"/>
    <col min="967" max="967" width="6.5703125" style="399" customWidth="1"/>
    <col min="968" max="968" width="8.85546875" style="399" customWidth="1"/>
    <col min="969" max="969" width="12.5703125" style="399" customWidth="1"/>
    <col min="970" max="970" width="15.85546875" style="399" customWidth="1"/>
    <col min="971" max="973" width="0" style="399" hidden="1" customWidth="1"/>
    <col min="974" max="974" width="11.5703125" style="399" customWidth="1"/>
    <col min="975" max="1021" width="8.85546875" style="399"/>
    <col min="1022" max="1022" width="4.5703125" style="399" customWidth="1"/>
    <col min="1023" max="1023" width="30.5703125" style="399" customWidth="1"/>
    <col min="1024" max="1024" width="12.5703125" style="399" customWidth="1"/>
    <col min="1025" max="1025" width="38.140625" style="399" customWidth="1"/>
    <col min="1026" max="1027" width="5.42578125" style="399" customWidth="1"/>
    <col min="1028" max="1028" width="11.140625" style="399" customWidth="1"/>
    <col min="1029" max="1029" width="7.5703125" style="399" customWidth="1"/>
    <col min="1030" max="1030" width="17.42578125" style="399" customWidth="1"/>
    <col min="1031" max="1031" width="11.42578125" style="399" customWidth="1"/>
    <col min="1032" max="1218" width="8.85546875" style="399" customWidth="1"/>
    <col min="1219" max="1219" width="6.5703125" style="399" customWidth="1"/>
    <col min="1220" max="1220" width="28.5703125" style="399" customWidth="1"/>
    <col min="1221" max="1221" width="36" style="399" customWidth="1"/>
    <col min="1222" max="1222" width="5.42578125" style="399" customWidth="1"/>
    <col min="1223" max="1223" width="6.5703125" style="399" customWidth="1"/>
    <col min="1224" max="1224" width="8.85546875" style="399" customWidth="1"/>
    <col min="1225" max="1225" width="12.5703125" style="399" customWidth="1"/>
    <col min="1226" max="1226" width="15.85546875" style="399" customWidth="1"/>
    <col min="1227" max="1229" width="0" style="399" hidden="1" customWidth="1"/>
    <col min="1230" max="1230" width="11.5703125" style="399" customWidth="1"/>
    <col min="1231" max="1277" width="8.85546875" style="399"/>
    <col min="1278" max="1278" width="4.5703125" style="399" customWidth="1"/>
    <col min="1279" max="1279" width="30.5703125" style="399" customWidth="1"/>
    <col min="1280" max="1280" width="12.5703125" style="399" customWidth="1"/>
    <col min="1281" max="1281" width="38.140625" style="399" customWidth="1"/>
    <col min="1282" max="1283" width="5.42578125" style="399" customWidth="1"/>
    <col min="1284" max="1284" width="11.140625" style="399" customWidth="1"/>
    <col min="1285" max="1285" width="7.5703125" style="399" customWidth="1"/>
    <col min="1286" max="1286" width="17.42578125" style="399" customWidth="1"/>
    <col min="1287" max="1287" width="11.42578125" style="399" customWidth="1"/>
    <col min="1288" max="1474" width="8.85546875" style="399" customWidth="1"/>
    <col min="1475" max="1475" width="6.5703125" style="399" customWidth="1"/>
    <col min="1476" max="1476" width="28.5703125" style="399" customWidth="1"/>
    <col min="1477" max="1477" width="36" style="399" customWidth="1"/>
    <col min="1478" max="1478" width="5.42578125" style="399" customWidth="1"/>
    <col min="1479" max="1479" width="6.5703125" style="399" customWidth="1"/>
    <col min="1480" max="1480" width="8.85546875" style="399" customWidth="1"/>
    <col min="1481" max="1481" width="12.5703125" style="399" customWidth="1"/>
    <col min="1482" max="1482" width="15.85546875" style="399" customWidth="1"/>
    <col min="1483" max="1485" width="0" style="399" hidden="1" customWidth="1"/>
    <col min="1486" max="1486" width="11.5703125" style="399" customWidth="1"/>
    <col min="1487" max="1533" width="8.85546875" style="399"/>
    <col min="1534" max="1534" width="4.5703125" style="399" customWidth="1"/>
    <col min="1535" max="1535" width="30.5703125" style="399" customWidth="1"/>
    <col min="1536" max="1536" width="12.5703125" style="399" customWidth="1"/>
    <col min="1537" max="1537" width="38.140625" style="399" customWidth="1"/>
    <col min="1538" max="1539" width="5.42578125" style="399" customWidth="1"/>
    <col min="1540" max="1540" width="11.140625" style="399" customWidth="1"/>
    <col min="1541" max="1541" width="7.5703125" style="399" customWidth="1"/>
    <col min="1542" max="1542" width="17.42578125" style="399" customWidth="1"/>
    <col min="1543" max="1543" width="11.42578125" style="399" customWidth="1"/>
    <col min="1544" max="1730" width="8.85546875" style="399" customWidth="1"/>
    <col min="1731" max="1731" width="6.5703125" style="399" customWidth="1"/>
    <col min="1732" max="1732" width="28.5703125" style="399" customWidth="1"/>
    <col min="1733" max="1733" width="36" style="399" customWidth="1"/>
    <col min="1734" max="1734" width="5.42578125" style="399" customWidth="1"/>
    <col min="1735" max="1735" width="6.5703125" style="399" customWidth="1"/>
    <col min="1736" max="1736" width="8.85546875" style="399" customWidth="1"/>
    <col min="1737" max="1737" width="12.5703125" style="399" customWidth="1"/>
    <col min="1738" max="1738" width="15.85546875" style="399" customWidth="1"/>
    <col min="1739" max="1741" width="0" style="399" hidden="1" customWidth="1"/>
    <col min="1742" max="1742" width="11.5703125" style="399" customWidth="1"/>
    <col min="1743" max="1789" width="8.85546875" style="399"/>
    <col min="1790" max="1790" width="4.5703125" style="399" customWidth="1"/>
    <col min="1791" max="1791" width="30.5703125" style="399" customWidth="1"/>
    <col min="1792" max="1792" width="12.5703125" style="399" customWidth="1"/>
    <col min="1793" max="1793" width="38.140625" style="399" customWidth="1"/>
    <col min="1794" max="1795" width="5.42578125" style="399" customWidth="1"/>
    <col min="1796" max="1796" width="11.140625" style="399" customWidth="1"/>
    <col min="1797" max="1797" width="7.5703125" style="399" customWidth="1"/>
    <col min="1798" max="1798" width="17.42578125" style="399" customWidth="1"/>
    <col min="1799" max="1799" width="11.42578125" style="399" customWidth="1"/>
    <col min="1800" max="1986" width="8.85546875" style="399" customWidth="1"/>
    <col min="1987" max="1987" width="6.5703125" style="399" customWidth="1"/>
    <col min="1988" max="1988" width="28.5703125" style="399" customWidth="1"/>
    <col min="1989" max="1989" width="36" style="399" customWidth="1"/>
    <col min="1990" max="1990" width="5.42578125" style="399" customWidth="1"/>
    <col min="1991" max="1991" width="6.5703125" style="399" customWidth="1"/>
    <col min="1992" max="1992" width="8.85546875" style="399" customWidth="1"/>
    <col min="1993" max="1993" width="12.5703125" style="399" customWidth="1"/>
    <col min="1994" max="1994" width="15.85546875" style="399" customWidth="1"/>
    <col min="1995" max="1997" width="0" style="399" hidden="1" customWidth="1"/>
    <col min="1998" max="1998" width="11.5703125" style="399" customWidth="1"/>
    <col min="1999" max="2045" width="8.85546875" style="399"/>
    <col min="2046" max="2046" width="4.5703125" style="399" customWidth="1"/>
    <col min="2047" max="2047" width="30.5703125" style="399" customWidth="1"/>
    <col min="2048" max="2048" width="12.5703125" style="399" customWidth="1"/>
    <col min="2049" max="2049" width="38.140625" style="399" customWidth="1"/>
    <col min="2050" max="2051" width="5.42578125" style="399" customWidth="1"/>
    <col min="2052" max="2052" width="11.140625" style="399" customWidth="1"/>
    <col min="2053" max="2053" width="7.5703125" style="399" customWidth="1"/>
    <col min="2054" max="2054" width="17.42578125" style="399" customWidth="1"/>
    <col min="2055" max="2055" width="11.42578125" style="399" customWidth="1"/>
    <col min="2056" max="2242" width="8.85546875" style="399" customWidth="1"/>
    <col min="2243" max="2243" width="6.5703125" style="399" customWidth="1"/>
    <col min="2244" max="2244" width="28.5703125" style="399" customWidth="1"/>
    <col min="2245" max="2245" width="36" style="399" customWidth="1"/>
    <col min="2246" max="2246" width="5.42578125" style="399" customWidth="1"/>
    <col min="2247" max="2247" width="6.5703125" style="399" customWidth="1"/>
    <col min="2248" max="2248" width="8.85546875" style="399" customWidth="1"/>
    <col min="2249" max="2249" width="12.5703125" style="399" customWidth="1"/>
    <col min="2250" max="2250" width="15.85546875" style="399" customWidth="1"/>
    <col min="2251" max="2253" width="0" style="399" hidden="1" customWidth="1"/>
    <col min="2254" max="2254" width="11.5703125" style="399" customWidth="1"/>
    <col min="2255" max="2301" width="8.85546875" style="399"/>
    <col min="2302" max="2302" width="4.5703125" style="399" customWidth="1"/>
    <col min="2303" max="2303" width="30.5703125" style="399" customWidth="1"/>
    <col min="2304" max="2304" width="12.5703125" style="399" customWidth="1"/>
    <col min="2305" max="2305" width="38.140625" style="399" customWidth="1"/>
    <col min="2306" max="2307" width="5.42578125" style="399" customWidth="1"/>
    <col min="2308" max="2308" width="11.140625" style="399" customWidth="1"/>
    <col min="2309" max="2309" width="7.5703125" style="399" customWidth="1"/>
    <col min="2310" max="2310" width="17.42578125" style="399" customWidth="1"/>
    <col min="2311" max="2311" width="11.42578125" style="399" customWidth="1"/>
    <col min="2312" max="2498" width="8.85546875" style="399" customWidth="1"/>
    <col min="2499" max="2499" width="6.5703125" style="399" customWidth="1"/>
    <col min="2500" max="2500" width="28.5703125" style="399" customWidth="1"/>
    <col min="2501" max="2501" width="36" style="399" customWidth="1"/>
    <col min="2502" max="2502" width="5.42578125" style="399" customWidth="1"/>
    <col min="2503" max="2503" width="6.5703125" style="399" customWidth="1"/>
    <col min="2504" max="2504" width="8.85546875" style="399" customWidth="1"/>
    <col min="2505" max="2505" width="12.5703125" style="399" customWidth="1"/>
    <col min="2506" max="2506" width="15.85546875" style="399" customWidth="1"/>
    <col min="2507" max="2509" width="0" style="399" hidden="1" customWidth="1"/>
    <col min="2510" max="2510" width="11.5703125" style="399" customWidth="1"/>
    <col min="2511" max="2557" width="8.85546875" style="399"/>
    <col min="2558" max="2558" width="4.5703125" style="399" customWidth="1"/>
    <col min="2559" max="2559" width="30.5703125" style="399" customWidth="1"/>
    <col min="2560" max="2560" width="12.5703125" style="399" customWidth="1"/>
    <col min="2561" max="2561" width="38.140625" style="399" customWidth="1"/>
    <col min="2562" max="2563" width="5.42578125" style="399" customWidth="1"/>
    <col min="2564" max="2564" width="11.140625" style="399" customWidth="1"/>
    <col min="2565" max="2565" width="7.5703125" style="399" customWidth="1"/>
    <col min="2566" max="2566" width="17.42578125" style="399" customWidth="1"/>
    <col min="2567" max="2567" width="11.42578125" style="399" customWidth="1"/>
    <col min="2568" max="2754" width="8.85546875" style="399" customWidth="1"/>
    <col min="2755" max="2755" width="6.5703125" style="399" customWidth="1"/>
    <col min="2756" max="2756" width="28.5703125" style="399" customWidth="1"/>
    <col min="2757" max="2757" width="36" style="399" customWidth="1"/>
    <col min="2758" max="2758" width="5.42578125" style="399" customWidth="1"/>
    <col min="2759" max="2759" width="6.5703125" style="399" customWidth="1"/>
    <col min="2760" max="2760" width="8.85546875" style="399" customWidth="1"/>
    <col min="2761" max="2761" width="12.5703125" style="399" customWidth="1"/>
    <col min="2762" max="2762" width="15.85546875" style="399" customWidth="1"/>
    <col min="2763" max="2765" width="0" style="399" hidden="1" customWidth="1"/>
    <col min="2766" max="2766" width="11.5703125" style="399" customWidth="1"/>
    <col min="2767" max="2813" width="8.85546875" style="399"/>
    <col min="2814" max="2814" width="4.5703125" style="399" customWidth="1"/>
    <col min="2815" max="2815" width="30.5703125" style="399" customWidth="1"/>
    <col min="2816" max="2816" width="12.5703125" style="399" customWidth="1"/>
    <col min="2817" max="2817" width="38.140625" style="399" customWidth="1"/>
    <col min="2818" max="2819" width="5.42578125" style="399" customWidth="1"/>
    <col min="2820" max="2820" width="11.140625" style="399" customWidth="1"/>
    <col min="2821" max="2821" width="7.5703125" style="399" customWidth="1"/>
    <col min="2822" max="2822" width="17.42578125" style="399" customWidth="1"/>
    <col min="2823" max="2823" width="11.42578125" style="399" customWidth="1"/>
    <col min="2824" max="3010" width="8.85546875" style="399" customWidth="1"/>
    <col min="3011" max="3011" width="6.5703125" style="399" customWidth="1"/>
    <col min="3012" max="3012" width="28.5703125" style="399" customWidth="1"/>
    <col min="3013" max="3013" width="36" style="399" customWidth="1"/>
    <col min="3014" max="3014" width="5.42578125" style="399" customWidth="1"/>
    <col min="3015" max="3015" width="6.5703125" style="399" customWidth="1"/>
    <col min="3016" max="3016" width="8.85546875" style="399" customWidth="1"/>
    <col min="3017" max="3017" width="12.5703125" style="399" customWidth="1"/>
    <col min="3018" max="3018" width="15.85546875" style="399" customWidth="1"/>
    <col min="3019" max="3021" width="0" style="399" hidden="1" customWidth="1"/>
    <col min="3022" max="3022" width="11.5703125" style="399" customWidth="1"/>
    <col min="3023" max="3069" width="8.85546875" style="399"/>
    <col min="3070" max="3070" width="4.5703125" style="399" customWidth="1"/>
    <col min="3071" max="3071" width="30.5703125" style="399" customWidth="1"/>
    <col min="3072" max="3072" width="12.5703125" style="399" customWidth="1"/>
    <col min="3073" max="3073" width="38.140625" style="399" customWidth="1"/>
    <col min="3074" max="3075" width="5.42578125" style="399" customWidth="1"/>
    <col min="3076" max="3076" width="11.140625" style="399" customWidth="1"/>
    <col min="3077" max="3077" width="7.5703125" style="399" customWidth="1"/>
    <col min="3078" max="3078" width="17.42578125" style="399" customWidth="1"/>
    <col min="3079" max="3079" width="11.42578125" style="399" customWidth="1"/>
    <col min="3080" max="3266" width="8.85546875" style="399" customWidth="1"/>
    <col min="3267" max="3267" width="6.5703125" style="399" customWidth="1"/>
    <col min="3268" max="3268" width="28.5703125" style="399" customWidth="1"/>
    <col min="3269" max="3269" width="36" style="399" customWidth="1"/>
    <col min="3270" max="3270" width="5.42578125" style="399" customWidth="1"/>
    <col min="3271" max="3271" width="6.5703125" style="399" customWidth="1"/>
    <col min="3272" max="3272" width="8.85546875" style="399" customWidth="1"/>
    <col min="3273" max="3273" width="12.5703125" style="399" customWidth="1"/>
    <col min="3274" max="3274" width="15.85546875" style="399" customWidth="1"/>
    <col min="3275" max="3277" width="0" style="399" hidden="1" customWidth="1"/>
    <col min="3278" max="3278" width="11.5703125" style="399" customWidth="1"/>
    <col min="3279" max="3325" width="8.85546875" style="399"/>
    <col min="3326" max="3326" width="4.5703125" style="399" customWidth="1"/>
    <col min="3327" max="3327" width="30.5703125" style="399" customWidth="1"/>
    <col min="3328" max="3328" width="12.5703125" style="399" customWidth="1"/>
    <col min="3329" max="3329" width="38.140625" style="399" customWidth="1"/>
    <col min="3330" max="3331" width="5.42578125" style="399" customWidth="1"/>
    <col min="3332" max="3332" width="11.140625" style="399" customWidth="1"/>
    <col min="3333" max="3333" width="7.5703125" style="399" customWidth="1"/>
    <col min="3334" max="3334" width="17.42578125" style="399" customWidth="1"/>
    <col min="3335" max="3335" width="11.42578125" style="399" customWidth="1"/>
    <col min="3336" max="3522" width="8.85546875" style="399" customWidth="1"/>
    <col min="3523" max="3523" width="6.5703125" style="399" customWidth="1"/>
    <col min="3524" max="3524" width="28.5703125" style="399" customWidth="1"/>
    <col min="3525" max="3525" width="36" style="399" customWidth="1"/>
    <col min="3526" max="3526" width="5.42578125" style="399" customWidth="1"/>
    <col min="3527" max="3527" width="6.5703125" style="399" customWidth="1"/>
    <col min="3528" max="3528" width="8.85546875" style="399" customWidth="1"/>
    <col min="3529" max="3529" width="12.5703125" style="399" customWidth="1"/>
    <col min="3530" max="3530" width="15.85546875" style="399" customWidth="1"/>
    <col min="3531" max="3533" width="0" style="399" hidden="1" customWidth="1"/>
    <col min="3534" max="3534" width="11.5703125" style="399" customWidth="1"/>
    <col min="3535" max="3581" width="8.85546875" style="399"/>
    <col min="3582" max="3582" width="4.5703125" style="399" customWidth="1"/>
    <col min="3583" max="3583" width="30.5703125" style="399" customWidth="1"/>
    <col min="3584" max="3584" width="12.5703125" style="399" customWidth="1"/>
    <col min="3585" max="3585" width="38.140625" style="399" customWidth="1"/>
    <col min="3586" max="3587" width="5.42578125" style="399" customWidth="1"/>
    <col min="3588" max="3588" width="11.140625" style="399" customWidth="1"/>
    <col min="3589" max="3589" width="7.5703125" style="399" customWidth="1"/>
    <col min="3590" max="3590" width="17.42578125" style="399" customWidth="1"/>
    <col min="3591" max="3591" width="11.42578125" style="399" customWidth="1"/>
    <col min="3592" max="3778" width="8.85546875" style="399" customWidth="1"/>
    <col min="3779" max="3779" width="6.5703125" style="399" customWidth="1"/>
    <col min="3780" max="3780" width="28.5703125" style="399" customWidth="1"/>
    <col min="3781" max="3781" width="36" style="399" customWidth="1"/>
    <col min="3782" max="3782" width="5.42578125" style="399" customWidth="1"/>
    <col min="3783" max="3783" width="6.5703125" style="399" customWidth="1"/>
    <col min="3784" max="3784" width="8.85546875" style="399" customWidth="1"/>
    <col min="3785" max="3785" width="12.5703125" style="399" customWidth="1"/>
    <col min="3786" max="3786" width="15.85546875" style="399" customWidth="1"/>
    <col min="3787" max="3789" width="0" style="399" hidden="1" customWidth="1"/>
    <col min="3790" max="3790" width="11.5703125" style="399" customWidth="1"/>
    <col min="3791" max="3837" width="8.85546875" style="399"/>
    <col min="3838" max="3838" width="4.5703125" style="399" customWidth="1"/>
    <col min="3839" max="3839" width="30.5703125" style="399" customWidth="1"/>
    <col min="3840" max="3840" width="12.5703125" style="399" customWidth="1"/>
    <col min="3841" max="3841" width="38.140625" style="399" customWidth="1"/>
    <col min="3842" max="3843" width="5.42578125" style="399" customWidth="1"/>
    <col min="3844" max="3844" width="11.140625" style="399" customWidth="1"/>
    <col min="3845" max="3845" width="7.5703125" style="399" customWidth="1"/>
    <col min="3846" max="3846" width="17.42578125" style="399" customWidth="1"/>
    <col min="3847" max="3847" width="11.42578125" style="399" customWidth="1"/>
    <col min="3848" max="4034" width="8.85546875" style="399" customWidth="1"/>
    <col min="4035" max="4035" width="6.5703125" style="399" customWidth="1"/>
    <col min="4036" max="4036" width="28.5703125" style="399" customWidth="1"/>
    <col min="4037" max="4037" width="36" style="399" customWidth="1"/>
    <col min="4038" max="4038" width="5.42578125" style="399" customWidth="1"/>
    <col min="4039" max="4039" width="6.5703125" style="399" customWidth="1"/>
    <col min="4040" max="4040" width="8.85546875" style="399" customWidth="1"/>
    <col min="4041" max="4041" width="12.5703125" style="399" customWidth="1"/>
    <col min="4042" max="4042" width="15.85546875" style="399" customWidth="1"/>
    <col min="4043" max="4045" width="0" style="399" hidden="1" customWidth="1"/>
    <col min="4046" max="4046" width="11.5703125" style="399" customWidth="1"/>
    <col min="4047" max="4093" width="8.85546875" style="399"/>
    <col min="4094" max="4094" width="4.5703125" style="399" customWidth="1"/>
    <col min="4095" max="4095" width="30.5703125" style="399" customWidth="1"/>
    <col min="4096" max="4096" width="12.5703125" style="399" customWidth="1"/>
    <col min="4097" max="4097" width="38.140625" style="399" customWidth="1"/>
    <col min="4098" max="4099" width="5.42578125" style="399" customWidth="1"/>
    <col min="4100" max="4100" width="11.140625" style="399" customWidth="1"/>
    <col min="4101" max="4101" width="7.5703125" style="399" customWidth="1"/>
    <col min="4102" max="4102" width="17.42578125" style="399" customWidth="1"/>
    <col min="4103" max="4103" width="11.42578125" style="399" customWidth="1"/>
    <col min="4104" max="4290" width="8.85546875" style="399" customWidth="1"/>
    <col min="4291" max="4291" width="6.5703125" style="399" customWidth="1"/>
    <col min="4292" max="4292" width="28.5703125" style="399" customWidth="1"/>
    <col min="4293" max="4293" width="36" style="399" customWidth="1"/>
    <col min="4294" max="4294" width="5.42578125" style="399" customWidth="1"/>
    <col min="4295" max="4295" width="6.5703125" style="399" customWidth="1"/>
    <col min="4296" max="4296" width="8.85546875" style="399" customWidth="1"/>
    <col min="4297" max="4297" width="12.5703125" style="399" customWidth="1"/>
    <col min="4298" max="4298" width="15.85546875" style="399" customWidth="1"/>
    <col min="4299" max="4301" width="0" style="399" hidden="1" customWidth="1"/>
    <col min="4302" max="4302" width="11.5703125" style="399" customWidth="1"/>
    <col min="4303" max="4349" width="8.85546875" style="399"/>
    <col min="4350" max="4350" width="4.5703125" style="399" customWidth="1"/>
    <col min="4351" max="4351" width="30.5703125" style="399" customWidth="1"/>
    <col min="4352" max="4352" width="12.5703125" style="399" customWidth="1"/>
    <col min="4353" max="4353" width="38.140625" style="399" customWidth="1"/>
    <col min="4354" max="4355" width="5.42578125" style="399" customWidth="1"/>
    <col min="4356" max="4356" width="11.140625" style="399" customWidth="1"/>
    <col min="4357" max="4357" width="7.5703125" style="399" customWidth="1"/>
    <col min="4358" max="4358" width="17.42578125" style="399" customWidth="1"/>
    <col min="4359" max="4359" width="11.42578125" style="399" customWidth="1"/>
    <col min="4360" max="4546" width="8.85546875" style="399" customWidth="1"/>
    <col min="4547" max="4547" width="6.5703125" style="399" customWidth="1"/>
    <col min="4548" max="4548" width="28.5703125" style="399" customWidth="1"/>
    <col min="4549" max="4549" width="36" style="399" customWidth="1"/>
    <col min="4550" max="4550" width="5.42578125" style="399" customWidth="1"/>
    <col min="4551" max="4551" width="6.5703125" style="399" customWidth="1"/>
    <col min="4552" max="4552" width="8.85546875" style="399" customWidth="1"/>
    <col min="4553" max="4553" width="12.5703125" style="399" customWidth="1"/>
    <col min="4554" max="4554" width="15.85546875" style="399" customWidth="1"/>
    <col min="4555" max="4557" width="0" style="399" hidden="1" customWidth="1"/>
    <col min="4558" max="4558" width="11.5703125" style="399" customWidth="1"/>
    <col min="4559" max="4605" width="8.85546875" style="399"/>
    <col min="4606" max="4606" width="4.5703125" style="399" customWidth="1"/>
    <col min="4607" max="4607" width="30.5703125" style="399" customWidth="1"/>
    <col min="4608" max="4608" width="12.5703125" style="399" customWidth="1"/>
    <col min="4609" max="4609" width="38.140625" style="399" customWidth="1"/>
    <col min="4610" max="4611" width="5.42578125" style="399" customWidth="1"/>
    <col min="4612" max="4612" width="11.140625" style="399" customWidth="1"/>
    <col min="4613" max="4613" width="7.5703125" style="399" customWidth="1"/>
    <col min="4614" max="4614" width="17.42578125" style="399" customWidth="1"/>
    <col min="4615" max="4615" width="11.42578125" style="399" customWidth="1"/>
    <col min="4616" max="4802" width="8.85546875" style="399" customWidth="1"/>
    <col min="4803" max="4803" width="6.5703125" style="399" customWidth="1"/>
    <col min="4804" max="4804" width="28.5703125" style="399" customWidth="1"/>
    <col min="4805" max="4805" width="36" style="399" customWidth="1"/>
    <col min="4806" max="4806" width="5.42578125" style="399" customWidth="1"/>
    <col min="4807" max="4807" width="6.5703125" style="399" customWidth="1"/>
    <col min="4808" max="4808" width="8.85546875" style="399" customWidth="1"/>
    <col min="4809" max="4809" width="12.5703125" style="399" customWidth="1"/>
    <col min="4810" max="4810" width="15.85546875" style="399" customWidth="1"/>
    <col min="4811" max="4813" width="0" style="399" hidden="1" customWidth="1"/>
    <col min="4814" max="4814" width="11.5703125" style="399" customWidth="1"/>
    <col min="4815" max="4861" width="8.85546875" style="399"/>
    <col min="4862" max="4862" width="4.5703125" style="399" customWidth="1"/>
    <col min="4863" max="4863" width="30.5703125" style="399" customWidth="1"/>
    <col min="4864" max="4864" width="12.5703125" style="399" customWidth="1"/>
    <col min="4865" max="4865" width="38.140625" style="399" customWidth="1"/>
    <col min="4866" max="4867" width="5.42578125" style="399" customWidth="1"/>
    <col min="4868" max="4868" width="11.140625" style="399" customWidth="1"/>
    <col min="4869" max="4869" width="7.5703125" style="399" customWidth="1"/>
    <col min="4870" max="4870" width="17.42578125" style="399" customWidth="1"/>
    <col min="4871" max="4871" width="11.42578125" style="399" customWidth="1"/>
    <col min="4872" max="5058" width="8.85546875" style="399" customWidth="1"/>
    <col min="5059" max="5059" width="6.5703125" style="399" customWidth="1"/>
    <col min="5060" max="5060" width="28.5703125" style="399" customWidth="1"/>
    <col min="5061" max="5061" width="36" style="399" customWidth="1"/>
    <col min="5062" max="5062" width="5.42578125" style="399" customWidth="1"/>
    <col min="5063" max="5063" width="6.5703125" style="399" customWidth="1"/>
    <col min="5064" max="5064" width="8.85546875" style="399" customWidth="1"/>
    <col min="5065" max="5065" width="12.5703125" style="399" customWidth="1"/>
    <col min="5066" max="5066" width="15.85546875" style="399" customWidth="1"/>
    <col min="5067" max="5069" width="0" style="399" hidden="1" customWidth="1"/>
    <col min="5070" max="5070" width="11.5703125" style="399" customWidth="1"/>
    <col min="5071" max="5117" width="8.85546875" style="399"/>
    <col min="5118" max="5118" width="4.5703125" style="399" customWidth="1"/>
    <col min="5119" max="5119" width="30.5703125" style="399" customWidth="1"/>
    <col min="5120" max="5120" width="12.5703125" style="399" customWidth="1"/>
    <col min="5121" max="5121" width="38.140625" style="399" customWidth="1"/>
    <col min="5122" max="5123" width="5.42578125" style="399" customWidth="1"/>
    <col min="5124" max="5124" width="11.140625" style="399" customWidth="1"/>
    <col min="5125" max="5125" width="7.5703125" style="399" customWidth="1"/>
    <col min="5126" max="5126" width="17.42578125" style="399" customWidth="1"/>
    <col min="5127" max="5127" width="11.42578125" style="399" customWidth="1"/>
    <col min="5128" max="5314" width="8.85546875" style="399" customWidth="1"/>
    <col min="5315" max="5315" width="6.5703125" style="399" customWidth="1"/>
    <col min="5316" max="5316" width="28.5703125" style="399" customWidth="1"/>
    <col min="5317" max="5317" width="36" style="399" customWidth="1"/>
    <col min="5318" max="5318" width="5.42578125" style="399" customWidth="1"/>
    <col min="5319" max="5319" width="6.5703125" style="399" customWidth="1"/>
    <col min="5320" max="5320" width="8.85546875" style="399" customWidth="1"/>
    <col min="5321" max="5321" width="12.5703125" style="399" customWidth="1"/>
    <col min="5322" max="5322" width="15.85546875" style="399" customWidth="1"/>
    <col min="5323" max="5325" width="0" style="399" hidden="1" customWidth="1"/>
    <col min="5326" max="5326" width="11.5703125" style="399" customWidth="1"/>
    <col min="5327" max="5373" width="8.85546875" style="399"/>
    <col min="5374" max="5374" width="4.5703125" style="399" customWidth="1"/>
    <col min="5375" max="5375" width="30.5703125" style="399" customWidth="1"/>
    <col min="5376" max="5376" width="12.5703125" style="399" customWidth="1"/>
    <col min="5377" max="5377" width="38.140625" style="399" customWidth="1"/>
    <col min="5378" max="5379" width="5.42578125" style="399" customWidth="1"/>
    <col min="5380" max="5380" width="11.140625" style="399" customWidth="1"/>
    <col min="5381" max="5381" width="7.5703125" style="399" customWidth="1"/>
    <col min="5382" max="5382" width="17.42578125" style="399" customWidth="1"/>
    <col min="5383" max="5383" width="11.42578125" style="399" customWidth="1"/>
    <col min="5384" max="5570" width="8.85546875" style="399" customWidth="1"/>
    <col min="5571" max="5571" width="6.5703125" style="399" customWidth="1"/>
    <col min="5572" max="5572" width="28.5703125" style="399" customWidth="1"/>
    <col min="5573" max="5573" width="36" style="399" customWidth="1"/>
    <col min="5574" max="5574" width="5.42578125" style="399" customWidth="1"/>
    <col min="5575" max="5575" width="6.5703125" style="399" customWidth="1"/>
    <col min="5576" max="5576" width="8.85546875" style="399" customWidth="1"/>
    <col min="5577" max="5577" width="12.5703125" style="399" customWidth="1"/>
    <col min="5578" max="5578" width="15.85546875" style="399" customWidth="1"/>
    <col min="5579" max="5581" width="0" style="399" hidden="1" customWidth="1"/>
    <col min="5582" max="5582" width="11.5703125" style="399" customWidth="1"/>
    <col min="5583" max="5629" width="8.85546875" style="399"/>
    <col min="5630" max="5630" width="4.5703125" style="399" customWidth="1"/>
    <col min="5631" max="5631" width="30.5703125" style="399" customWidth="1"/>
    <col min="5632" max="5632" width="12.5703125" style="399" customWidth="1"/>
    <col min="5633" max="5633" width="38.140625" style="399" customWidth="1"/>
    <col min="5634" max="5635" width="5.42578125" style="399" customWidth="1"/>
    <col min="5636" max="5636" width="11.140625" style="399" customWidth="1"/>
    <col min="5637" max="5637" width="7.5703125" style="399" customWidth="1"/>
    <col min="5638" max="5638" width="17.42578125" style="399" customWidth="1"/>
    <col min="5639" max="5639" width="11.42578125" style="399" customWidth="1"/>
    <col min="5640" max="5826" width="8.85546875" style="399" customWidth="1"/>
    <col min="5827" max="5827" width="6.5703125" style="399" customWidth="1"/>
    <col min="5828" max="5828" width="28.5703125" style="399" customWidth="1"/>
    <col min="5829" max="5829" width="36" style="399" customWidth="1"/>
    <col min="5830" max="5830" width="5.42578125" style="399" customWidth="1"/>
    <col min="5831" max="5831" width="6.5703125" style="399" customWidth="1"/>
    <col min="5832" max="5832" width="8.85546875" style="399" customWidth="1"/>
    <col min="5833" max="5833" width="12.5703125" style="399" customWidth="1"/>
    <col min="5834" max="5834" width="15.85546875" style="399" customWidth="1"/>
    <col min="5835" max="5837" width="0" style="399" hidden="1" customWidth="1"/>
    <col min="5838" max="5838" width="11.5703125" style="399" customWidth="1"/>
    <col min="5839" max="5885" width="8.85546875" style="399"/>
    <col min="5886" max="5886" width="4.5703125" style="399" customWidth="1"/>
    <col min="5887" max="5887" width="30.5703125" style="399" customWidth="1"/>
    <col min="5888" max="5888" width="12.5703125" style="399" customWidth="1"/>
    <col min="5889" max="5889" width="38.140625" style="399" customWidth="1"/>
    <col min="5890" max="5891" width="5.42578125" style="399" customWidth="1"/>
    <col min="5892" max="5892" width="11.140625" style="399" customWidth="1"/>
    <col min="5893" max="5893" width="7.5703125" style="399" customWidth="1"/>
    <col min="5894" max="5894" width="17.42578125" style="399" customWidth="1"/>
    <col min="5895" max="5895" width="11.42578125" style="399" customWidth="1"/>
    <col min="5896" max="6082" width="8.85546875" style="399" customWidth="1"/>
    <col min="6083" max="6083" width="6.5703125" style="399" customWidth="1"/>
    <col min="6084" max="6084" width="28.5703125" style="399" customWidth="1"/>
    <col min="6085" max="6085" width="36" style="399" customWidth="1"/>
    <col min="6086" max="6086" width="5.42578125" style="399" customWidth="1"/>
    <col min="6087" max="6087" width="6.5703125" style="399" customWidth="1"/>
    <col min="6088" max="6088" width="8.85546875" style="399" customWidth="1"/>
    <col min="6089" max="6089" width="12.5703125" style="399" customWidth="1"/>
    <col min="6090" max="6090" width="15.85546875" style="399" customWidth="1"/>
    <col min="6091" max="6093" width="0" style="399" hidden="1" customWidth="1"/>
    <col min="6094" max="6094" width="11.5703125" style="399" customWidth="1"/>
    <col min="6095" max="6141" width="8.85546875" style="399"/>
    <col min="6142" max="6142" width="4.5703125" style="399" customWidth="1"/>
    <col min="6143" max="6143" width="30.5703125" style="399" customWidth="1"/>
    <col min="6144" max="6144" width="12.5703125" style="399" customWidth="1"/>
    <col min="6145" max="6145" width="38.140625" style="399" customWidth="1"/>
    <col min="6146" max="6147" width="5.42578125" style="399" customWidth="1"/>
    <col min="6148" max="6148" width="11.140625" style="399" customWidth="1"/>
    <col min="6149" max="6149" width="7.5703125" style="399" customWidth="1"/>
    <col min="6150" max="6150" width="17.42578125" style="399" customWidth="1"/>
    <col min="6151" max="6151" width="11.42578125" style="399" customWidth="1"/>
    <col min="6152" max="6338" width="8.85546875" style="399" customWidth="1"/>
    <col min="6339" max="6339" width="6.5703125" style="399" customWidth="1"/>
    <col min="6340" max="6340" width="28.5703125" style="399" customWidth="1"/>
    <col min="6341" max="6341" width="36" style="399" customWidth="1"/>
    <col min="6342" max="6342" width="5.42578125" style="399" customWidth="1"/>
    <col min="6343" max="6343" width="6.5703125" style="399" customWidth="1"/>
    <col min="6344" max="6344" width="8.85546875" style="399" customWidth="1"/>
    <col min="6345" max="6345" width="12.5703125" style="399" customWidth="1"/>
    <col min="6346" max="6346" width="15.85546875" style="399" customWidth="1"/>
    <col min="6347" max="6349" width="0" style="399" hidden="1" customWidth="1"/>
    <col min="6350" max="6350" width="11.5703125" style="399" customWidth="1"/>
    <col min="6351" max="6397" width="8.85546875" style="399"/>
    <col min="6398" max="6398" width="4.5703125" style="399" customWidth="1"/>
    <col min="6399" max="6399" width="30.5703125" style="399" customWidth="1"/>
    <col min="6400" max="6400" width="12.5703125" style="399" customWidth="1"/>
    <col min="6401" max="6401" width="38.140625" style="399" customWidth="1"/>
    <col min="6402" max="6403" width="5.42578125" style="399" customWidth="1"/>
    <col min="6404" max="6404" width="11.140625" style="399" customWidth="1"/>
    <col min="6405" max="6405" width="7.5703125" style="399" customWidth="1"/>
    <col min="6406" max="6406" width="17.42578125" style="399" customWidth="1"/>
    <col min="6407" max="6407" width="11.42578125" style="399" customWidth="1"/>
    <col min="6408" max="6594" width="8.85546875" style="399" customWidth="1"/>
    <col min="6595" max="6595" width="6.5703125" style="399" customWidth="1"/>
    <col min="6596" max="6596" width="28.5703125" style="399" customWidth="1"/>
    <col min="6597" max="6597" width="36" style="399" customWidth="1"/>
    <col min="6598" max="6598" width="5.42578125" style="399" customWidth="1"/>
    <col min="6599" max="6599" width="6.5703125" style="399" customWidth="1"/>
    <col min="6600" max="6600" width="8.85546875" style="399" customWidth="1"/>
    <col min="6601" max="6601" width="12.5703125" style="399" customWidth="1"/>
    <col min="6602" max="6602" width="15.85546875" style="399" customWidth="1"/>
    <col min="6603" max="6605" width="0" style="399" hidden="1" customWidth="1"/>
    <col min="6606" max="6606" width="11.5703125" style="399" customWidth="1"/>
    <col min="6607" max="6653" width="8.85546875" style="399"/>
    <col min="6654" max="6654" width="4.5703125" style="399" customWidth="1"/>
    <col min="6655" max="6655" width="30.5703125" style="399" customWidth="1"/>
    <col min="6656" max="6656" width="12.5703125" style="399" customWidth="1"/>
    <col min="6657" max="6657" width="38.140625" style="399" customWidth="1"/>
    <col min="6658" max="6659" width="5.42578125" style="399" customWidth="1"/>
    <col min="6660" max="6660" width="11.140625" style="399" customWidth="1"/>
    <col min="6661" max="6661" width="7.5703125" style="399" customWidth="1"/>
    <col min="6662" max="6662" width="17.42578125" style="399" customWidth="1"/>
    <col min="6663" max="6663" width="11.42578125" style="399" customWidth="1"/>
    <col min="6664" max="6850" width="8.85546875" style="399" customWidth="1"/>
    <col min="6851" max="6851" width="6.5703125" style="399" customWidth="1"/>
    <col min="6852" max="6852" width="28.5703125" style="399" customWidth="1"/>
    <col min="6853" max="6853" width="36" style="399" customWidth="1"/>
    <col min="6854" max="6854" width="5.42578125" style="399" customWidth="1"/>
    <col min="6855" max="6855" width="6.5703125" style="399" customWidth="1"/>
    <col min="6856" max="6856" width="8.85546875" style="399" customWidth="1"/>
    <col min="6857" max="6857" width="12.5703125" style="399" customWidth="1"/>
    <col min="6858" max="6858" width="15.85546875" style="399" customWidth="1"/>
    <col min="6859" max="6861" width="0" style="399" hidden="1" customWidth="1"/>
    <col min="6862" max="6862" width="11.5703125" style="399" customWidth="1"/>
    <col min="6863" max="6909" width="8.85546875" style="399"/>
    <col min="6910" max="6910" width="4.5703125" style="399" customWidth="1"/>
    <col min="6911" max="6911" width="30.5703125" style="399" customWidth="1"/>
    <col min="6912" max="6912" width="12.5703125" style="399" customWidth="1"/>
    <col min="6913" max="6913" width="38.140625" style="399" customWidth="1"/>
    <col min="6914" max="6915" width="5.42578125" style="399" customWidth="1"/>
    <col min="6916" max="6916" width="11.140625" style="399" customWidth="1"/>
    <col min="6917" max="6917" width="7.5703125" style="399" customWidth="1"/>
    <col min="6918" max="6918" width="17.42578125" style="399" customWidth="1"/>
    <col min="6919" max="6919" width="11.42578125" style="399" customWidth="1"/>
    <col min="6920" max="7106" width="8.85546875" style="399" customWidth="1"/>
    <col min="7107" max="7107" width="6.5703125" style="399" customWidth="1"/>
    <col min="7108" max="7108" width="28.5703125" style="399" customWidth="1"/>
    <col min="7109" max="7109" width="36" style="399" customWidth="1"/>
    <col min="7110" max="7110" width="5.42578125" style="399" customWidth="1"/>
    <col min="7111" max="7111" width="6.5703125" style="399" customWidth="1"/>
    <col min="7112" max="7112" width="8.85546875" style="399" customWidth="1"/>
    <col min="7113" max="7113" width="12.5703125" style="399" customWidth="1"/>
    <col min="7114" max="7114" width="15.85546875" style="399" customWidth="1"/>
    <col min="7115" max="7117" width="0" style="399" hidden="1" customWidth="1"/>
    <col min="7118" max="7118" width="11.5703125" style="399" customWidth="1"/>
    <col min="7119" max="7165" width="8.85546875" style="399"/>
    <col min="7166" max="7166" width="4.5703125" style="399" customWidth="1"/>
    <col min="7167" max="7167" width="30.5703125" style="399" customWidth="1"/>
    <col min="7168" max="7168" width="12.5703125" style="399" customWidth="1"/>
    <col min="7169" max="7169" width="38.140625" style="399" customWidth="1"/>
    <col min="7170" max="7171" width="5.42578125" style="399" customWidth="1"/>
    <col min="7172" max="7172" width="11.140625" style="399" customWidth="1"/>
    <col min="7173" max="7173" width="7.5703125" style="399" customWidth="1"/>
    <col min="7174" max="7174" width="17.42578125" style="399" customWidth="1"/>
    <col min="7175" max="7175" width="11.42578125" style="399" customWidth="1"/>
    <col min="7176" max="7362" width="8.85546875" style="399" customWidth="1"/>
    <col min="7363" max="7363" width="6.5703125" style="399" customWidth="1"/>
    <col min="7364" max="7364" width="28.5703125" style="399" customWidth="1"/>
    <col min="7365" max="7365" width="36" style="399" customWidth="1"/>
    <col min="7366" max="7366" width="5.42578125" style="399" customWidth="1"/>
    <col min="7367" max="7367" width="6.5703125" style="399" customWidth="1"/>
    <col min="7368" max="7368" width="8.85546875" style="399" customWidth="1"/>
    <col min="7369" max="7369" width="12.5703125" style="399" customWidth="1"/>
    <col min="7370" max="7370" width="15.85546875" style="399" customWidth="1"/>
    <col min="7371" max="7373" width="0" style="399" hidden="1" customWidth="1"/>
    <col min="7374" max="7374" width="11.5703125" style="399" customWidth="1"/>
    <col min="7375" max="7421" width="8.85546875" style="399"/>
    <col min="7422" max="7422" width="4.5703125" style="399" customWidth="1"/>
    <col min="7423" max="7423" width="30.5703125" style="399" customWidth="1"/>
    <col min="7424" max="7424" width="12.5703125" style="399" customWidth="1"/>
    <col min="7425" max="7425" width="38.140625" style="399" customWidth="1"/>
    <col min="7426" max="7427" width="5.42578125" style="399" customWidth="1"/>
    <col min="7428" max="7428" width="11.140625" style="399" customWidth="1"/>
    <col min="7429" max="7429" width="7.5703125" style="399" customWidth="1"/>
    <col min="7430" max="7430" width="17.42578125" style="399" customWidth="1"/>
    <col min="7431" max="7431" width="11.42578125" style="399" customWidth="1"/>
    <col min="7432" max="7618" width="8.85546875" style="399" customWidth="1"/>
    <col min="7619" max="7619" width="6.5703125" style="399" customWidth="1"/>
    <col min="7620" max="7620" width="28.5703125" style="399" customWidth="1"/>
    <col min="7621" max="7621" width="36" style="399" customWidth="1"/>
    <col min="7622" max="7622" width="5.42578125" style="399" customWidth="1"/>
    <col min="7623" max="7623" width="6.5703125" style="399" customWidth="1"/>
    <col min="7624" max="7624" width="8.85546875" style="399" customWidth="1"/>
    <col min="7625" max="7625" width="12.5703125" style="399" customWidth="1"/>
    <col min="7626" max="7626" width="15.85546875" style="399" customWidth="1"/>
    <col min="7627" max="7629" width="0" style="399" hidden="1" customWidth="1"/>
    <col min="7630" max="7630" width="11.5703125" style="399" customWidth="1"/>
    <col min="7631" max="7677" width="8.85546875" style="399"/>
    <col min="7678" max="7678" width="4.5703125" style="399" customWidth="1"/>
    <col min="7679" max="7679" width="30.5703125" style="399" customWidth="1"/>
    <col min="7680" max="7680" width="12.5703125" style="399" customWidth="1"/>
    <col min="7681" max="7681" width="38.140625" style="399" customWidth="1"/>
    <col min="7682" max="7683" width="5.42578125" style="399" customWidth="1"/>
    <col min="7684" max="7684" width="11.140625" style="399" customWidth="1"/>
    <col min="7685" max="7685" width="7.5703125" style="399" customWidth="1"/>
    <col min="7686" max="7686" width="17.42578125" style="399" customWidth="1"/>
    <col min="7687" max="7687" width="11.42578125" style="399" customWidth="1"/>
    <col min="7688" max="7874" width="8.85546875" style="399" customWidth="1"/>
    <col min="7875" max="7875" width="6.5703125" style="399" customWidth="1"/>
    <col min="7876" max="7876" width="28.5703125" style="399" customWidth="1"/>
    <col min="7877" max="7877" width="36" style="399" customWidth="1"/>
    <col min="7878" max="7878" width="5.42578125" style="399" customWidth="1"/>
    <col min="7879" max="7879" width="6.5703125" style="399" customWidth="1"/>
    <col min="7880" max="7880" width="8.85546875" style="399" customWidth="1"/>
    <col min="7881" max="7881" width="12.5703125" style="399" customWidth="1"/>
    <col min="7882" max="7882" width="15.85546875" style="399" customWidth="1"/>
    <col min="7883" max="7885" width="0" style="399" hidden="1" customWidth="1"/>
    <col min="7886" max="7886" width="11.5703125" style="399" customWidth="1"/>
    <col min="7887" max="7933" width="8.85546875" style="399"/>
    <col min="7934" max="7934" width="4.5703125" style="399" customWidth="1"/>
    <col min="7935" max="7935" width="30.5703125" style="399" customWidth="1"/>
    <col min="7936" max="7936" width="12.5703125" style="399" customWidth="1"/>
    <col min="7937" max="7937" width="38.140625" style="399" customWidth="1"/>
    <col min="7938" max="7939" width="5.42578125" style="399" customWidth="1"/>
    <col min="7940" max="7940" width="11.140625" style="399" customWidth="1"/>
    <col min="7941" max="7941" width="7.5703125" style="399" customWidth="1"/>
    <col min="7942" max="7942" width="17.42578125" style="399" customWidth="1"/>
    <col min="7943" max="7943" width="11.42578125" style="399" customWidth="1"/>
    <col min="7944" max="8130" width="8.85546875" style="399" customWidth="1"/>
    <col min="8131" max="8131" width="6.5703125" style="399" customWidth="1"/>
    <col min="8132" max="8132" width="28.5703125" style="399" customWidth="1"/>
    <col min="8133" max="8133" width="36" style="399" customWidth="1"/>
    <col min="8134" max="8134" width="5.42578125" style="399" customWidth="1"/>
    <col min="8135" max="8135" width="6.5703125" style="399" customWidth="1"/>
    <col min="8136" max="8136" width="8.85546875" style="399" customWidth="1"/>
    <col min="8137" max="8137" width="12.5703125" style="399" customWidth="1"/>
    <col min="8138" max="8138" width="15.85546875" style="399" customWidth="1"/>
    <col min="8139" max="8141" width="0" style="399" hidden="1" customWidth="1"/>
    <col min="8142" max="8142" width="11.5703125" style="399" customWidth="1"/>
    <col min="8143" max="8189" width="8.85546875" style="399"/>
    <col min="8190" max="8190" width="4.5703125" style="399" customWidth="1"/>
    <col min="8191" max="8191" width="30.5703125" style="399" customWidth="1"/>
    <col min="8192" max="8192" width="12.5703125" style="399" customWidth="1"/>
    <col min="8193" max="8193" width="38.140625" style="399" customWidth="1"/>
    <col min="8194" max="8195" width="5.42578125" style="399" customWidth="1"/>
    <col min="8196" max="8196" width="11.140625" style="399" customWidth="1"/>
    <col min="8197" max="8197" width="7.5703125" style="399" customWidth="1"/>
    <col min="8198" max="8198" width="17.42578125" style="399" customWidth="1"/>
    <col min="8199" max="8199" width="11.42578125" style="399" customWidth="1"/>
    <col min="8200" max="8386" width="8.85546875" style="399" customWidth="1"/>
    <col min="8387" max="8387" width="6.5703125" style="399" customWidth="1"/>
    <col min="8388" max="8388" width="28.5703125" style="399" customWidth="1"/>
    <col min="8389" max="8389" width="36" style="399" customWidth="1"/>
    <col min="8390" max="8390" width="5.42578125" style="399" customWidth="1"/>
    <col min="8391" max="8391" width="6.5703125" style="399" customWidth="1"/>
    <col min="8392" max="8392" width="8.85546875" style="399" customWidth="1"/>
    <col min="8393" max="8393" width="12.5703125" style="399" customWidth="1"/>
    <col min="8394" max="8394" width="15.85546875" style="399" customWidth="1"/>
    <col min="8395" max="8397" width="0" style="399" hidden="1" customWidth="1"/>
    <col min="8398" max="8398" width="11.5703125" style="399" customWidth="1"/>
    <col min="8399" max="8445" width="8.85546875" style="399"/>
    <col min="8446" max="8446" width="4.5703125" style="399" customWidth="1"/>
    <col min="8447" max="8447" width="30.5703125" style="399" customWidth="1"/>
    <col min="8448" max="8448" width="12.5703125" style="399" customWidth="1"/>
    <col min="8449" max="8449" width="38.140625" style="399" customWidth="1"/>
    <col min="8450" max="8451" width="5.42578125" style="399" customWidth="1"/>
    <col min="8452" max="8452" width="11.140625" style="399" customWidth="1"/>
    <col min="8453" max="8453" width="7.5703125" style="399" customWidth="1"/>
    <col min="8454" max="8454" width="17.42578125" style="399" customWidth="1"/>
    <col min="8455" max="8455" width="11.42578125" style="399" customWidth="1"/>
    <col min="8456" max="8642" width="8.85546875" style="399" customWidth="1"/>
    <col min="8643" max="8643" width="6.5703125" style="399" customWidth="1"/>
    <col min="8644" max="8644" width="28.5703125" style="399" customWidth="1"/>
    <col min="8645" max="8645" width="36" style="399" customWidth="1"/>
    <col min="8646" max="8646" width="5.42578125" style="399" customWidth="1"/>
    <col min="8647" max="8647" width="6.5703125" style="399" customWidth="1"/>
    <col min="8648" max="8648" width="8.85546875" style="399" customWidth="1"/>
    <col min="8649" max="8649" width="12.5703125" style="399" customWidth="1"/>
    <col min="8650" max="8650" width="15.85546875" style="399" customWidth="1"/>
    <col min="8651" max="8653" width="0" style="399" hidden="1" customWidth="1"/>
    <col min="8654" max="8654" width="11.5703125" style="399" customWidth="1"/>
    <col min="8655" max="8701" width="8.85546875" style="399"/>
    <col min="8702" max="8702" width="4.5703125" style="399" customWidth="1"/>
    <col min="8703" max="8703" width="30.5703125" style="399" customWidth="1"/>
    <col min="8704" max="8704" width="12.5703125" style="399" customWidth="1"/>
    <col min="8705" max="8705" width="38.140625" style="399" customWidth="1"/>
    <col min="8706" max="8707" width="5.42578125" style="399" customWidth="1"/>
    <col min="8708" max="8708" width="11.140625" style="399" customWidth="1"/>
    <col min="8709" max="8709" width="7.5703125" style="399" customWidth="1"/>
    <col min="8710" max="8710" width="17.42578125" style="399" customWidth="1"/>
    <col min="8711" max="8711" width="11.42578125" style="399" customWidth="1"/>
    <col min="8712" max="8898" width="8.85546875" style="399" customWidth="1"/>
    <col min="8899" max="8899" width="6.5703125" style="399" customWidth="1"/>
    <col min="8900" max="8900" width="28.5703125" style="399" customWidth="1"/>
    <col min="8901" max="8901" width="36" style="399" customWidth="1"/>
    <col min="8902" max="8902" width="5.42578125" style="399" customWidth="1"/>
    <col min="8903" max="8903" width="6.5703125" style="399" customWidth="1"/>
    <col min="8904" max="8904" width="8.85546875" style="399" customWidth="1"/>
    <col min="8905" max="8905" width="12.5703125" style="399" customWidth="1"/>
    <col min="8906" max="8906" width="15.85546875" style="399" customWidth="1"/>
    <col min="8907" max="8909" width="0" style="399" hidden="1" customWidth="1"/>
    <col min="8910" max="8910" width="11.5703125" style="399" customWidth="1"/>
    <col min="8911" max="8957" width="8.85546875" style="399"/>
    <col min="8958" max="8958" width="4.5703125" style="399" customWidth="1"/>
    <col min="8959" max="8959" width="30.5703125" style="399" customWidth="1"/>
    <col min="8960" max="8960" width="12.5703125" style="399" customWidth="1"/>
    <col min="8961" max="8961" width="38.140625" style="399" customWidth="1"/>
    <col min="8962" max="8963" width="5.42578125" style="399" customWidth="1"/>
    <col min="8964" max="8964" width="11.140625" style="399" customWidth="1"/>
    <col min="8965" max="8965" width="7.5703125" style="399" customWidth="1"/>
    <col min="8966" max="8966" width="17.42578125" style="399" customWidth="1"/>
    <col min="8967" max="8967" width="11.42578125" style="399" customWidth="1"/>
    <col min="8968" max="9154" width="8.85546875" style="399" customWidth="1"/>
    <col min="9155" max="9155" width="6.5703125" style="399" customWidth="1"/>
    <col min="9156" max="9156" width="28.5703125" style="399" customWidth="1"/>
    <col min="9157" max="9157" width="36" style="399" customWidth="1"/>
    <col min="9158" max="9158" width="5.42578125" style="399" customWidth="1"/>
    <col min="9159" max="9159" width="6.5703125" style="399" customWidth="1"/>
    <col min="9160" max="9160" width="8.85546875" style="399" customWidth="1"/>
    <col min="9161" max="9161" width="12.5703125" style="399" customWidth="1"/>
    <col min="9162" max="9162" width="15.85546875" style="399" customWidth="1"/>
    <col min="9163" max="9165" width="0" style="399" hidden="1" customWidth="1"/>
    <col min="9166" max="9166" width="11.5703125" style="399" customWidth="1"/>
    <col min="9167" max="9213" width="8.85546875" style="399"/>
    <col min="9214" max="9214" width="4.5703125" style="399" customWidth="1"/>
    <col min="9215" max="9215" width="30.5703125" style="399" customWidth="1"/>
    <col min="9216" max="9216" width="12.5703125" style="399" customWidth="1"/>
    <col min="9217" max="9217" width="38.140625" style="399" customWidth="1"/>
    <col min="9218" max="9219" width="5.42578125" style="399" customWidth="1"/>
    <col min="9220" max="9220" width="11.140625" style="399" customWidth="1"/>
    <col min="9221" max="9221" width="7.5703125" style="399" customWidth="1"/>
    <col min="9222" max="9222" width="17.42578125" style="399" customWidth="1"/>
    <col min="9223" max="9223" width="11.42578125" style="399" customWidth="1"/>
    <col min="9224" max="9410" width="8.85546875" style="399" customWidth="1"/>
    <col min="9411" max="9411" width="6.5703125" style="399" customWidth="1"/>
    <col min="9412" max="9412" width="28.5703125" style="399" customWidth="1"/>
    <col min="9413" max="9413" width="36" style="399" customWidth="1"/>
    <col min="9414" max="9414" width="5.42578125" style="399" customWidth="1"/>
    <col min="9415" max="9415" width="6.5703125" style="399" customWidth="1"/>
    <col min="9416" max="9416" width="8.85546875" style="399" customWidth="1"/>
    <col min="9417" max="9417" width="12.5703125" style="399" customWidth="1"/>
    <col min="9418" max="9418" width="15.85546875" style="399" customWidth="1"/>
    <col min="9419" max="9421" width="0" style="399" hidden="1" customWidth="1"/>
    <col min="9422" max="9422" width="11.5703125" style="399" customWidth="1"/>
    <col min="9423" max="9469" width="8.85546875" style="399"/>
    <col min="9470" max="9470" width="4.5703125" style="399" customWidth="1"/>
    <col min="9471" max="9471" width="30.5703125" style="399" customWidth="1"/>
    <col min="9472" max="9472" width="12.5703125" style="399" customWidth="1"/>
    <col min="9473" max="9473" width="38.140625" style="399" customWidth="1"/>
    <col min="9474" max="9475" width="5.42578125" style="399" customWidth="1"/>
    <col min="9476" max="9476" width="11.140625" style="399" customWidth="1"/>
    <col min="9477" max="9477" width="7.5703125" style="399" customWidth="1"/>
    <col min="9478" max="9478" width="17.42578125" style="399" customWidth="1"/>
    <col min="9479" max="9479" width="11.42578125" style="399" customWidth="1"/>
    <col min="9480" max="9666" width="8.85546875" style="399" customWidth="1"/>
    <col min="9667" max="9667" width="6.5703125" style="399" customWidth="1"/>
    <col min="9668" max="9668" width="28.5703125" style="399" customWidth="1"/>
    <col min="9669" max="9669" width="36" style="399" customWidth="1"/>
    <col min="9670" max="9670" width="5.42578125" style="399" customWidth="1"/>
    <col min="9671" max="9671" width="6.5703125" style="399" customWidth="1"/>
    <col min="9672" max="9672" width="8.85546875" style="399" customWidth="1"/>
    <col min="9673" max="9673" width="12.5703125" style="399" customWidth="1"/>
    <col min="9674" max="9674" width="15.85546875" style="399" customWidth="1"/>
    <col min="9675" max="9677" width="0" style="399" hidden="1" customWidth="1"/>
    <col min="9678" max="9678" width="11.5703125" style="399" customWidth="1"/>
    <col min="9679" max="9725" width="8.85546875" style="399"/>
    <col min="9726" max="9726" width="4.5703125" style="399" customWidth="1"/>
    <col min="9727" max="9727" width="30.5703125" style="399" customWidth="1"/>
    <col min="9728" max="9728" width="12.5703125" style="399" customWidth="1"/>
    <col min="9729" max="9729" width="38.140625" style="399" customWidth="1"/>
    <col min="9730" max="9731" width="5.42578125" style="399" customWidth="1"/>
    <col min="9732" max="9732" width="11.140625" style="399" customWidth="1"/>
    <col min="9733" max="9733" width="7.5703125" style="399" customWidth="1"/>
    <col min="9734" max="9734" width="17.42578125" style="399" customWidth="1"/>
    <col min="9735" max="9735" width="11.42578125" style="399" customWidth="1"/>
    <col min="9736" max="9922" width="8.85546875" style="399" customWidth="1"/>
    <col min="9923" max="9923" width="6.5703125" style="399" customWidth="1"/>
    <col min="9924" max="9924" width="28.5703125" style="399" customWidth="1"/>
    <col min="9925" max="9925" width="36" style="399" customWidth="1"/>
    <col min="9926" max="9926" width="5.42578125" style="399" customWidth="1"/>
    <col min="9927" max="9927" width="6.5703125" style="399" customWidth="1"/>
    <col min="9928" max="9928" width="8.85546875" style="399" customWidth="1"/>
    <col min="9929" max="9929" width="12.5703125" style="399" customWidth="1"/>
    <col min="9930" max="9930" width="15.85546875" style="399" customWidth="1"/>
    <col min="9931" max="9933" width="0" style="399" hidden="1" customWidth="1"/>
    <col min="9934" max="9934" width="11.5703125" style="399" customWidth="1"/>
    <col min="9935" max="9981" width="8.85546875" style="399"/>
    <col min="9982" max="9982" width="4.5703125" style="399" customWidth="1"/>
    <col min="9983" max="9983" width="30.5703125" style="399" customWidth="1"/>
    <col min="9984" max="9984" width="12.5703125" style="399" customWidth="1"/>
    <col min="9985" max="9985" width="38.140625" style="399" customWidth="1"/>
    <col min="9986" max="9987" width="5.42578125" style="399" customWidth="1"/>
    <col min="9988" max="9988" width="11.140625" style="399" customWidth="1"/>
    <col min="9989" max="9989" width="7.5703125" style="399" customWidth="1"/>
    <col min="9990" max="9990" width="17.42578125" style="399" customWidth="1"/>
    <col min="9991" max="9991" width="11.42578125" style="399" customWidth="1"/>
    <col min="9992" max="10178" width="8.85546875" style="399" customWidth="1"/>
    <col min="10179" max="10179" width="6.5703125" style="399" customWidth="1"/>
    <col min="10180" max="10180" width="28.5703125" style="399" customWidth="1"/>
    <col min="10181" max="10181" width="36" style="399" customWidth="1"/>
    <col min="10182" max="10182" width="5.42578125" style="399" customWidth="1"/>
    <col min="10183" max="10183" width="6.5703125" style="399" customWidth="1"/>
    <col min="10184" max="10184" width="8.85546875" style="399" customWidth="1"/>
    <col min="10185" max="10185" width="12.5703125" style="399" customWidth="1"/>
    <col min="10186" max="10186" width="15.85546875" style="399" customWidth="1"/>
    <col min="10187" max="10189" width="0" style="399" hidden="1" customWidth="1"/>
    <col min="10190" max="10190" width="11.5703125" style="399" customWidth="1"/>
    <col min="10191" max="10237" width="8.85546875" style="399"/>
    <col min="10238" max="10238" width="4.5703125" style="399" customWidth="1"/>
    <col min="10239" max="10239" width="30.5703125" style="399" customWidth="1"/>
    <col min="10240" max="10240" width="12.5703125" style="399" customWidth="1"/>
    <col min="10241" max="10241" width="38.140625" style="399" customWidth="1"/>
    <col min="10242" max="10243" width="5.42578125" style="399" customWidth="1"/>
    <col min="10244" max="10244" width="11.140625" style="399" customWidth="1"/>
    <col min="10245" max="10245" width="7.5703125" style="399" customWidth="1"/>
    <col min="10246" max="10246" width="17.42578125" style="399" customWidth="1"/>
    <col min="10247" max="10247" width="11.42578125" style="399" customWidth="1"/>
    <col min="10248" max="10434" width="8.85546875" style="399" customWidth="1"/>
    <col min="10435" max="10435" width="6.5703125" style="399" customWidth="1"/>
    <col min="10436" max="10436" width="28.5703125" style="399" customWidth="1"/>
    <col min="10437" max="10437" width="36" style="399" customWidth="1"/>
    <col min="10438" max="10438" width="5.42578125" style="399" customWidth="1"/>
    <col min="10439" max="10439" width="6.5703125" style="399" customWidth="1"/>
    <col min="10440" max="10440" width="8.85546875" style="399" customWidth="1"/>
    <col min="10441" max="10441" width="12.5703125" style="399" customWidth="1"/>
    <col min="10442" max="10442" width="15.85546875" style="399" customWidth="1"/>
    <col min="10443" max="10445" width="0" style="399" hidden="1" customWidth="1"/>
    <col min="10446" max="10446" width="11.5703125" style="399" customWidth="1"/>
    <col min="10447" max="10493" width="8.85546875" style="399"/>
    <col min="10494" max="10494" width="4.5703125" style="399" customWidth="1"/>
    <col min="10495" max="10495" width="30.5703125" style="399" customWidth="1"/>
    <col min="10496" max="10496" width="12.5703125" style="399" customWidth="1"/>
    <col min="10497" max="10497" width="38.140625" style="399" customWidth="1"/>
    <col min="10498" max="10499" width="5.42578125" style="399" customWidth="1"/>
    <col min="10500" max="10500" width="11.140625" style="399" customWidth="1"/>
    <col min="10501" max="10501" width="7.5703125" style="399" customWidth="1"/>
    <col min="10502" max="10502" width="17.42578125" style="399" customWidth="1"/>
    <col min="10503" max="10503" width="11.42578125" style="399" customWidth="1"/>
    <col min="10504" max="10690" width="8.85546875" style="399" customWidth="1"/>
    <col min="10691" max="10691" width="6.5703125" style="399" customWidth="1"/>
    <col min="10692" max="10692" width="28.5703125" style="399" customWidth="1"/>
    <col min="10693" max="10693" width="36" style="399" customWidth="1"/>
    <col min="10694" max="10694" width="5.42578125" style="399" customWidth="1"/>
    <col min="10695" max="10695" width="6.5703125" style="399" customWidth="1"/>
    <col min="10696" max="10696" width="8.85546875" style="399" customWidth="1"/>
    <col min="10697" max="10697" width="12.5703125" style="399" customWidth="1"/>
    <col min="10698" max="10698" width="15.85546875" style="399" customWidth="1"/>
    <col min="10699" max="10701" width="0" style="399" hidden="1" customWidth="1"/>
    <col min="10702" max="10702" width="11.5703125" style="399" customWidth="1"/>
    <col min="10703" max="10749" width="8.85546875" style="399"/>
    <col min="10750" max="10750" width="4.5703125" style="399" customWidth="1"/>
    <col min="10751" max="10751" width="30.5703125" style="399" customWidth="1"/>
    <col min="10752" max="10752" width="12.5703125" style="399" customWidth="1"/>
    <col min="10753" max="10753" width="38.140625" style="399" customWidth="1"/>
    <col min="10754" max="10755" width="5.42578125" style="399" customWidth="1"/>
    <col min="10756" max="10756" width="11.140625" style="399" customWidth="1"/>
    <col min="10757" max="10757" width="7.5703125" style="399" customWidth="1"/>
    <col min="10758" max="10758" width="17.42578125" style="399" customWidth="1"/>
    <col min="10759" max="10759" width="11.42578125" style="399" customWidth="1"/>
    <col min="10760" max="10946" width="8.85546875" style="399" customWidth="1"/>
    <col min="10947" max="10947" width="6.5703125" style="399" customWidth="1"/>
    <col min="10948" max="10948" width="28.5703125" style="399" customWidth="1"/>
    <col min="10949" max="10949" width="36" style="399" customWidth="1"/>
    <col min="10950" max="10950" width="5.42578125" style="399" customWidth="1"/>
    <col min="10951" max="10951" width="6.5703125" style="399" customWidth="1"/>
    <col min="10952" max="10952" width="8.85546875" style="399" customWidth="1"/>
    <col min="10953" max="10953" width="12.5703125" style="399" customWidth="1"/>
    <col min="10954" max="10954" width="15.85546875" style="399" customWidth="1"/>
    <col min="10955" max="10957" width="0" style="399" hidden="1" customWidth="1"/>
    <col min="10958" max="10958" width="11.5703125" style="399" customWidth="1"/>
    <col min="10959" max="11005" width="8.85546875" style="399"/>
    <col min="11006" max="11006" width="4.5703125" style="399" customWidth="1"/>
    <col min="11007" max="11007" width="30.5703125" style="399" customWidth="1"/>
    <col min="11008" max="11008" width="12.5703125" style="399" customWidth="1"/>
    <col min="11009" max="11009" width="38.140625" style="399" customWidth="1"/>
    <col min="11010" max="11011" width="5.42578125" style="399" customWidth="1"/>
    <col min="11012" max="11012" width="11.140625" style="399" customWidth="1"/>
    <col min="11013" max="11013" width="7.5703125" style="399" customWidth="1"/>
    <col min="11014" max="11014" width="17.42578125" style="399" customWidth="1"/>
    <col min="11015" max="11015" width="11.42578125" style="399" customWidth="1"/>
    <col min="11016" max="11202" width="8.85546875" style="399" customWidth="1"/>
    <col min="11203" max="11203" width="6.5703125" style="399" customWidth="1"/>
    <col min="11204" max="11204" width="28.5703125" style="399" customWidth="1"/>
    <col min="11205" max="11205" width="36" style="399" customWidth="1"/>
    <col min="11206" max="11206" width="5.42578125" style="399" customWidth="1"/>
    <col min="11207" max="11207" width="6.5703125" style="399" customWidth="1"/>
    <col min="11208" max="11208" width="8.85546875" style="399" customWidth="1"/>
    <col min="11209" max="11209" width="12.5703125" style="399" customWidth="1"/>
    <col min="11210" max="11210" width="15.85546875" style="399" customWidth="1"/>
    <col min="11211" max="11213" width="0" style="399" hidden="1" customWidth="1"/>
    <col min="11214" max="11214" width="11.5703125" style="399" customWidth="1"/>
    <col min="11215" max="11261" width="8.85546875" style="399"/>
    <col min="11262" max="11262" width="4.5703125" style="399" customWidth="1"/>
    <col min="11263" max="11263" width="30.5703125" style="399" customWidth="1"/>
    <col min="11264" max="11264" width="12.5703125" style="399" customWidth="1"/>
    <col min="11265" max="11265" width="38.140625" style="399" customWidth="1"/>
    <col min="11266" max="11267" width="5.42578125" style="399" customWidth="1"/>
    <col min="11268" max="11268" width="11.140625" style="399" customWidth="1"/>
    <col min="11269" max="11269" width="7.5703125" style="399" customWidth="1"/>
    <col min="11270" max="11270" width="17.42578125" style="399" customWidth="1"/>
    <col min="11271" max="11271" width="11.42578125" style="399" customWidth="1"/>
    <col min="11272" max="11458" width="8.85546875" style="399" customWidth="1"/>
    <col min="11459" max="11459" width="6.5703125" style="399" customWidth="1"/>
    <col min="11460" max="11460" width="28.5703125" style="399" customWidth="1"/>
    <col min="11461" max="11461" width="36" style="399" customWidth="1"/>
    <col min="11462" max="11462" width="5.42578125" style="399" customWidth="1"/>
    <col min="11463" max="11463" width="6.5703125" style="399" customWidth="1"/>
    <col min="11464" max="11464" width="8.85546875" style="399" customWidth="1"/>
    <col min="11465" max="11465" width="12.5703125" style="399" customWidth="1"/>
    <col min="11466" max="11466" width="15.85546875" style="399" customWidth="1"/>
    <col min="11467" max="11469" width="0" style="399" hidden="1" customWidth="1"/>
    <col min="11470" max="11470" width="11.5703125" style="399" customWidth="1"/>
    <col min="11471" max="11517" width="8.85546875" style="399"/>
    <col min="11518" max="11518" width="4.5703125" style="399" customWidth="1"/>
    <col min="11519" max="11519" width="30.5703125" style="399" customWidth="1"/>
    <col min="11520" max="11520" width="12.5703125" style="399" customWidth="1"/>
    <col min="11521" max="11521" width="38.140625" style="399" customWidth="1"/>
    <col min="11522" max="11523" width="5.42578125" style="399" customWidth="1"/>
    <col min="11524" max="11524" width="11.140625" style="399" customWidth="1"/>
    <col min="11525" max="11525" width="7.5703125" style="399" customWidth="1"/>
    <col min="11526" max="11526" width="17.42578125" style="399" customWidth="1"/>
    <col min="11527" max="11527" width="11.42578125" style="399" customWidth="1"/>
    <col min="11528" max="11714" width="8.85546875" style="399" customWidth="1"/>
    <col min="11715" max="11715" width="6.5703125" style="399" customWidth="1"/>
    <col min="11716" max="11716" width="28.5703125" style="399" customWidth="1"/>
    <col min="11717" max="11717" width="36" style="399" customWidth="1"/>
    <col min="11718" max="11718" width="5.42578125" style="399" customWidth="1"/>
    <col min="11719" max="11719" width="6.5703125" style="399" customWidth="1"/>
    <col min="11720" max="11720" width="8.85546875" style="399" customWidth="1"/>
    <col min="11721" max="11721" width="12.5703125" style="399" customWidth="1"/>
    <col min="11722" max="11722" width="15.85546875" style="399" customWidth="1"/>
    <col min="11723" max="11725" width="0" style="399" hidden="1" customWidth="1"/>
    <col min="11726" max="11726" width="11.5703125" style="399" customWidth="1"/>
    <col min="11727" max="11773" width="8.85546875" style="399"/>
    <col min="11774" max="11774" width="4.5703125" style="399" customWidth="1"/>
    <col min="11775" max="11775" width="30.5703125" style="399" customWidth="1"/>
    <col min="11776" max="11776" width="12.5703125" style="399" customWidth="1"/>
    <col min="11777" max="11777" width="38.140625" style="399" customWidth="1"/>
    <col min="11778" max="11779" width="5.42578125" style="399" customWidth="1"/>
    <col min="11780" max="11780" width="11.140625" style="399" customWidth="1"/>
    <col min="11781" max="11781" width="7.5703125" style="399" customWidth="1"/>
    <col min="11782" max="11782" width="17.42578125" style="399" customWidth="1"/>
    <col min="11783" max="11783" width="11.42578125" style="399" customWidth="1"/>
    <col min="11784" max="11970" width="8.85546875" style="399" customWidth="1"/>
    <col min="11971" max="11971" width="6.5703125" style="399" customWidth="1"/>
    <col min="11972" max="11972" width="28.5703125" style="399" customWidth="1"/>
    <col min="11973" max="11973" width="36" style="399" customWidth="1"/>
    <col min="11974" max="11974" width="5.42578125" style="399" customWidth="1"/>
    <col min="11975" max="11975" width="6.5703125" style="399" customWidth="1"/>
    <col min="11976" max="11976" width="8.85546875" style="399" customWidth="1"/>
    <col min="11977" max="11977" width="12.5703125" style="399" customWidth="1"/>
    <col min="11978" max="11978" width="15.85546875" style="399" customWidth="1"/>
    <col min="11979" max="11981" width="0" style="399" hidden="1" customWidth="1"/>
    <col min="11982" max="11982" width="11.5703125" style="399" customWidth="1"/>
    <col min="11983" max="12029" width="8.85546875" style="399"/>
    <col min="12030" max="12030" width="4.5703125" style="399" customWidth="1"/>
    <col min="12031" max="12031" width="30.5703125" style="399" customWidth="1"/>
    <col min="12032" max="12032" width="12.5703125" style="399" customWidth="1"/>
    <col min="12033" max="12033" width="38.140625" style="399" customWidth="1"/>
    <col min="12034" max="12035" width="5.42578125" style="399" customWidth="1"/>
    <col min="12036" max="12036" width="11.140625" style="399" customWidth="1"/>
    <col min="12037" max="12037" width="7.5703125" style="399" customWidth="1"/>
    <col min="12038" max="12038" width="17.42578125" style="399" customWidth="1"/>
    <col min="12039" max="12039" width="11.42578125" style="399" customWidth="1"/>
    <col min="12040" max="12226" width="8.85546875" style="399" customWidth="1"/>
    <col min="12227" max="12227" width="6.5703125" style="399" customWidth="1"/>
    <col min="12228" max="12228" width="28.5703125" style="399" customWidth="1"/>
    <col min="12229" max="12229" width="36" style="399" customWidth="1"/>
    <col min="12230" max="12230" width="5.42578125" style="399" customWidth="1"/>
    <col min="12231" max="12231" width="6.5703125" style="399" customWidth="1"/>
    <col min="12232" max="12232" width="8.85546875" style="399" customWidth="1"/>
    <col min="12233" max="12233" width="12.5703125" style="399" customWidth="1"/>
    <col min="12234" max="12234" width="15.85546875" style="399" customWidth="1"/>
    <col min="12235" max="12237" width="0" style="399" hidden="1" customWidth="1"/>
    <col min="12238" max="12238" width="11.5703125" style="399" customWidth="1"/>
    <col min="12239" max="12285" width="8.85546875" style="399"/>
    <col min="12286" max="12286" width="4.5703125" style="399" customWidth="1"/>
    <col min="12287" max="12287" width="30.5703125" style="399" customWidth="1"/>
    <col min="12288" max="12288" width="12.5703125" style="399" customWidth="1"/>
    <col min="12289" max="12289" width="38.140625" style="399" customWidth="1"/>
    <col min="12290" max="12291" width="5.42578125" style="399" customWidth="1"/>
    <col min="12292" max="12292" width="11.140625" style="399" customWidth="1"/>
    <col min="12293" max="12293" width="7.5703125" style="399" customWidth="1"/>
    <col min="12294" max="12294" width="17.42578125" style="399" customWidth="1"/>
    <col min="12295" max="12295" width="11.42578125" style="399" customWidth="1"/>
    <col min="12296" max="12482" width="8.85546875" style="399" customWidth="1"/>
    <col min="12483" max="12483" width="6.5703125" style="399" customWidth="1"/>
    <col min="12484" max="12484" width="28.5703125" style="399" customWidth="1"/>
    <col min="12485" max="12485" width="36" style="399" customWidth="1"/>
    <col min="12486" max="12486" width="5.42578125" style="399" customWidth="1"/>
    <col min="12487" max="12487" width="6.5703125" style="399" customWidth="1"/>
    <col min="12488" max="12488" width="8.85546875" style="399" customWidth="1"/>
    <col min="12489" max="12489" width="12.5703125" style="399" customWidth="1"/>
    <col min="12490" max="12490" width="15.85546875" style="399" customWidth="1"/>
    <col min="12491" max="12493" width="0" style="399" hidden="1" customWidth="1"/>
    <col min="12494" max="12494" width="11.5703125" style="399" customWidth="1"/>
    <col min="12495" max="12541" width="8.85546875" style="399"/>
    <col min="12542" max="12542" width="4.5703125" style="399" customWidth="1"/>
    <col min="12543" max="12543" width="30.5703125" style="399" customWidth="1"/>
    <col min="12544" max="12544" width="12.5703125" style="399" customWidth="1"/>
    <col min="12545" max="12545" width="38.140625" style="399" customWidth="1"/>
    <col min="12546" max="12547" width="5.42578125" style="399" customWidth="1"/>
    <col min="12548" max="12548" width="11.140625" style="399" customWidth="1"/>
    <col min="12549" max="12549" width="7.5703125" style="399" customWidth="1"/>
    <col min="12550" max="12550" width="17.42578125" style="399" customWidth="1"/>
    <col min="12551" max="12551" width="11.42578125" style="399" customWidth="1"/>
    <col min="12552" max="12738" width="8.85546875" style="399" customWidth="1"/>
    <col min="12739" max="12739" width="6.5703125" style="399" customWidth="1"/>
    <col min="12740" max="12740" width="28.5703125" style="399" customWidth="1"/>
    <col min="12741" max="12741" width="36" style="399" customWidth="1"/>
    <col min="12742" max="12742" width="5.42578125" style="399" customWidth="1"/>
    <col min="12743" max="12743" width="6.5703125" style="399" customWidth="1"/>
    <col min="12744" max="12744" width="8.85546875" style="399" customWidth="1"/>
    <col min="12745" max="12745" width="12.5703125" style="399" customWidth="1"/>
    <col min="12746" max="12746" width="15.85546875" style="399" customWidth="1"/>
    <col min="12747" max="12749" width="0" style="399" hidden="1" customWidth="1"/>
    <col min="12750" max="12750" width="11.5703125" style="399" customWidth="1"/>
    <col min="12751" max="12797" width="8.85546875" style="399"/>
    <col min="12798" max="12798" width="4.5703125" style="399" customWidth="1"/>
    <col min="12799" max="12799" width="30.5703125" style="399" customWidth="1"/>
    <col min="12800" max="12800" width="12.5703125" style="399" customWidth="1"/>
    <col min="12801" max="12801" width="38.140625" style="399" customWidth="1"/>
    <col min="12802" max="12803" width="5.42578125" style="399" customWidth="1"/>
    <col min="12804" max="12804" width="11.140625" style="399" customWidth="1"/>
    <col min="12805" max="12805" width="7.5703125" style="399" customWidth="1"/>
    <col min="12806" max="12806" width="17.42578125" style="399" customWidth="1"/>
    <col min="12807" max="12807" width="11.42578125" style="399" customWidth="1"/>
    <col min="12808" max="12994" width="8.85546875" style="399" customWidth="1"/>
    <col min="12995" max="12995" width="6.5703125" style="399" customWidth="1"/>
    <col min="12996" max="12996" width="28.5703125" style="399" customWidth="1"/>
    <col min="12997" max="12997" width="36" style="399" customWidth="1"/>
    <col min="12998" max="12998" width="5.42578125" style="399" customWidth="1"/>
    <col min="12999" max="12999" width="6.5703125" style="399" customWidth="1"/>
    <col min="13000" max="13000" width="8.85546875" style="399" customWidth="1"/>
    <col min="13001" max="13001" width="12.5703125" style="399" customWidth="1"/>
    <col min="13002" max="13002" width="15.85546875" style="399" customWidth="1"/>
    <col min="13003" max="13005" width="0" style="399" hidden="1" customWidth="1"/>
    <col min="13006" max="13006" width="11.5703125" style="399" customWidth="1"/>
    <col min="13007" max="13053" width="8.85546875" style="399"/>
    <col min="13054" max="13054" width="4.5703125" style="399" customWidth="1"/>
    <col min="13055" max="13055" width="30.5703125" style="399" customWidth="1"/>
    <col min="13056" max="13056" width="12.5703125" style="399" customWidth="1"/>
    <col min="13057" max="13057" width="38.140625" style="399" customWidth="1"/>
    <col min="13058" max="13059" width="5.42578125" style="399" customWidth="1"/>
    <col min="13060" max="13060" width="11.140625" style="399" customWidth="1"/>
    <col min="13061" max="13061" width="7.5703125" style="399" customWidth="1"/>
    <col min="13062" max="13062" width="17.42578125" style="399" customWidth="1"/>
    <col min="13063" max="13063" width="11.42578125" style="399" customWidth="1"/>
    <col min="13064" max="13250" width="8.85546875" style="399" customWidth="1"/>
    <col min="13251" max="13251" width="6.5703125" style="399" customWidth="1"/>
    <col min="13252" max="13252" width="28.5703125" style="399" customWidth="1"/>
    <col min="13253" max="13253" width="36" style="399" customWidth="1"/>
    <col min="13254" max="13254" width="5.42578125" style="399" customWidth="1"/>
    <col min="13255" max="13255" width="6.5703125" style="399" customWidth="1"/>
    <col min="13256" max="13256" width="8.85546875" style="399" customWidth="1"/>
    <col min="13257" max="13257" width="12.5703125" style="399" customWidth="1"/>
    <col min="13258" max="13258" width="15.85546875" style="399" customWidth="1"/>
    <col min="13259" max="13261" width="0" style="399" hidden="1" customWidth="1"/>
    <col min="13262" max="13262" width="11.5703125" style="399" customWidth="1"/>
    <col min="13263" max="13309" width="8.85546875" style="399"/>
    <col min="13310" max="13310" width="4.5703125" style="399" customWidth="1"/>
    <col min="13311" max="13311" width="30.5703125" style="399" customWidth="1"/>
    <col min="13312" max="13312" width="12.5703125" style="399" customWidth="1"/>
    <col min="13313" max="13313" width="38.140625" style="399" customWidth="1"/>
    <col min="13314" max="13315" width="5.42578125" style="399" customWidth="1"/>
    <col min="13316" max="13316" width="11.140625" style="399" customWidth="1"/>
    <col min="13317" max="13317" width="7.5703125" style="399" customWidth="1"/>
    <col min="13318" max="13318" width="17.42578125" style="399" customWidth="1"/>
    <col min="13319" max="13319" width="11.42578125" style="399" customWidth="1"/>
    <col min="13320" max="13506" width="8.85546875" style="399" customWidth="1"/>
    <col min="13507" max="13507" width="6.5703125" style="399" customWidth="1"/>
    <col min="13508" max="13508" width="28.5703125" style="399" customWidth="1"/>
    <col min="13509" max="13509" width="36" style="399" customWidth="1"/>
    <col min="13510" max="13510" width="5.42578125" style="399" customWidth="1"/>
    <col min="13511" max="13511" width="6.5703125" style="399" customWidth="1"/>
    <col min="13512" max="13512" width="8.85546875" style="399" customWidth="1"/>
    <col min="13513" max="13513" width="12.5703125" style="399" customWidth="1"/>
    <col min="13514" max="13514" width="15.85546875" style="399" customWidth="1"/>
    <col min="13515" max="13517" width="0" style="399" hidden="1" customWidth="1"/>
    <col min="13518" max="13518" width="11.5703125" style="399" customWidth="1"/>
    <col min="13519" max="13565" width="8.85546875" style="399"/>
    <col min="13566" max="13566" width="4.5703125" style="399" customWidth="1"/>
    <col min="13567" max="13567" width="30.5703125" style="399" customWidth="1"/>
    <col min="13568" max="13568" width="12.5703125" style="399" customWidth="1"/>
    <col min="13569" max="13569" width="38.140625" style="399" customWidth="1"/>
    <col min="13570" max="13571" width="5.42578125" style="399" customWidth="1"/>
    <col min="13572" max="13572" width="11.140625" style="399" customWidth="1"/>
    <col min="13573" max="13573" width="7.5703125" style="399" customWidth="1"/>
    <col min="13574" max="13574" width="17.42578125" style="399" customWidth="1"/>
    <col min="13575" max="13575" width="11.42578125" style="399" customWidth="1"/>
    <col min="13576" max="13762" width="8.85546875" style="399" customWidth="1"/>
    <col min="13763" max="13763" width="6.5703125" style="399" customWidth="1"/>
    <col min="13764" max="13764" width="28.5703125" style="399" customWidth="1"/>
    <col min="13765" max="13765" width="36" style="399" customWidth="1"/>
    <col min="13766" max="13766" width="5.42578125" style="399" customWidth="1"/>
    <col min="13767" max="13767" width="6.5703125" style="399" customWidth="1"/>
    <col min="13768" max="13768" width="8.85546875" style="399" customWidth="1"/>
    <col min="13769" max="13769" width="12.5703125" style="399" customWidth="1"/>
    <col min="13770" max="13770" width="15.85546875" style="399" customWidth="1"/>
    <col min="13771" max="13773" width="0" style="399" hidden="1" customWidth="1"/>
    <col min="13774" max="13774" width="11.5703125" style="399" customWidth="1"/>
    <col min="13775" max="13821" width="8.85546875" style="399"/>
    <col min="13822" max="13822" width="4.5703125" style="399" customWidth="1"/>
    <col min="13823" max="13823" width="30.5703125" style="399" customWidth="1"/>
    <col min="13824" max="13824" width="12.5703125" style="399" customWidth="1"/>
    <col min="13825" max="13825" width="38.140625" style="399" customWidth="1"/>
    <col min="13826" max="13827" width="5.42578125" style="399" customWidth="1"/>
    <col min="13828" max="13828" width="11.140625" style="399" customWidth="1"/>
    <col min="13829" max="13829" width="7.5703125" style="399" customWidth="1"/>
    <col min="13830" max="13830" width="17.42578125" style="399" customWidth="1"/>
    <col min="13831" max="13831" width="11.42578125" style="399" customWidth="1"/>
    <col min="13832" max="14018" width="8.85546875" style="399" customWidth="1"/>
    <col min="14019" max="14019" width="6.5703125" style="399" customWidth="1"/>
    <col min="14020" max="14020" width="28.5703125" style="399" customWidth="1"/>
    <col min="14021" max="14021" width="36" style="399" customWidth="1"/>
    <col min="14022" max="14022" width="5.42578125" style="399" customWidth="1"/>
    <col min="14023" max="14023" width="6.5703125" style="399" customWidth="1"/>
    <col min="14024" max="14024" width="8.85546875" style="399" customWidth="1"/>
    <col min="14025" max="14025" width="12.5703125" style="399" customWidth="1"/>
    <col min="14026" max="14026" width="15.85546875" style="399" customWidth="1"/>
    <col min="14027" max="14029" width="0" style="399" hidden="1" customWidth="1"/>
    <col min="14030" max="14030" width="11.5703125" style="399" customWidth="1"/>
    <col min="14031" max="14077" width="8.85546875" style="399"/>
    <col min="14078" max="14078" width="4.5703125" style="399" customWidth="1"/>
    <col min="14079" max="14079" width="30.5703125" style="399" customWidth="1"/>
    <col min="14080" max="14080" width="12.5703125" style="399" customWidth="1"/>
    <col min="14081" max="14081" width="38.140625" style="399" customWidth="1"/>
    <col min="14082" max="14083" width="5.42578125" style="399" customWidth="1"/>
    <col min="14084" max="14084" width="11.140625" style="399" customWidth="1"/>
    <col min="14085" max="14085" width="7.5703125" style="399" customWidth="1"/>
    <col min="14086" max="14086" width="17.42578125" style="399" customWidth="1"/>
    <col min="14087" max="14087" width="11.42578125" style="399" customWidth="1"/>
    <col min="14088" max="14274" width="8.85546875" style="399" customWidth="1"/>
    <col min="14275" max="14275" width="6.5703125" style="399" customWidth="1"/>
    <col min="14276" max="14276" width="28.5703125" style="399" customWidth="1"/>
    <col min="14277" max="14277" width="36" style="399" customWidth="1"/>
    <col min="14278" max="14278" width="5.42578125" style="399" customWidth="1"/>
    <col min="14279" max="14279" width="6.5703125" style="399" customWidth="1"/>
    <col min="14280" max="14280" width="8.85546875" style="399" customWidth="1"/>
    <col min="14281" max="14281" width="12.5703125" style="399" customWidth="1"/>
    <col min="14282" max="14282" width="15.85546875" style="399" customWidth="1"/>
    <col min="14283" max="14285" width="0" style="399" hidden="1" customWidth="1"/>
    <col min="14286" max="14286" width="11.5703125" style="399" customWidth="1"/>
    <col min="14287" max="14333" width="8.85546875" style="399"/>
    <col min="14334" max="14334" width="4.5703125" style="399" customWidth="1"/>
    <col min="14335" max="14335" width="30.5703125" style="399" customWidth="1"/>
    <col min="14336" max="14336" width="12.5703125" style="399" customWidth="1"/>
    <col min="14337" max="14337" width="38.140625" style="399" customWidth="1"/>
    <col min="14338" max="14339" width="5.42578125" style="399" customWidth="1"/>
    <col min="14340" max="14340" width="11.140625" style="399" customWidth="1"/>
    <col min="14341" max="14341" width="7.5703125" style="399" customWidth="1"/>
    <col min="14342" max="14342" width="17.42578125" style="399" customWidth="1"/>
    <col min="14343" max="14343" width="11.42578125" style="399" customWidth="1"/>
    <col min="14344" max="14530" width="8.85546875" style="399" customWidth="1"/>
    <col min="14531" max="14531" width="6.5703125" style="399" customWidth="1"/>
    <col min="14532" max="14532" width="28.5703125" style="399" customWidth="1"/>
    <col min="14533" max="14533" width="36" style="399" customWidth="1"/>
    <col min="14534" max="14534" width="5.42578125" style="399" customWidth="1"/>
    <col min="14535" max="14535" width="6.5703125" style="399" customWidth="1"/>
    <col min="14536" max="14536" width="8.85546875" style="399" customWidth="1"/>
    <col min="14537" max="14537" width="12.5703125" style="399" customWidth="1"/>
    <col min="14538" max="14538" width="15.85546875" style="399" customWidth="1"/>
    <col min="14539" max="14541" width="0" style="399" hidden="1" customWidth="1"/>
    <col min="14542" max="14542" width="11.5703125" style="399" customWidth="1"/>
    <col min="14543" max="14589" width="8.85546875" style="399"/>
    <col min="14590" max="14590" width="4.5703125" style="399" customWidth="1"/>
    <col min="14591" max="14591" width="30.5703125" style="399" customWidth="1"/>
    <col min="14592" max="14592" width="12.5703125" style="399" customWidth="1"/>
    <col min="14593" max="14593" width="38.140625" style="399" customWidth="1"/>
    <col min="14594" max="14595" width="5.42578125" style="399" customWidth="1"/>
    <col min="14596" max="14596" width="11.140625" style="399" customWidth="1"/>
    <col min="14597" max="14597" width="7.5703125" style="399" customWidth="1"/>
    <col min="14598" max="14598" width="17.42578125" style="399" customWidth="1"/>
    <col min="14599" max="14599" width="11.42578125" style="399" customWidth="1"/>
    <col min="14600" max="14786" width="8.85546875" style="399" customWidth="1"/>
    <col min="14787" max="14787" width="6.5703125" style="399" customWidth="1"/>
    <col min="14788" max="14788" width="28.5703125" style="399" customWidth="1"/>
    <col min="14789" max="14789" width="36" style="399" customWidth="1"/>
    <col min="14790" max="14790" width="5.42578125" style="399" customWidth="1"/>
    <col min="14791" max="14791" width="6.5703125" style="399" customWidth="1"/>
    <col min="14792" max="14792" width="8.85546875" style="399" customWidth="1"/>
    <col min="14793" max="14793" width="12.5703125" style="399" customWidth="1"/>
    <col min="14794" max="14794" width="15.85546875" style="399" customWidth="1"/>
    <col min="14795" max="14797" width="0" style="399" hidden="1" customWidth="1"/>
    <col min="14798" max="14798" width="11.5703125" style="399" customWidth="1"/>
    <col min="14799" max="14845" width="8.85546875" style="399"/>
    <col min="14846" max="14846" width="4.5703125" style="399" customWidth="1"/>
    <col min="14847" max="14847" width="30.5703125" style="399" customWidth="1"/>
    <col min="14848" max="14848" width="12.5703125" style="399" customWidth="1"/>
    <col min="14849" max="14849" width="38.140625" style="399" customWidth="1"/>
    <col min="14850" max="14851" width="5.42578125" style="399" customWidth="1"/>
    <col min="14852" max="14852" width="11.140625" style="399" customWidth="1"/>
    <col min="14853" max="14853" width="7.5703125" style="399" customWidth="1"/>
    <col min="14854" max="14854" width="17.42578125" style="399" customWidth="1"/>
    <col min="14855" max="14855" width="11.42578125" style="399" customWidth="1"/>
    <col min="14856" max="15042" width="8.85546875" style="399" customWidth="1"/>
    <col min="15043" max="15043" width="6.5703125" style="399" customWidth="1"/>
    <col min="15044" max="15044" width="28.5703125" style="399" customWidth="1"/>
    <col min="15045" max="15045" width="36" style="399" customWidth="1"/>
    <col min="15046" max="15046" width="5.42578125" style="399" customWidth="1"/>
    <col min="15047" max="15047" width="6.5703125" style="399" customWidth="1"/>
    <col min="15048" max="15048" width="8.85546875" style="399" customWidth="1"/>
    <col min="15049" max="15049" width="12.5703125" style="399" customWidth="1"/>
    <col min="15050" max="15050" width="15.85546875" style="399" customWidth="1"/>
    <col min="15051" max="15053" width="0" style="399" hidden="1" customWidth="1"/>
    <col min="15054" max="15054" width="11.5703125" style="399" customWidth="1"/>
    <col min="15055" max="15101" width="8.85546875" style="399"/>
    <col min="15102" max="15102" width="4.5703125" style="399" customWidth="1"/>
    <col min="15103" max="15103" width="30.5703125" style="399" customWidth="1"/>
    <col min="15104" max="15104" width="12.5703125" style="399" customWidth="1"/>
    <col min="15105" max="15105" width="38.140625" style="399" customWidth="1"/>
    <col min="15106" max="15107" width="5.42578125" style="399" customWidth="1"/>
    <col min="15108" max="15108" width="11.140625" style="399" customWidth="1"/>
    <col min="15109" max="15109" width="7.5703125" style="399" customWidth="1"/>
    <col min="15110" max="15110" width="17.42578125" style="399" customWidth="1"/>
    <col min="15111" max="15111" width="11.42578125" style="399" customWidth="1"/>
    <col min="15112" max="15298" width="8.85546875" style="399" customWidth="1"/>
    <col min="15299" max="15299" width="6.5703125" style="399" customWidth="1"/>
    <col min="15300" max="15300" width="28.5703125" style="399" customWidth="1"/>
    <col min="15301" max="15301" width="36" style="399" customWidth="1"/>
    <col min="15302" max="15302" width="5.42578125" style="399" customWidth="1"/>
    <col min="15303" max="15303" width="6.5703125" style="399" customWidth="1"/>
    <col min="15304" max="15304" width="8.85546875" style="399" customWidth="1"/>
    <col min="15305" max="15305" width="12.5703125" style="399" customWidth="1"/>
    <col min="15306" max="15306" width="15.85546875" style="399" customWidth="1"/>
    <col min="15307" max="15309" width="0" style="399" hidden="1" customWidth="1"/>
    <col min="15310" max="15310" width="11.5703125" style="399" customWidth="1"/>
    <col min="15311" max="15357" width="8.85546875" style="399"/>
    <col min="15358" max="15358" width="4.5703125" style="399" customWidth="1"/>
    <col min="15359" max="15359" width="30.5703125" style="399" customWidth="1"/>
    <col min="15360" max="15360" width="12.5703125" style="399" customWidth="1"/>
    <col min="15361" max="15361" width="38.140625" style="399" customWidth="1"/>
    <col min="15362" max="15363" width="5.42578125" style="399" customWidth="1"/>
    <col min="15364" max="15364" width="11.140625" style="399" customWidth="1"/>
    <col min="15365" max="15365" width="7.5703125" style="399" customWidth="1"/>
    <col min="15366" max="15366" width="17.42578125" style="399" customWidth="1"/>
    <col min="15367" max="15367" width="11.42578125" style="399" customWidth="1"/>
    <col min="15368" max="15554" width="8.85546875" style="399" customWidth="1"/>
    <col min="15555" max="15555" width="6.5703125" style="399" customWidth="1"/>
    <col min="15556" max="15556" width="28.5703125" style="399" customWidth="1"/>
    <col min="15557" max="15557" width="36" style="399" customWidth="1"/>
    <col min="15558" max="15558" width="5.42578125" style="399" customWidth="1"/>
    <col min="15559" max="15559" width="6.5703125" style="399" customWidth="1"/>
    <col min="15560" max="15560" width="8.85546875" style="399" customWidth="1"/>
    <col min="15561" max="15561" width="12.5703125" style="399" customWidth="1"/>
    <col min="15562" max="15562" width="15.85546875" style="399" customWidth="1"/>
    <col min="15563" max="15565" width="0" style="399" hidden="1" customWidth="1"/>
    <col min="15566" max="15566" width="11.5703125" style="399" customWidth="1"/>
    <col min="15567" max="15613" width="8.85546875" style="399"/>
    <col min="15614" max="15614" width="4.5703125" style="399" customWidth="1"/>
    <col min="15615" max="15615" width="30.5703125" style="399" customWidth="1"/>
    <col min="15616" max="15616" width="12.5703125" style="399" customWidth="1"/>
    <col min="15617" max="15617" width="38.140625" style="399" customWidth="1"/>
    <col min="15618" max="15619" width="5.42578125" style="399" customWidth="1"/>
    <col min="15620" max="15620" width="11.140625" style="399" customWidth="1"/>
    <col min="15621" max="15621" width="7.5703125" style="399" customWidth="1"/>
    <col min="15622" max="15622" width="17.42578125" style="399" customWidth="1"/>
    <col min="15623" max="15623" width="11.42578125" style="399" customWidth="1"/>
    <col min="15624" max="15810" width="8.85546875" style="399" customWidth="1"/>
    <col min="15811" max="15811" width="6.5703125" style="399" customWidth="1"/>
    <col min="15812" max="15812" width="28.5703125" style="399" customWidth="1"/>
    <col min="15813" max="15813" width="36" style="399" customWidth="1"/>
    <col min="15814" max="15814" width="5.42578125" style="399" customWidth="1"/>
    <col min="15815" max="15815" width="6.5703125" style="399" customWidth="1"/>
    <col min="15816" max="15816" width="8.85546875" style="399" customWidth="1"/>
    <col min="15817" max="15817" width="12.5703125" style="399" customWidth="1"/>
    <col min="15818" max="15818" width="15.85546875" style="399" customWidth="1"/>
    <col min="15819" max="15821" width="0" style="399" hidden="1" customWidth="1"/>
    <col min="15822" max="15822" width="11.5703125" style="399" customWidth="1"/>
    <col min="15823" max="15869" width="8.85546875" style="399"/>
    <col min="15870" max="15870" width="4.5703125" style="399" customWidth="1"/>
    <col min="15871" max="15871" width="30.5703125" style="399" customWidth="1"/>
    <col min="15872" max="15872" width="12.5703125" style="399" customWidth="1"/>
    <col min="15873" max="15873" width="38.140625" style="399" customWidth="1"/>
    <col min="15874" max="15875" width="5.42578125" style="399" customWidth="1"/>
    <col min="15876" max="15876" width="11.140625" style="399" customWidth="1"/>
    <col min="15877" max="15877" width="7.5703125" style="399" customWidth="1"/>
    <col min="15878" max="15878" width="17.42578125" style="399" customWidth="1"/>
    <col min="15879" max="15879" width="11.42578125" style="399" customWidth="1"/>
    <col min="15880" max="16066" width="8.85546875" style="399" customWidth="1"/>
    <col min="16067" max="16067" width="6.5703125" style="399" customWidth="1"/>
    <col min="16068" max="16068" width="28.5703125" style="399" customWidth="1"/>
    <col min="16069" max="16069" width="36" style="399" customWidth="1"/>
    <col min="16070" max="16070" width="5.42578125" style="399" customWidth="1"/>
    <col min="16071" max="16071" width="6.5703125" style="399" customWidth="1"/>
    <col min="16072" max="16072" width="8.85546875" style="399" customWidth="1"/>
    <col min="16073" max="16073" width="12.5703125" style="399" customWidth="1"/>
    <col min="16074" max="16074" width="15.85546875" style="399" customWidth="1"/>
    <col min="16075" max="16077" width="0" style="399" hidden="1" customWidth="1"/>
    <col min="16078" max="16078" width="11.5703125" style="399" customWidth="1"/>
    <col min="16079" max="16125" width="8.85546875" style="399"/>
    <col min="16126" max="16126" width="4.5703125" style="399" customWidth="1"/>
    <col min="16127" max="16127" width="30.5703125" style="399" customWidth="1"/>
    <col min="16128" max="16128" width="12.5703125" style="399" customWidth="1"/>
    <col min="16129" max="16129" width="38.140625" style="399" customWidth="1"/>
    <col min="16130" max="16131" width="5.42578125" style="399" customWidth="1"/>
    <col min="16132" max="16132" width="11.140625" style="399" customWidth="1"/>
    <col min="16133" max="16133" width="7.5703125" style="399" customWidth="1"/>
    <col min="16134" max="16134" width="17.42578125" style="399" customWidth="1"/>
    <col min="16135" max="16135" width="11.42578125" style="399" customWidth="1"/>
    <col min="16136" max="16322" width="8.85546875" style="399" customWidth="1"/>
    <col min="16323" max="16323" width="6.5703125" style="399" customWidth="1"/>
    <col min="16324" max="16324" width="28.5703125" style="399" customWidth="1"/>
    <col min="16325" max="16325" width="36" style="399" customWidth="1"/>
    <col min="16326" max="16326" width="5.42578125" style="399" customWidth="1"/>
    <col min="16327" max="16327" width="6.5703125" style="399" customWidth="1"/>
    <col min="16328" max="16328" width="8.85546875" style="399" customWidth="1"/>
    <col min="16329" max="16329" width="12.5703125" style="399" customWidth="1"/>
    <col min="16330" max="16330" width="15.85546875" style="399" customWidth="1"/>
    <col min="16331" max="16333" width="0" style="399" hidden="1" customWidth="1"/>
    <col min="16334" max="16334" width="11.5703125" style="399" customWidth="1"/>
    <col min="16335" max="16384" width="8.85546875" style="399"/>
  </cols>
  <sheetData>
    <row r="1" spans="1:12" s="541" customFormat="1" ht="15.75">
      <c r="B1" s="610" t="s">
        <v>2332</v>
      </c>
      <c r="C1" s="611"/>
      <c r="E1" s="573"/>
      <c r="F1" s="573"/>
      <c r="G1" s="573"/>
      <c r="H1" s="573"/>
      <c r="I1" s="573"/>
      <c r="J1" s="573"/>
    </row>
    <row r="2" spans="1:12" s="405" customFormat="1" ht="15.75">
      <c r="A2" s="1141"/>
      <c r="B2" s="1141"/>
      <c r="C2" s="1141"/>
      <c r="E2" s="568"/>
      <c r="F2" s="568"/>
      <c r="G2" s="568"/>
      <c r="H2" s="568"/>
      <c r="I2" s="568"/>
      <c r="J2" s="568"/>
    </row>
    <row r="3" spans="1:12" s="612" customFormat="1" ht="12"/>
    <row r="4" spans="1:12" s="613" customFormat="1" ht="374.25" customHeight="1">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s="1054" customFormat="1" ht="25.5">
      <c r="A5" s="377" t="s">
        <v>9</v>
      </c>
      <c r="B5" s="375"/>
      <c r="C5" s="374"/>
      <c r="D5" s="716" t="s">
        <v>1494</v>
      </c>
      <c r="E5" s="377" t="s">
        <v>11</v>
      </c>
      <c r="F5" s="1100">
        <v>10</v>
      </c>
      <c r="G5" s="378"/>
      <c r="H5" s="1056"/>
      <c r="I5" s="1057">
        <f t="shared" ref="I5:I22" si="0">F5*H5</f>
        <v>0</v>
      </c>
      <c r="J5" s="1052"/>
      <c r="K5" s="292" t="s">
        <v>2430</v>
      </c>
      <c r="L5" s="1313" t="s">
        <v>2430</v>
      </c>
    </row>
    <row r="6" spans="1:12" s="616" customFormat="1" ht="25.5">
      <c r="A6" s="377" t="s">
        <v>12</v>
      </c>
      <c r="B6" s="375"/>
      <c r="C6" s="374"/>
      <c r="D6" s="716" t="s">
        <v>2173</v>
      </c>
      <c r="E6" s="377" t="s">
        <v>11</v>
      </c>
      <c r="F6" s="1100">
        <v>10</v>
      </c>
      <c r="G6" s="378"/>
      <c r="H6" s="1056"/>
      <c r="I6" s="1057">
        <f t="shared" si="0"/>
        <v>0</v>
      </c>
      <c r="J6" s="615"/>
      <c r="K6" s="292" t="s">
        <v>2430</v>
      </c>
      <c r="L6" s="1313" t="s">
        <v>2430</v>
      </c>
    </row>
    <row r="7" spans="1:12" s="616" customFormat="1" ht="25.5">
      <c r="A7" s="377" t="s">
        <v>13</v>
      </c>
      <c r="B7" s="375"/>
      <c r="C7" s="374"/>
      <c r="D7" s="716" t="s">
        <v>2174</v>
      </c>
      <c r="E7" s="377" t="s">
        <v>11</v>
      </c>
      <c r="F7" s="1100">
        <v>10</v>
      </c>
      <c r="G7" s="378"/>
      <c r="H7" s="1056"/>
      <c r="I7" s="1057">
        <f t="shared" si="0"/>
        <v>0</v>
      </c>
      <c r="J7" s="615"/>
      <c r="K7" s="292" t="s">
        <v>2430</v>
      </c>
      <c r="L7" s="1313" t="s">
        <v>2430</v>
      </c>
    </row>
    <row r="8" spans="1:12" s="616" customFormat="1" ht="25.5">
      <c r="A8" s="377" t="s">
        <v>16</v>
      </c>
      <c r="B8" s="375"/>
      <c r="C8" s="374"/>
      <c r="D8" s="716" t="s">
        <v>2175</v>
      </c>
      <c r="E8" s="377" t="s">
        <v>11</v>
      </c>
      <c r="F8" s="1100">
        <v>10</v>
      </c>
      <c r="G8" s="378"/>
      <c r="H8" s="1056"/>
      <c r="I8" s="1057">
        <f t="shared" si="0"/>
        <v>0</v>
      </c>
      <c r="J8" s="615"/>
      <c r="K8" s="292" t="s">
        <v>2430</v>
      </c>
      <c r="L8" s="1313" t="s">
        <v>2430</v>
      </c>
    </row>
    <row r="9" spans="1:12" s="616" customFormat="1" ht="25.5">
      <c r="A9" s="377" t="s">
        <v>19</v>
      </c>
      <c r="B9" s="375"/>
      <c r="C9" s="374"/>
      <c r="D9" s="387" t="s">
        <v>1361</v>
      </c>
      <c r="E9" s="377" t="s">
        <v>11</v>
      </c>
      <c r="F9" s="1100">
        <v>115</v>
      </c>
      <c r="G9" s="378"/>
      <c r="H9" s="614"/>
      <c r="I9" s="1057">
        <f t="shared" si="0"/>
        <v>0</v>
      </c>
      <c r="J9" s="615"/>
      <c r="K9" s="292" t="s">
        <v>2430</v>
      </c>
      <c r="L9" s="1313" t="s">
        <v>2430</v>
      </c>
    </row>
    <row r="10" spans="1:12" s="616" customFormat="1" ht="25.5">
      <c r="A10" s="377" t="s">
        <v>21</v>
      </c>
      <c r="B10" s="387"/>
      <c r="C10" s="374"/>
      <c r="D10" s="387" t="s">
        <v>1362</v>
      </c>
      <c r="E10" s="377" t="s">
        <v>11</v>
      </c>
      <c r="F10" s="1100">
        <v>320</v>
      </c>
      <c r="G10" s="378"/>
      <c r="H10" s="614"/>
      <c r="I10" s="1057">
        <f t="shared" si="0"/>
        <v>0</v>
      </c>
      <c r="J10" s="615"/>
      <c r="K10" s="292" t="s">
        <v>2430</v>
      </c>
      <c r="L10" s="1313" t="s">
        <v>2430</v>
      </c>
    </row>
    <row r="11" spans="1:12" s="397" customFormat="1" ht="25.5">
      <c r="A11" s="377" t="s">
        <v>22</v>
      </c>
      <c r="B11" s="387"/>
      <c r="C11" s="374"/>
      <c r="D11" s="890" t="s">
        <v>1707</v>
      </c>
      <c r="E11" s="377" t="s">
        <v>11</v>
      </c>
      <c r="F11" s="1100">
        <v>30</v>
      </c>
      <c r="G11" s="378"/>
      <c r="H11" s="617"/>
      <c r="I11" s="1057">
        <f t="shared" si="0"/>
        <v>0</v>
      </c>
      <c r="J11" s="1050"/>
      <c r="K11" s="292" t="s">
        <v>2430</v>
      </c>
      <c r="L11" s="1313" t="s">
        <v>2430</v>
      </c>
    </row>
    <row r="12" spans="1:12" s="481" customFormat="1" ht="25.5">
      <c r="A12" s="377" t="s">
        <v>24</v>
      </c>
      <c r="B12" s="387"/>
      <c r="C12" s="374"/>
      <c r="D12" s="890" t="s">
        <v>1708</v>
      </c>
      <c r="E12" s="377" t="s">
        <v>11</v>
      </c>
      <c r="F12" s="1100">
        <v>15</v>
      </c>
      <c r="G12" s="378"/>
      <c r="H12" s="617"/>
      <c r="I12" s="1057">
        <f t="shared" si="0"/>
        <v>0</v>
      </c>
      <c r="J12" s="735"/>
      <c r="K12" s="292" t="s">
        <v>2430</v>
      </c>
      <c r="L12" s="1313" t="s">
        <v>2430</v>
      </c>
    </row>
    <row r="13" spans="1:12" s="616" customFormat="1" ht="25.5">
      <c r="A13" s="377" t="s">
        <v>26</v>
      </c>
      <c r="B13" s="387"/>
      <c r="C13" s="374"/>
      <c r="D13" s="387" t="s">
        <v>1363</v>
      </c>
      <c r="E13" s="377" t="s">
        <v>11</v>
      </c>
      <c r="F13" s="1100">
        <v>25</v>
      </c>
      <c r="G13" s="378"/>
      <c r="H13" s="614"/>
      <c r="I13" s="1057">
        <f t="shared" si="0"/>
        <v>0</v>
      </c>
      <c r="J13" s="615"/>
      <c r="K13" s="292" t="s">
        <v>2430</v>
      </c>
      <c r="L13" s="1313" t="s">
        <v>2430</v>
      </c>
    </row>
    <row r="14" spans="1:12" s="616" customFormat="1" ht="25.5">
      <c r="A14" s="377" t="s">
        <v>28</v>
      </c>
      <c r="B14" s="387"/>
      <c r="C14" s="374"/>
      <c r="D14" s="387" t="s">
        <v>1364</v>
      </c>
      <c r="E14" s="377" t="s">
        <v>11</v>
      </c>
      <c r="F14" s="1100">
        <v>5</v>
      </c>
      <c r="G14" s="378"/>
      <c r="H14" s="614"/>
      <c r="I14" s="1057">
        <f t="shared" si="0"/>
        <v>0</v>
      </c>
      <c r="J14" s="615"/>
      <c r="K14" s="292" t="s">
        <v>2430</v>
      </c>
      <c r="L14" s="1313" t="s">
        <v>2430</v>
      </c>
    </row>
    <row r="15" spans="1:12" s="597" customFormat="1" ht="25.5">
      <c r="A15" s="377" t="s">
        <v>30</v>
      </c>
      <c r="B15" s="387"/>
      <c r="C15" s="374"/>
      <c r="D15" s="387" t="s">
        <v>2128</v>
      </c>
      <c r="E15" s="377" t="s">
        <v>11</v>
      </c>
      <c r="F15" s="1100">
        <v>80</v>
      </c>
      <c r="G15" s="378"/>
      <c r="H15" s="614"/>
      <c r="I15" s="1057">
        <f t="shared" si="0"/>
        <v>0</v>
      </c>
      <c r="J15" s="615"/>
      <c r="K15" s="292" t="s">
        <v>2430</v>
      </c>
      <c r="L15" s="1313" t="s">
        <v>2430</v>
      </c>
    </row>
    <row r="16" spans="1:12" s="616" customFormat="1" ht="25.5">
      <c r="A16" s="377" t="s">
        <v>32</v>
      </c>
      <c r="B16" s="387"/>
      <c r="C16" s="374"/>
      <c r="D16" s="387" t="s">
        <v>1365</v>
      </c>
      <c r="E16" s="377" t="s">
        <v>11</v>
      </c>
      <c r="F16" s="1100">
        <v>10</v>
      </c>
      <c r="G16" s="378"/>
      <c r="H16" s="614"/>
      <c r="I16" s="1057">
        <f t="shared" si="0"/>
        <v>0</v>
      </c>
      <c r="J16" s="615"/>
      <c r="K16" s="292" t="s">
        <v>2430</v>
      </c>
      <c r="L16" s="1313" t="s">
        <v>2430</v>
      </c>
    </row>
    <row r="17" spans="1:12" s="616" customFormat="1" ht="25.5">
      <c r="A17" s="377" t="s">
        <v>33</v>
      </c>
      <c r="B17" s="387"/>
      <c r="C17" s="374"/>
      <c r="D17" s="387" t="s">
        <v>1366</v>
      </c>
      <c r="E17" s="377" t="s">
        <v>11</v>
      </c>
      <c r="F17" s="1100">
        <v>15</v>
      </c>
      <c r="G17" s="378"/>
      <c r="H17" s="614"/>
      <c r="I17" s="1057">
        <f t="shared" si="0"/>
        <v>0</v>
      </c>
      <c r="J17" s="615"/>
      <c r="K17" s="292" t="s">
        <v>2430</v>
      </c>
      <c r="L17" s="1313" t="s">
        <v>2430</v>
      </c>
    </row>
    <row r="18" spans="1:12" s="616" customFormat="1" ht="25.5">
      <c r="A18" s="377" t="s">
        <v>35</v>
      </c>
      <c r="B18" s="387"/>
      <c r="C18" s="374"/>
      <c r="D18" s="387" t="s">
        <v>1367</v>
      </c>
      <c r="E18" s="377" t="s">
        <v>11</v>
      </c>
      <c r="F18" s="1100">
        <v>50</v>
      </c>
      <c r="G18" s="378"/>
      <c r="H18" s="614"/>
      <c r="I18" s="1057">
        <f t="shared" si="0"/>
        <v>0</v>
      </c>
      <c r="J18" s="615"/>
      <c r="K18" s="292" t="s">
        <v>2430</v>
      </c>
      <c r="L18" s="1313" t="s">
        <v>2430</v>
      </c>
    </row>
    <row r="19" spans="1:12" s="616" customFormat="1" ht="25.5">
      <c r="A19" s="377" t="s">
        <v>37</v>
      </c>
      <c r="B19" s="387"/>
      <c r="C19" s="374"/>
      <c r="D19" s="387" t="s">
        <v>1368</v>
      </c>
      <c r="E19" s="377" t="s">
        <v>11</v>
      </c>
      <c r="F19" s="1100">
        <v>65</v>
      </c>
      <c r="G19" s="378"/>
      <c r="H19" s="614"/>
      <c r="I19" s="1057">
        <f t="shared" si="0"/>
        <v>0</v>
      </c>
      <c r="J19" s="615"/>
      <c r="K19" s="292" t="s">
        <v>2430</v>
      </c>
      <c r="L19" s="1313" t="s">
        <v>2430</v>
      </c>
    </row>
    <row r="20" spans="1:12" s="616" customFormat="1" ht="25.5">
      <c r="A20" s="377" t="s">
        <v>39</v>
      </c>
      <c r="B20" s="387"/>
      <c r="C20" s="374"/>
      <c r="D20" s="387" t="s">
        <v>1369</v>
      </c>
      <c r="E20" s="377" t="s">
        <v>11</v>
      </c>
      <c r="F20" s="1100">
        <v>5</v>
      </c>
      <c r="G20" s="378"/>
      <c r="H20" s="614"/>
      <c r="I20" s="1057">
        <f t="shared" si="0"/>
        <v>0</v>
      </c>
      <c r="J20" s="615"/>
      <c r="K20" s="292" t="s">
        <v>2430</v>
      </c>
      <c r="L20" s="1313" t="s">
        <v>2430</v>
      </c>
    </row>
    <row r="21" spans="1:12" s="616" customFormat="1" ht="27" customHeight="1">
      <c r="A21" s="377" t="s">
        <v>41</v>
      </c>
      <c r="B21" s="387"/>
      <c r="C21" s="374"/>
      <c r="D21" s="387" t="s">
        <v>1370</v>
      </c>
      <c r="E21" s="377" t="s">
        <v>11</v>
      </c>
      <c r="F21" s="1100">
        <v>120</v>
      </c>
      <c r="G21" s="378"/>
      <c r="H21" s="614"/>
      <c r="I21" s="1057">
        <f t="shared" si="0"/>
        <v>0</v>
      </c>
      <c r="J21" s="615"/>
      <c r="K21" s="292" t="s">
        <v>2430</v>
      </c>
      <c r="L21" s="1313" t="s">
        <v>2430</v>
      </c>
    </row>
    <row r="22" spans="1:12" s="616" customFormat="1" ht="27" customHeight="1">
      <c r="A22" s="377" t="s">
        <v>43</v>
      </c>
      <c r="B22" s="387"/>
      <c r="C22" s="374"/>
      <c r="D22" s="387" t="s">
        <v>1371</v>
      </c>
      <c r="E22" s="377" t="s">
        <v>11</v>
      </c>
      <c r="F22" s="1100">
        <v>315</v>
      </c>
      <c r="G22" s="378"/>
      <c r="H22" s="614"/>
      <c r="I22" s="1057">
        <f t="shared" si="0"/>
        <v>0</v>
      </c>
      <c r="J22" s="615"/>
      <c r="K22" s="292" t="s">
        <v>2430</v>
      </c>
      <c r="L22" s="1313" t="s">
        <v>2430</v>
      </c>
    </row>
    <row r="23" spans="1:12" s="616" customFormat="1" ht="38.25">
      <c r="A23" s="377" t="s">
        <v>45</v>
      </c>
      <c r="B23" s="375"/>
      <c r="C23" s="374"/>
      <c r="D23" s="376" t="s">
        <v>1372</v>
      </c>
      <c r="E23" s="377" t="s">
        <v>11</v>
      </c>
      <c r="F23" s="376">
        <v>15</v>
      </c>
      <c r="G23" s="378"/>
      <c r="H23" s="614"/>
      <c r="I23" s="1057">
        <f t="shared" ref="I23:I30" si="1">SUM(F23*H23)</f>
        <v>0</v>
      </c>
      <c r="J23" s="395"/>
      <c r="K23" s="292" t="s">
        <v>2430</v>
      </c>
      <c r="L23" s="1313" t="s">
        <v>2430</v>
      </c>
    </row>
    <row r="24" spans="1:12" s="616" customFormat="1" ht="38.25">
      <c r="A24" s="377" t="s">
        <v>46</v>
      </c>
      <c r="B24" s="375"/>
      <c r="C24" s="374"/>
      <c r="D24" s="376" t="s">
        <v>1373</v>
      </c>
      <c r="E24" s="377" t="s">
        <v>11</v>
      </c>
      <c r="F24" s="376">
        <v>20</v>
      </c>
      <c r="G24" s="378"/>
      <c r="H24" s="614"/>
      <c r="I24" s="1057">
        <f t="shared" si="1"/>
        <v>0</v>
      </c>
      <c r="J24" s="395"/>
      <c r="K24" s="292" t="s">
        <v>2430</v>
      </c>
      <c r="L24" s="1313" t="s">
        <v>2430</v>
      </c>
    </row>
    <row r="25" spans="1:12" s="383" customFormat="1" ht="38.25">
      <c r="A25" s="377" t="s">
        <v>48</v>
      </c>
      <c r="B25" s="375"/>
      <c r="C25" s="374"/>
      <c r="D25" s="376" t="s">
        <v>1374</v>
      </c>
      <c r="E25" s="377" t="s">
        <v>11</v>
      </c>
      <c r="F25" s="376">
        <v>20</v>
      </c>
      <c r="G25" s="378"/>
      <c r="H25" s="614"/>
      <c r="I25" s="1057">
        <f t="shared" si="1"/>
        <v>0</v>
      </c>
      <c r="J25" s="395"/>
      <c r="K25" s="292" t="s">
        <v>2430</v>
      </c>
      <c r="L25" s="1313" t="s">
        <v>2430</v>
      </c>
    </row>
    <row r="26" spans="1:12" s="394" customFormat="1" ht="38.25">
      <c r="A26" s="377" t="s">
        <v>50</v>
      </c>
      <c r="B26" s="375"/>
      <c r="C26" s="374"/>
      <c r="D26" s="376" t="s">
        <v>2131</v>
      </c>
      <c r="E26" s="377" t="s">
        <v>11</v>
      </c>
      <c r="F26" s="376">
        <v>15</v>
      </c>
      <c r="G26" s="378"/>
      <c r="H26" s="614"/>
      <c r="I26" s="1057">
        <f t="shared" si="1"/>
        <v>0</v>
      </c>
      <c r="J26" s="395"/>
      <c r="K26" s="292" t="s">
        <v>2430</v>
      </c>
      <c r="L26" s="1313" t="s">
        <v>2430</v>
      </c>
    </row>
    <row r="27" spans="1:12" s="394" customFormat="1" ht="25.5">
      <c r="A27" s="377" t="s">
        <v>52</v>
      </c>
      <c r="B27" s="375"/>
      <c r="C27" s="374"/>
      <c r="D27" s="376" t="s">
        <v>2129</v>
      </c>
      <c r="E27" s="377" t="s">
        <v>11</v>
      </c>
      <c r="F27" s="376">
        <v>15</v>
      </c>
      <c r="G27" s="378"/>
      <c r="H27" s="614"/>
      <c r="I27" s="1057">
        <f t="shared" si="1"/>
        <v>0</v>
      </c>
      <c r="J27" s="395"/>
      <c r="K27" s="292" t="s">
        <v>2430</v>
      </c>
      <c r="L27" s="1313" t="s">
        <v>2430</v>
      </c>
    </row>
    <row r="28" spans="1:12" s="383" customFormat="1" ht="25.5">
      <c r="A28" s="377" t="s">
        <v>54</v>
      </c>
      <c r="B28" s="375"/>
      <c r="C28" s="374"/>
      <c r="D28" s="376" t="s">
        <v>2130</v>
      </c>
      <c r="E28" s="377" t="s">
        <v>11</v>
      </c>
      <c r="F28" s="376">
        <v>15</v>
      </c>
      <c r="G28" s="378"/>
      <c r="H28" s="614"/>
      <c r="I28" s="1057">
        <f t="shared" si="1"/>
        <v>0</v>
      </c>
      <c r="J28" s="395"/>
      <c r="K28" s="292" t="s">
        <v>2430</v>
      </c>
      <c r="L28" s="1313" t="s">
        <v>2430</v>
      </c>
    </row>
    <row r="29" spans="1:12" s="383" customFormat="1" ht="32.1" customHeight="1">
      <c r="A29" s="377" t="s">
        <v>56</v>
      </c>
      <c r="B29" s="387"/>
      <c r="C29" s="374"/>
      <c r="D29" s="387" t="s">
        <v>1375</v>
      </c>
      <c r="E29" s="377" t="s">
        <v>11</v>
      </c>
      <c r="F29" s="1100">
        <v>60</v>
      </c>
      <c r="G29" s="378"/>
      <c r="H29" s="614"/>
      <c r="I29" s="1057">
        <f t="shared" si="1"/>
        <v>0</v>
      </c>
      <c r="J29" s="615"/>
      <c r="K29" s="292" t="s">
        <v>2430</v>
      </c>
      <c r="L29" s="1313" t="s">
        <v>2430</v>
      </c>
    </row>
    <row r="30" spans="1:12" s="383" customFormat="1" ht="25.5">
      <c r="A30" s="377" t="s">
        <v>58</v>
      </c>
      <c r="B30" s="387"/>
      <c r="C30" s="374"/>
      <c r="D30" s="387" t="s">
        <v>1376</v>
      </c>
      <c r="E30" s="377" t="s">
        <v>11</v>
      </c>
      <c r="F30" s="1100">
        <v>270</v>
      </c>
      <c r="G30" s="378"/>
      <c r="H30" s="614"/>
      <c r="I30" s="1057">
        <f t="shared" si="1"/>
        <v>0</v>
      </c>
      <c r="J30" s="615"/>
      <c r="K30" s="292" t="s">
        <v>2430</v>
      </c>
      <c r="L30" s="1313" t="s">
        <v>2430</v>
      </c>
    </row>
    <row r="31" spans="1:12" s="405" customFormat="1" ht="15">
      <c r="A31" s="540"/>
      <c r="B31" s="540"/>
      <c r="C31" s="618"/>
      <c r="D31" s="619" t="s">
        <v>136</v>
      </c>
      <c r="E31" s="1677"/>
      <c r="F31" s="1677"/>
      <c r="G31" s="594"/>
      <c r="H31" s="1678"/>
      <c r="I31" s="880">
        <f>SUM(I5:I30)</f>
        <v>0</v>
      </c>
      <c r="J31" s="540"/>
    </row>
    <row r="32" spans="1:12" s="405" customFormat="1" ht="15">
      <c r="A32" s="366"/>
      <c r="B32" s="366"/>
      <c r="E32" s="568"/>
      <c r="F32" s="568"/>
      <c r="G32" s="568"/>
      <c r="H32" s="568"/>
      <c r="I32" s="568"/>
      <c r="J32" s="568"/>
    </row>
    <row r="33" spans="1:12" s="405" customFormat="1" ht="15">
      <c r="E33" s="568"/>
      <c r="F33" s="568"/>
      <c r="G33" s="568"/>
      <c r="H33" s="568"/>
      <c r="I33" s="568"/>
      <c r="J33" s="568"/>
    </row>
    <row r="34" spans="1:12" s="405" customFormat="1" ht="15">
      <c r="A34" s="366"/>
      <c r="B34" s="628" t="s">
        <v>195</v>
      </c>
      <c r="C34" s="367"/>
      <c r="D34" s="366"/>
      <c r="E34" s="371"/>
      <c r="F34" s="371"/>
      <c r="G34" s="371"/>
      <c r="H34" s="371"/>
      <c r="I34" s="371"/>
      <c r="J34" s="371"/>
    </row>
    <row r="35" spans="1:12" s="405" customFormat="1" ht="15">
      <c r="A35" s="366"/>
      <c r="B35" s="1679" t="s">
        <v>1221</v>
      </c>
      <c r="C35" s="367"/>
      <c r="D35" s="366"/>
      <c r="E35" s="371"/>
      <c r="F35" s="371"/>
      <c r="G35" s="371"/>
      <c r="H35" s="371"/>
      <c r="I35" s="371"/>
      <c r="J35" s="371"/>
    </row>
    <row r="36" spans="1:12" s="405" customFormat="1" ht="15">
      <c r="A36" s="366"/>
      <c r="B36" s="1679" t="s">
        <v>197</v>
      </c>
      <c r="C36" s="367"/>
      <c r="D36" s="366"/>
      <c r="E36" s="371"/>
      <c r="F36" s="371"/>
      <c r="G36" s="371"/>
      <c r="H36" s="371"/>
      <c r="I36" s="371"/>
      <c r="J36" s="371"/>
    </row>
    <row r="37" spans="1:12" s="405" customFormat="1" ht="15">
      <c r="B37" s="1679" t="s">
        <v>198</v>
      </c>
      <c r="C37" s="367"/>
      <c r="D37" s="607"/>
      <c r="E37" s="568"/>
      <c r="F37" s="568"/>
      <c r="G37" s="568"/>
      <c r="H37" s="568"/>
      <c r="I37" s="568"/>
      <c r="J37" s="568"/>
    </row>
    <row r="38" spans="1:12" s="405" customFormat="1" ht="27" customHeight="1">
      <c r="B38" s="1870" t="s">
        <v>1377</v>
      </c>
      <c r="C38" s="1870"/>
      <c r="D38" s="1870"/>
      <c r="E38" s="566"/>
      <c r="F38" s="566"/>
      <c r="G38" s="566"/>
      <c r="H38" s="566"/>
      <c r="I38" s="566"/>
      <c r="J38" s="620"/>
      <c r="K38" s="566"/>
      <c r="L38" s="566"/>
    </row>
    <row r="39" spans="1:12" s="405" customFormat="1" ht="15">
      <c r="B39" s="1681" t="s">
        <v>1378</v>
      </c>
      <c r="C39" s="1682"/>
      <c r="D39" s="1681"/>
      <c r="E39" s="622"/>
      <c r="F39" s="623"/>
      <c r="G39" s="568"/>
      <c r="H39" s="540"/>
      <c r="I39" s="568"/>
      <c r="J39" s="568"/>
    </row>
  </sheetData>
  <mergeCells count="1">
    <mergeCell ref="B38:D38"/>
  </mergeCells>
  <phoneticPr fontId="101" type="noConversion"/>
  <pageMargins left="0.25" right="0.25" top="0.75" bottom="0.75" header="0.3" footer="0.3"/>
  <pageSetup paperSize="9" scale="73" fitToHeight="0" orientation="landscape" r:id="rId1"/>
  <headerFooter>
    <oddHeader>&amp;C&amp;"-,Pogrubiony"&amp;12FORMULARZ ASORTYMENTOWO - CENOWY&amp;R&amp;12Załącznik nr 2 do SWZ
Załącznik nr ...... do umowy</oddHeader>
    <oddFooter>Strona &amp;P z &amp;N</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0"/>
  <sheetViews>
    <sheetView zoomScaleNormal="100" workbookViewId="0">
      <selection activeCell="J4" sqref="J4"/>
    </sheetView>
  </sheetViews>
  <sheetFormatPr defaultColWidth="8.5703125" defaultRowHeight="13.5"/>
  <cols>
    <col min="1" max="1" width="4.5703125" style="625" customWidth="1"/>
    <col min="2" max="2" width="29" style="596" customWidth="1"/>
    <col min="3" max="3" width="18.42578125" style="626" customWidth="1"/>
    <col min="4" max="4" width="34.5703125" style="627" customWidth="1"/>
    <col min="5" max="5" width="5.42578125" style="628" customWidth="1"/>
    <col min="6" max="6" width="7.42578125" style="629" customWidth="1"/>
    <col min="7" max="7" width="7.42578125" style="406" customWidth="1"/>
    <col min="8" max="8" width="13.85546875" style="401" customWidth="1"/>
    <col min="9" max="9" width="15.42578125" style="401" customWidth="1"/>
    <col min="10" max="10" width="26.28515625" style="362" customWidth="1"/>
    <col min="11" max="11" width="21" style="399" customWidth="1"/>
    <col min="12" max="12" width="26.42578125" style="399" customWidth="1"/>
    <col min="13" max="203" width="8.5703125" style="399" customWidth="1"/>
    <col min="204" max="204" width="6.5703125" style="399" customWidth="1"/>
    <col min="205" max="205" width="28.5703125" style="399" customWidth="1"/>
    <col min="206" max="206" width="36" style="399" customWidth="1"/>
    <col min="207" max="207" width="5.42578125" style="399" customWidth="1"/>
    <col min="208" max="208" width="6.5703125" style="399" customWidth="1"/>
    <col min="209" max="209" width="8.85546875" style="399" customWidth="1"/>
    <col min="210" max="210" width="12.5703125" style="399" customWidth="1"/>
    <col min="211" max="211" width="15.85546875" style="399" customWidth="1"/>
    <col min="212" max="214" width="0" style="399" hidden="1" customWidth="1"/>
    <col min="215" max="215" width="11.5703125" style="399" customWidth="1"/>
    <col min="216" max="255" width="8.5703125" style="399"/>
    <col min="256" max="256" width="4.5703125" style="399" customWidth="1"/>
    <col min="257" max="257" width="29" style="399" customWidth="1"/>
    <col min="258" max="258" width="18.42578125" style="399" customWidth="1"/>
    <col min="259" max="259" width="34.5703125" style="399" customWidth="1"/>
    <col min="260" max="260" width="5.42578125" style="399" customWidth="1"/>
    <col min="261" max="261" width="7.42578125" style="399" customWidth="1"/>
    <col min="262" max="262" width="11.42578125" style="399" customWidth="1"/>
    <col min="263" max="263" width="6.42578125" style="399" customWidth="1"/>
    <col min="264" max="264" width="13.42578125" style="399" customWidth="1"/>
    <col min="265" max="265" width="9.85546875" style="399" customWidth="1"/>
    <col min="266" max="267" width="8.5703125" style="399" customWidth="1"/>
    <col min="268" max="268" width="27" style="399" bestFit="1" customWidth="1"/>
    <col min="269" max="459" width="8.5703125" style="399" customWidth="1"/>
    <col min="460" max="460" width="6.5703125" style="399" customWidth="1"/>
    <col min="461" max="461" width="28.5703125" style="399" customWidth="1"/>
    <col min="462" max="462" width="36" style="399" customWidth="1"/>
    <col min="463" max="463" width="5.42578125" style="399" customWidth="1"/>
    <col min="464" max="464" width="6.5703125" style="399" customWidth="1"/>
    <col min="465" max="465" width="8.85546875" style="399" customWidth="1"/>
    <col min="466" max="466" width="12.5703125" style="399" customWidth="1"/>
    <col min="467" max="467" width="15.85546875" style="399" customWidth="1"/>
    <col min="468" max="470" width="0" style="399" hidden="1" customWidth="1"/>
    <col min="471" max="471" width="11.5703125" style="399" customWidth="1"/>
    <col min="472" max="511" width="8.5703125" style="399"/>
    <col min="512" max="512" width="4.5703125" style="399" customWidth="1"/>
    <col min="513" max="513" width="29" style="399" customWidth="1"/>
    <col min="514" max="514" width="18.42578125" style="399" customWidth="1"/>
    <col min="515" max="515" width="34.5703125" style="399" customWidth="1"/>
    <col min="516" max="516" width="5.42578125" style="399" customWidth="1"/>
    <col min="517" max="517" width="7.42578125" style="399" customWidth="1"/>
    <col min="518" max="518" width="11.42578125" style="399" customWidth="1"/>
    <col min="519" max="519" width="6.42578125" style="399" customWidth="1"/>
    <col min="520" max="520" width="13.42578125" style="399" customWidth="1"/>
    <col min="521" max="521" width="9.85546875" style="399" customWidth="1"/>
    <col min="522" max="523" width="8.5703125" style="399" customWidth="1"/>
    <col min="524" max="524" width="27" style="399" bestFit="1" customWidth="1"/>
    <col min="525" max="715" width="8.5703125" style="399" customWidth="1"/>
    <col min="716" max="716" width="6.5703125" style="399" customWidth="1"/>
    <col min="717" max="717" width="28.5703125" style="399" customWidth="1"/>
    <col min="718" max="718" width="36" style="399" customWidth="1"/>
    <col min="719" max="719" width="5.42578125" style="399" customWidth="1"/>
    <col min="720" max="720" width="6.5703125" style="399" customWidth="1"/>
    <col min="721" max="721" width="8.85546875" style="399" customWidth="1"/>
    <col min="722" max="722" width="12.5703125" style="399" customWidth="1"/>
    <col min="723" max="723" width="15.85546875" style="399" customWidth="1"/>
    <col min="724" max="726" width="0" style="399" hidden="1" customWidth="1"/>
    <col min="727" max="727" width="11.5703125" style="399" customWidth="1"/>
    <col min="728" max="767" width="8.5703125" style="399"/>
    <col min="768" max="768" width="4.5703125" style="399" customWidth="1"/>
    <col min="769" max="769" width="29" style="399" customWidth="1"/>
    <col min="770" max="770" width="18.42578125" style="399" customWidth="1"/>
    <col min="771" max="771" width="34.5703125" style="399" customWidth="1"/>
    <col min="772" max="772" width="5.42578125" style="399" customWidth="1"/>
    <col min="773" max="773" width="7.42578125" style="399" customWidth="1"/>
    <col min="774" max="774" width="11.42578125" style="399" customWidth="1"/>
    <col min="775" max="775" width="6.42578125" style="399" customWidth="1"/>
    <col min="776" max="776" width="13.42578125" style="399" customWidth="1"/>
    <col min="777" max="777" width="9.85546875" style="399" customWidth="1"/>
    <col min="778" max="779" width="8.5703125" style="399" customWidth="1"/>
    <col min="780" max="780" width="27" style="399" bestFit="1" customWidth="1"/>
    <col min="781" max="971" width="8.5703125" style="399" customWidth="1"/>
    <col min="972" max="972" width="6.5703125" style="399" customWidth="1"/>
    <col min="973" max="973" width="28.5703125" style="399" customWidth="1"/>
    <col min="974" max="974" width="36" style="399" customWidth="1"/>
    <col min="975" max="975" width="5.42578125" style="399" customWidth="1"/>
    <col min="976" max="976" width="6.5703125" style="399" customWidth="1"/>
    <col min="977" max="977" width="8.85546875" style="399" customWidth="1"/>
    <col min="978" max="978" width="12.5703125" style="399" customWidth="1"/>
    <col min="979" max="979" width="15.85546875" style="399" customWidth="1"/>
    <col min="980" max="982" width="0" style="399" hidden="1" customWidth="1"/>
    <col min="983" max="983" width="11.5703125" style="399" customWidth="1"/>
    <col min="984" max="1023" width="8.5703125" style="399"/>
    <col min="1024" max="1024" width="4.5703125" style="399" customWidth="1"/>
    <col min="1025" max="1025" width="29" style="399" customWidth="1"/>
    <col min="1026" max="1026" width="18.42578125" style="399" customWidth="1"/>
    <col min="1027" max="1027" width="34.5703125" style="399" customWidth="1"/>
    <col min="1028" max="1028" width="5.42578125" style="399" customWidth="1"/>
    <col min="1029" max="1029" width="7.42578125" style="399" customWidth="1"/>
    <col min="1030" max="1030" width="11.42578125" style="399" customWidth="1"/>
    <col min="1031" max="1031" width="6.42578125" style="399" customWidth="1"/>
    <col min="1032" max="1032" width="13.42578125" style="399" customWidth="1"/>
    <col min="1033" max="1033" width="9.85546875" style="399" customWidth="1"/>
    <col min="1034" max="1035" width="8.5703125" style="399" customWidth="1"/>
    <col min="1036" max="1036" width="27" style="399" bestFit="1" customWidth="1"/>
    <col min="1037" max="1227" width="8.5703125" style="399" customWidth="1"/>
    <col min="1228" max="1228" width="6.5703125" style="399" customWidth="1"/>
    <col min="1229" max="1229" width="28.5703125" style="399" customWidth="1"/>
    <col min="1230" max="1230" width="36" style="399" customWidth="1"/>
    <col min="1231" max="1231" width="5.42578125" style="399" customWidth="1"/>
    <col min="1232" max="1232" width="6.5703125" style="399" customWidth="1"/>
    <col min="1233" max="1233" width="8.85546875" style="399" customWidth="1"/>
    <col min="1234" max="1234" width="12.5703125" style="399" customWidth="1"/>
    <col min="1235" max="1235" width="15.85546875" style="399" customWidth="1"/>
    <col min="1236" max="1238" width="0" style="399" hidden="1" customWidth="1"/>
    <col min="1239" max="1239" width="11.5703125" style="399" customWidth="1"/>
    <col min="1240" max="1279" width="8.5703125" style="399"/>
    <col min="1280" max="1280" width="4.5703125" style="399" customWidth="1"/>
    <col min="1281" max="1281" width="29" style="399" customWidth="1"/>
    <col min="1282" max="1282" width="18.42578125" style="399" customWidth="1"/>
    <col min="1283" max="1283" width="34.5703125" style="399" customWidth="1"/>
    <col min="1284" max="1284" width="5.42578125" style="399" customWidth="1"/>
    <col min="1285" max="1285" width="7.42578125" style="399" customWidth="1"/>
    <col min="1286" max="1286" width="11.42578125" style="399" customWidth="1"/>
    <col min="1287" max="1287" width="6.42578125" style="399" customWidth="1"/>
    <col min="1288" max="1288" width="13.42578125" style="399" customWidth="1"/>
    <col min="1289" max="1289" width="9.85546875" style="399" customWidth="1"/>
    <col min="1290" max="1291" width="8.5703125" style="399" customWidth="1"/>
    <col min="1292" max="1292" width="27" style="399" bestFit="1" customWidth="1"/>
    <col min="1293" max="1483" width="8.5703125" style="399" customWidth="1"/>
    <col min="1484" max="1484" width="6.5703125" style="399" customWidth="1"/>
    <col min="1485" max="1485" width="28.5703125" style="399" customWidth="1"/>
    <col min="1486" max="1486" width="36" style="399" customWidth="1"/>
    <col min="1487" max="1487" width="5.42578125" style="399" customWidth="1"/>
    <col min="1488" max="1488" width="6.5703125" style="399" customWidth="1"/>
    <col min="1489" max="1489" width="8.85546875" style="399" customWidth="1"/>
    <col min="1490" max="1490" width="12.5703125" style="399" customWidth="1"/>
    <col min="1491" max="1491" width="15.85546875" style="399" customWidth="1"/>
    <col min="1492" max="1494" width="0" style="399" hidden="1" customWidth="1"/>
    <col min="1495" max="1495" width="11.5703125" style="399" customWidth="1"/>
    <col min="1496" max="1535" width="8.5703125" style="399"/>
    <col min="1536" max="1536" width="4.5703125" style="399" customWidth="1"/>
    <col min="1537" max="1537" width="29" style="399" customWidth="1"/>
    <col min="1538" max="1538" width="18.42578125" style="399" customWidth="1"/>
    <col min="1539" max="1539" width="34.5703125" style="399" customWidth="1"/>
    <col min="1540" max="1540" width="5.42578125" style="399" customWidth="1"/>
    <col min="1541" max="1541" width="7.42578125" style="399" customWidth="1"/>
    <col min="1542" max="1542" width="11.42578125" style="399" customWidth="1"/>
    <col min="1543" max="1543" width="6.42578125" style="399" customWidth="1"/>
    <col min="1544" max="1544" width="13.42578125" style="399" customWidth="1"/>
    <col min="1545" max="1545" width="9.85546875" style="399" customWidth="1"/>
    <col min="1546" max="1547" width="8.5703125" style="399" customWidth="1"/>
    <col min="1548" max="1548" width="27" style="399" bestFit="1" customWidth="1"/>
    <col min="1549" max="1739" width="8.5703125" style="399" customWidth="1"/>
    <col min="1740" max="1740" width="6.5703125" style="399" customWidth="1"/>
    <col min="1741" max="1741" width="28.5703125" style="399" customWidth="1"/>
    <col min="1742" max="1742" width="36" style="399" customWidth="1"/>
    <col min="1743" max="1743" width="5.42578125" style="399" customWidth="1"/>
    <col min="1744" max="1744" width="6.5703125" style="399" customWidth="1"/>
    <col min="1745" max="1745" width="8.85546875" style="399" customWidth="1"/>
    <col min="1746" max="1746" width="12.5703125" style="399" customWidth="1"/>
    <col min="1747" max="1747" width="15.85546875" style="399" customWidth="1"/>
    <col min="1748" max="1750" width="0" style="399" hidden="1" customWidth="1"/>
    <col min="1751" max="1751" width="11.5703125" style="399" customWidth="1"/>
    <col min="1752" max="1791" width="8.5703125" style="399"/>
    <col min="1792" max="1792" width="4.5703125" style="399" customWidth="1"/>
    <col min="1793" max="1793" width="29" style="399" customWidth="1"/>
    <col min="1794" max="1794" width="18.42578125" style="399" customWidth="1"/>
    <col min="1795" max="1795" width="34.5703125" style="399" customWidth="1"/>
    <col min="1796" max="1796" width="5.42578125" style="399" customWidth="1"/>
    <col min="1797" max="1797" width="7.42578125" style="399" customWidth="1"/>
    <col min="1798" max="1798" width="11.42578125" style="399" customWidth="1"/>
    <col min="1799" max="1799" width="6.42578125" style="399" customWidth="1"/>
    <col min="1800" max="1800" width="13.42578125" style="399" customWidth="1"/>
    <col min="1801" max="1801" width="9.85546875" style="399" customWidth="1"/>
    <col min="1802" max="1803" width="8.5703125" style="399" customWidth="1"/>
    <col min="1804" max="1804" width="27" style="399" bestFit="1" customWidth="1"/>
    <col min="1805" max="1995" width="8.5703125" style="399" customWidth="1"/>
    <col min="1996" max="1996" width="6.5703125" style="399" customWidth="1"/>
    <col min="1997" max="1997" width="28.5703125" style="399" customWidth="1"/>
    <col min="1998" max="1998" width="36" style="399" customWidth="1"/>
    <col min="1999" max="1999" width="5.42578125" style="399" customWidth="1"/>
    <col min="2000" max="2000" width="6.5703125" style="399" customWidth="1"/>
    <col min="2001" max="2001" width="8.85546875" style="399" customWidth="1"/>
    <col min="2002" max="2002" width="12.5703125" style="399" customWidth="1"/>
    <col min="2003" max="2003" width="15.85546875" style="399" customWidth="1"/>
    <col min="2004" max="2006" width="0" style="399" hidden="1" customWidth="1"/>
    <col min="2007" max="2007" width="11.5703125" style="399" customWidth="1"/>
    <col min="2008" max="2047" width="8.5703125" style="399"/>
    <col min="2048" max="2048" width="4.5703125" style="399" customWidth="1"/>
    <col min="2049" max="2049" width="29" style="399" customWidth="1"/>
    <col min="2050" max="2050" width="18.42578125" style="399" customWidth="1"/>
    <col min="2051" max="2051" width="34.5703125" style="399" customWidth="1"/>
    <col min="2052" max="2052" width="5.42578125" style="399" customWidth="1"/>
    <col min="2053" max="2053" width="7.42578125" style="399" customWidth="1"/>
    <col min="2054" max="2054" width="11.42578125" style="399" customWidth="1"/>
    <col min="2055" max="2055" width="6.42578125" style="399" customWidth="1"/>
    <col min="2056" max="2056" width="13.42578125" style="399" customWidth="1"/>
    <col min="2057" max="2057" width="9.85546875" style="399" customWidth="1"/>
    <col min="2058" max="2059" width="8.5703125" style="399" customWidth="1"/>
    <col min="2060" max="2060" width="27" style="399" bestFit="1" customWidth="1"/>
    <col min="2061" max="2251" width="8.5703125" style="399" customWidth="1"/>
    <col min="2252" max="2252" width="6.5703125" style="399" customWidth="1"/>
    <col min="2253" max="2253" width="28.5703125" style="399" customWidth="1"/>
    <col min="2254" max="2254" width="36" style="399" customWidth="1"/>
    <col min="2255" max="2255" width="5.42578125" style="399" customWidth="1"/>
    <col min="2256" max="2256" width="6.5703125" style="399" customWidth="1"/>
    <col min="2257" max="2257" width="8.85546875" style="399" customWidth="1"/>
    <col min="2258" max="2258" width="12.5703125" style="399" customWidth="1"/>
    <col min="2259" max="2259" width="15.85546875" style="399" customWidth="1"/>
    <col min="2260" max="2262" width="0" style="399" hidden="1" customWidth="1"/>
    <col min="2263" max="2263" width="11.5703125" style="399" customWidth="1"/>
    <col min="2264" max="2303" width="8.5703125" style="399"/>
    <col min="2304" max="2304" width="4.5703125" style="399" customWidth="1"/>
    <col min="2305" max="2305" width="29" style="399" customWidth="1"/>
    <col min="2306" max="2306" width="18.42578125" style="399" customWidth="1"/>
    <col min="2307" max="2307" width="34.5703125" style="399" customWidth="1"/>
    <col min="2308" max="2308" width="5.42578125" style="399" customWidth="1"/>
    <col min="2309" max="2309" width="7.42578125" style="399" customWidth="1"/>
    <col min="2310" max="2310" width="11.42578125" style="399" customWidth="1"/>
    <col min="2311" max="2311" width="6.42578125" style="399" customWidth="1"/>
    <col min="2312" max="2312" width="13.42578125" style="399" customWidth="1"/>
    <col min="2313" max="2313" width="9.85546875" style="399" customWidth="1"/>
    <col min="2314" max="2315" width="8.5703125" style="399" customWidth="1"/>
    <col min="2316" max="2316" width="27" style="399" bestFit="1" customWidth="1"/>
    <col min="2317" max="2507" width="8.5703125" style="399" customWidth="1"/>
    <col min="2508" max="2508" width="6.5703125" style="399" customWidth="1"/>
    <col min="2509" max="2509" width="28.5703125" style="399" customWidth="1"/>
    <col min="2510" max="2510" width="36" style="399" customWidth="1"/>
    <col min="2511" max="2511" width="5.42578125" style="399" customWidth="1"/>
    <col min="2512" max="2512" width="6.5703125" style="399" customWidth="1"/>
    <col min="2513" max="2513" width="8.85546875" style="399" customWidth="1"/>
    <col min="2514" max="2514" width="12.5703125" style="399" customWidth="1"/>
    <col min="2515" max="2515" width="15.85546875" style="399" customWidth="1"/>
    <col min="2516" max="2518" width="0" style="399" hidden="1" customWidth="1"/>
    <col min="2519" max="2519" width="11.5703125" style="399" customWidth="1"/>
    <col min="2520" max="2559" width="8.5703125" style="399"/>
    <col min="2560" max="2560" width="4.5703125" style="399" customWidth="1"/>
    <col min="2561" max="2561" width="29" style="399" customWidth="1"/>
    <col min="2562" max="2562" width="18.42578125" style="399" customWidth="1"/>
    <col min="2563" max="2563" width="34.5703125" style="399" customWidth="1"/>
    <col min="2564" max="2564" width="5.42578125" style="399" customWidth="1"/>
    <col min="2565" max="2565" width="7.42578125" style="399" customWidth="1"/>
    <col min="2566" max="2566" width="11.42578125" style="399" customWidth="1"/>
    <col min="2567" max="2567" width="6.42578125" style="399" customWidth="1"/>
    <col min="2568" max="2568" width="13.42578125" style="399" customWidth="1"/>
    <col min="2569" max="2569" width="9.85546875" style="399" customWidth="1"/>
    <col min="2570" max="2571" width="8.5703125" style="399" customWidth="1"/>
    <col min="2572" max="2572" width="27" style="399" bestFit="1" customWidth="1"/>
    <col min="2573" max="2763" width="8.5703125" style="399" customWidth="1"/>
    <col min="2764" max="2764" width="6.5703125" style="399" customWidth="1"/>
    <col min="2765" max="2765" width="28.5703125" style="399" customWidth="1"/>
    <col min="2766" max="2766" width="36" style="399" customWidth="1"/>
    <col min="2767" max="2767" width="5.42578125" style="399" customWidth="1"/>
    <col min="2768" max="2768" width="6.5703125" style="399" customWidth="1"/>
    <col min="2769" max="2769" width="8.85546875" style="399" customWidth="1"/>
    <col min="2770" max="2770" width="12.5703125" style="399" customWidth="1"/>
    <col min="2771" max="2771" width="15.85546875" style="399" customWidth="1"/>
    <col min="2772" max="2774" width="0" style="399" hidden="1" customWidth="1"/>
    <col min="2775" max="2775" width="11.5703125" style="399" customWidth="1"/>
    <col min="2776" max="2815" width="8.5703125" style="399"/>
    <col min="2816" max="2816" width="4.5703125" style="399" customWidth="1"/>
    <col min="2817" max="2817" width="29" style="399" customWidth="1"/>
    <col min="2818" max="2818" width="18.42578125" style="399" customWidth="1"/>
    <col min="2819" max="2819" width="34.5703125" style="399" customWidth="1"/>
    <col min="2820" max="2820" width="5.42578125" style="399" customWidth="1"/>
    <col min="2821" max="2821" width="7.42578125" style="399" customWidth="1"/>
    <col min="2822" max="2822" width="11.42578125" style="399" customWidth="1"/>
    <col min="2823" max="2823" width="6.42578125" style="399" customWidth="1"/>
    <col min="2824" max="2824" width="13.42578125" style="399" customWidth="1"/>
    <col min="2825" max="2825" width="9.85546875" style="399" customWidth="1"/>
    <col min="2826" max="2827" width="8.5703125" style="399" customWidth="1"/>
    <col min="2828" max="2828" width="27" style="399" bestFit="1" customWidth="1"/>
    <col min="2829" max="3019" width="8.5703125" style="399" customWidth="1"/>
    <col min="3020" max="3020" width="6.5703125" style="399" customWidth="1"/>
    <col min="3021" max="3021" width="28.5703125" style="399" customWidth="1"/>
    <col min="3022" max="3022" width="36" style="399" customWidth="1"/>
    <col min="3023" max="3023" width="5.42578125" style="399" customWidth="1"/>
    <col min="3024" max="3024" width="6.5703125" style="399" customWidth="1"/>
    <col min="3025" max="3025" width="8.85546875" style="399" customWidth="1"/>
    <col min="3026" max="3026" width="12.5703125" style="399" customWidth="1"/>
    <col min="3027" max="3027" width="15.85546875" style="399" customWidth="1"/>
    <col min="3028" max="3030" width="0" style="399" hidden="1" customWidth="1"/>
    <col min="3031" max="3031" width="11.5703125" style="399" customWidth="1"/>
    <col min="3032" max="3071" width="8.5703125" style="399"/>
    <col min="3072" max="3072" width="4.5703125" style="399" customWidth="1"/>
    <col min="3073" max="3073" width="29" style="399" customWidth="1"/>
    <col min="3074" max="3074" width="18.42578125" style="399" customWidth="1"/>
    <col min="3075" max="3075" width="34.5703125" style="399" customWidth="1"/>
    <col min="3076" max="3076" width="5.42578125" style="399" customWidth="1"/>
    <col min="3077" max="3077" width="7.42578125" style="399" customWidth="1"/>
    <col min="3078" max="3078" width="11.42578125" style="399" customWidth="1"/>
    <col min="3079" max="3079" width="6.42578125" style="399" customWidth="1"/>
    <col min="3080" max="3080" width="13.42578125" style="399" customWidth="1"/>
    <col min="3081" max="3081" width="9.85546875" style="399" customWidth="1"/>
    <col min="3082" max="3083" width="8.5703125" style="399" customWidth="1"/>
    <col min="3084" max="3084" width="27" style="399" bestFit="1" customWidth="1"/>
    <col min="3085" max="3275" width="8.5703125" style="399" customWidth="1"/>
    <col min="3276" max="3276" width="6.5703125" style="399" customWidth="1"/>
    <col min="3277" max="3277" width="28.5703125" style="399" customWidth="1"/>
    <col min="3278" max="3278" width="36" style="399" customWidth="1"/>
    <col min="3279" max="3279" width="5.42578125" style="399" customWidth="1"/>
    <col min="3280" max="3280" width="6.5703125" style="399" customWidth="1"/>
    <col min="3281" max="3281" width="8.85546875" style="399" customWidth="1"/>
    <col min="3282" max="3282" width="12.5703125" style="399" customWidth="1"/>
    <col min="3283" max="3283" width="15.85546875" style="399" customWidth="1"/>
    <col min="3284" max="3286" width="0" style="399" hidden="1" customWidth="1"/>
    <col min="3287" max="3287" width="11.5703125" style="399" customWidth="1"/>
    <col min="3288" max="3327" width="8.5703125" style="399"/>
    <col min="3328" max="3328" width="4.5703125" style="399" customWidth="1"/>
    <col min="3329" max="3329" width="29" style="399" customWidth="1"/>
    <col min="3330" max="3330" width="18.42578125" style="399" customWidth="1"/>
    <col min="3331" max="3331" width="34.5703125" style="399" customWidth="1"/>
    <col min="3332" max="3332" width="5.42578125" style="399" customWidth="1"/>
    <col min="3333" max="3333" width="7.42578125" style="399" customWidth="1"/>
    <col min="3334" max="3334" width="11.42578125" style="399" customWidth="1"/>
    <col min="3335" max="3335" width="6.42578125" style="399" customWidth="1"/>
    <col min="3336" max="3336" width="13.42578125" style="399" customWidth="1"/>
    <col min="3337" max="3337" width="9.85546875" style="399" customWidth="1"/>
    <col min="3338" max="3339" width="8.5703125" style="399" customWidth="1"/>
    <col min="3340" max="3340" width="27" style="399" bestFit="1" customWidth="1"/>
    <col min="3341" max="3531" width="8.5703125" style="399" customWidth="1"/>
    <col min="3532" max="3532" width="6.5703125" style="399" customWidth="1"/>
    <col min="3533" max="3533" width="28.5703125" style="399" customWidth="1"/>
    <col min="3534" max="3534" width="36" style="399" customWidth="1"/>
    <col min="3535" max="3535" width="5.42578125" style="399" customWidth="1"/>
    <col min="3536" max="3536" width="6.5703125" style="399" customWidth="1"/>
    <col min="3537" max="3537" width="8.85546875" style="399" customWidth="1"/>
    <col min="3538" max="3538" width="12.5703125" style="399" customWidth="1"/>
    <col min="3539" max="3539" width="15.85546875" style="399" customWidth="1"/>
    <col min="3540" max="3542" width="0" style="399" hidden="1" customWidth="1"/>
    <col min="3543" max="3543" width="11.5703125" style="399" customWidth="1"/>
    <col min="3544" max="3583" width="8.5703125" style="399"/>
    <col min="3584" max="3584" width="4.5703125" style="399" customWidth="1"/>
    <col min="3585" max="3585" width="29" style="399" customWidth="1"/>
    <col min="3586" max="3586" width="18.42578125" style="399" customWidth="1"/>
    <col min="3587" max="3587" width="34.5703125" style="399" customWidth="1"/>
    <col min="3588" max="3588" width="5.42578125" style="399" customWidth="1"/>
    <col min="3589" max="3589" width="7.42578125" style="399" customWidth="1"/>
    <col min="3590" max="3590" width="11.42578125" style="399" customWidth="1"/>
    <col min="3591" max="3591" width="6.42578125" style="399" customWidth="1"/>
    <col min="3592" max="3592" width="13.42578125" style="399" customWidth="1"/>
    <col min="3593" max="3593" width="9.85546875" style="399" customWidth="1"/>
    <col min="3594" max="3595" width="8.5703125" style="399" customWidth="1"/>
    <col min="3596" max="3596" width="27" style="399" bestFit="1" customWidth="1"/>
    <col min="3597" max="3787" width="8.5703125" style="399" customWidth="1"/>
    <col min="3788" max="3788" width="6.5703125" style="399" customWidth="1"/>
    <col min="3789" max="3789" width="28.5703125" style="399" customWidth="1"/>
    <col min="3790" max="3790" width="36" style="399" customWidth="1"/>
    <col min="3791" max="3791" width="5.42578125" style="399" customWidth="1"/>
    <col min="3792" max="3792" width="6.5703125" style="399" customWidth="1"/>
    <col min="3793" max="3793" width="8.85546875" style="399" customWidth="1"/>
    <col min="3794" max="3794" width="12.5703125" style="399" customWidth="1"/>
    <col min="3795" max="3795" width="15.85546875" style="399" customWidth="1"/>
    <col min="3796" max="3798" width="0" style="399" hidden="1" customWidth="1"/>
    <col min="3799" max="3799" width="11.5703125" style="399" customWidth="1"/>
    <col min="3800" max="3839" width="8.5703125" style="399"/>
    <col min="3840" max="3840" width="4.5703125" style="399" customWidth="1"/>
    <col min="3841" max="3841" width="29" style="399" customWidth="1"/>
    <col min="3842" max="3842" width="18.42578125" style="399" customWidth="1"/>
    <col min="3843" max="3843" width="34.5703125" style="399" customWidth="1"/>
    <col min="3844" max="3844" width="5.42578125" style="399" customWidth="1"/>
    <col min="3845" max="3845" width="7.42578125" style="399" customWidth="1"/>
    <col min="3846" max="3846" width="11.42578125" style="399" customWidth="1"/>
    <col min="3847" max="3847" width="6.42578125" style="399" customWidth="1"/>
    <col min="3848" max="3848" width="13.42578125" style="399" customWidth="1"/>
    <col min="3849" max="3849" width="9.85546875" style="399" customWidth="1"/>
    <col min="3850" max="3851" width="8.5703125" style="399" customWidth="1"/>
    <col min="3852" max="3852" width="27" style="399" bestFit="1" customWidth="1"/>
    <col min="3853" max="4043" width="8.5703125" style="399" customWidth="1"/>
    <col min="4044" max="4044" width="6.5703125" style="399" customWidth="1"/>
    <col min="4045" max="4045" width="28.5703125" style="399" customWidth="1"/>
    <col min="4046" max="4046" width="36" style="399" customWidth="1"/>
    <col min="4047" max="4047" width="5.42578125" style="399" customWidth="1"/>
    <col min="4048" max="4048" width="6.5703125" style="399" customWidth="1"/>
    <col min="4049" max="4049" width="8.85546875" style="399" customWidth="1"/>
    <col min="4050" max="4050" width="12.5703125" style="399" customWidth="1"/>
    <col min="4051" max="4051" width="15.85546875" style="399" customWidth="1"/>
    <col min="4052" max="4054" width="0" style="399" hidden="1" customWidth="1"/>
    <col min="4055" max="4055" width="11.5703125" style="399" customWidth="1"/>
    <col min="4056" max="4095" width="8.5703125" style="399"/>
    <col min="4096" max="4096" width="4.5703125" style="399" customWidth="1"/>
    <col min="4097" max="4097" width="29" style="399" customWidth="1"/>
    <col min="4098" max="4098" width="18.42578125" style="399" customWidth="1"/>
    <col min="4099" max="4099" width="34.5703125" style="399" customWidth="1"/>
    <col min="4100" max="4100" width="5.42578125" style="399" customWidth="1"/>
    <col min="4101" max="4101" width="7.42578125" style="399" customWidth="1"/>
    <col min="4102" max="4102" width="11.42578125" style="399" customWidth="1"/>
    <col min="4103" max="4103" width="6.42578125" style="399" customWidth="1"/>
    <col min="4104" max="4104" width="13.42578125" style="399" customWidth="1"/>
    <col min="4105" max="4105" width="9.85546875" style="399" customWidth="1"/>
    <col min="4106" max="4107" width="8.5703125" style="399" customWidth="1"/>
    <col min="4108" max="4108" width="27" style="399" bestFit="1" customWidth="1"/>
    <col min="4109" max="4299" width="8.5703125" style="399" customWidth="1"/>
    <col min="4300" max="4300" width="6.5703125" style="399" customWidth="1"/>
    <col min="4301" max="4301" width="28.5703125" style="399" customWidth="1"/>
    <col min="4302" max="4302" width="36" style="399" customWidth="1"/>
    <col min="4303" max="4303" width="5.42578125" style="399" customWidth="1"/>
    <col min="4304" max="4304" width="6.5703125" style="399" customWidth="1"/>
    <col min="4305" max="4305" width="8.85546875" style="399" customWidth="1"/>
    <col min="4306" max="4306" width="12.5703125" style="399" customWidth="1"/>
    <col min="4307" max="4307" width="15.85546875" style="399" customWidth="1"/>
    <col min="4308" max="4310" width="0" style="399" hidden="1" customWidth="1"/>
    <col min="4311" max="4311" width="11.5703125" style="399" customWidth="1"/>
    <col min="4312" max="4351" width="8.5703125" style="399"/>
    <col min="4352" max="4352" width="4.5703125" style="399" customWidth="1"/>
    <col min="4353" max="4353" width="29" style="399" customWidth="1"/>
    <col min="4354" max="4354" width="18.42578125" style="399" customWidth="1"/>
    <col min="4355" max="4355" width="34.5703125" style="399" customWidth="1"/>
    <col min="4356" max="4356" width="5.42578125" style="399" customWidth="1"/>
    <col min="4357" max="4357" width="7.42578125" style="399" customWidth="1"/>
    <col min="4358" max="4358" width="11.42578125" style="399" customWidth="1"/>
    <col min="4359" max="4359" width="6.42578125" style="399" customWidth="1"/>
    <col min="4360" max="4360" width="13.42578125" style="399" customWidth="1"/>
    <col min="4361" max="4361" width="9.85546875" style="399" customWidth="1"/>
    <col min="4362" max="4363" width="8.5703125" style="399" customWidth="1"/>
    <col min="4364" max="4364" width="27" style="399" bestFit="1" customWidth="1"/>
    <col min="4365" max="4555" width="8.5703125" style="399" customWidth="1"/>
    <col min="4556" max="4556" width="6.5703125" style="399" customWidth="1"/>
    <col min="4557" max="4557" width="28.5703125" style="399" customWidth="1"/>
    <col min="4558" max="4558" width="36" style="399" customWidth="1"/>
    <col min="4559" max="4559" width="5.42578125" style="399" customWidth="1"/>
    <col min="4560" max="4560" width="6.5703125" style="399" customWidth="1"/>
    <col min="4561" max="4561" width="8.85546875" style="399" customWidth="1"/>
    <col min="4562" max="4562" width="12.5703125" style="399" customWidth="1"/>
    <col min="4563" max="4563" width="15.85546875" style="399" customWidth="1"/>
    <col min="4564" max="4566" width="0" style="399" hidden="1" customWidth="1"/>
    <col min="4567" max="4567" width="11.5703125" style="399" customWidth="1"/>
    <col min="4568" max="4607" width="8.5703125" style="399"/>
    <col min="4608" max="4608" width="4.5703125" style="399" customWidth="1"/>
    <col min="4609" max="4609" width="29" style="399" customWidth="1"/>
    <col min="4610" max="4610" width="18.42578125" style="399" customWidth="1"/>
    <col min="4611" max="4611" width="34.5703125" style="399" customWidth="1"/>
    <col min="4612" max="4612" width="5.42578125" style="399" customWidth="1"/>
    <col min="4613" max="4613" width="7.42578125" style="399" customWidth="1"/>
    <col min="4614" max="4614" width="11.42578125" style="399" customWidth="1"/>
    <col min="4615" max="4615" width="6.42578125" style="399" customWidth="1"/>
    <col min="4616" max="4616" width="13.42578125" style="399" customWidth="1"/>
    <col min="4617" max="4617" width="9.85546875" style="399" customWidth="1"/>
    <col min="4618" max="4619" width="8.5703125" style="399" customWidth="1"/>
    <col min="4620" max="4620" width="27" style="399" bestFit="1" customWidth="1"/>
    <col min="4621" max="4811" width="8.5703125" style="399" customWidth="1"/>
    <col min="4812" max="4812" width="6.5703125" style="399" customWidth="1"/>
    <col min="4813" max="4813" width="28.5703125" style="399" customWidth="1"/>
    <col min="4814" max="4814" width="36" style="399" customWidth="1"/>
    <col min="4815" max="4815" width="5.42578125" style="399" customWidth="1"/>
    <col min="4816" max="4816" width="6.5703125" style="399" customWidth="1"/>
    <col min="4817" max="4817" width="8.85546875" style="399" customWidth="1"/>
    <col min="4818" max="4818" width="12.5703125" style="399" customWidth="1"/>
    <col min="4819" max="4819" width="15.85546875" style="399" customWidth="1"/>
    <col min="4820" max="4822" width="0" style="399" hidden="1" customWidth="1"/>
    <col min="4823" max="4823" width="11.5703125" style="399" customWidth="1"/>
    <col min="4824" max="4863" width="8.5703125" style="399"/>
    <col min="4864" max="4864" width="4.5703125" style="399" customWidth="1"/>
    <col min="4865" max="4865" width="29" style="399" customWidth="1"/>
    <col min="4866" max="4866" width="18.42578125" style="399" customWidth="1"/>
    <col min="4867" max="4867" width="34.5703125" style="399" customWidth="1"/>
    <col min="4868" max="4868" width="5.42578125" style="399" customWidth="1"/>
    <col min="4869" max="4869" width="7.42578125" style="399" customWidth="1"/>
    <col min="4870" max="4870" width="11.42578125" style="399" customWidth="1"/>
    <col min="4871" max="4871" width="6.42578125" style="399" customWidth="1"/>
    <col min="4872" max="4872" width="13.42578125" style="399" customWidth="1"/>
    <col min="4873" max="4873" width="9.85546875" style="399" customWidth="1"/>
    <col min="4874" max="4875" width="8.5703125" style="399" customWidth="1"/>
    <col min="4876" max="4876" width="27" style="399" bestFit="1" customWidth="1"/>
    <col min="4877" max="5067" width="8.5703125" style="399" customWidth="1"/>
    <col min="5068" max="5068" width="6.5703125" style="399" customWidth="1"/>
    <col min="5069" max="5069" width="28.5703125" style="399" customWidth="1"/>
    <col min="5070" max="5070" width="36" style="399" customWidth="1"/>
    <col min="5071" max="5071" width="5.42578125" style="399" customWidth="1"/>
    <col min="5072" max="5072" width="6.5703125" style="399" customWidth="1"/>
    <col min="5073" max="5073" width="8.85546875" style="399" customWidth="1"/>
    <col min="5074" max="5074" width="12.5703125" style="399" customWidth="1"/>
    <col min="5075" max="5075" width="15.85546875" style="399" customWidth="1"/>
    <col min="5076" max="5078" width="0" style="399" hidden="1" customWidth="1"/>
    <col min="5079" max="5079" width="11.5703125" style="399" customWidth="1"/>
    <col min="5080" max="5119" width="8.5703125" style="399"/>
    <col min="5120" max="5120" width="4.5703125" style="399" customWidth="1"/>
    <col min="5121" max="5121" width="29" style="399" customWidth="1"/>
    <col min="5122" max="5122" width="18.42578125" style="399" customWidth="1"/>
    <col min="5123" max="5123" width="34.5703125" style="399" customWidth="1"/>
    <col min="5124" max="5124" width="5.42578125" style="399" customWidth="1"/>
    <col min="5125" max="5125" width="7.42578125" style="399" customWidth="1"/>
    <col min="5126" max="5126" width="11.42578125" style="399" customWidth="1"/>
    <col min="5127" max="5127" width="6.42578125" style="399" customWidth="1"/>
    <col min="5128" max="5128" width="13.42578125" style="399" customWidth="1"/>
    <col min="5129" max="5129" width="9.85546875" style="399" customWidth="1"/>
    <col min="5130" max="5131" width="8.5703125" style="399" customWidth="1"/>
    <col min="5132" max="5132" width="27" style="399" bestFit="1" customWidth="1"/>
    <col min="5133" max="5323" width="8.5703125" style="399" customWidth="1"/>
    <col min="5324" max="5324" width="6.5703125" style="399" customWidth="1"/>
    <col min="5325" max="5325" width="28.5703125" style="399" customWidth="1"/>
    <col min="5326" max="5326" width="36" style="399" customWidth="1"/>
    <col min="5327" max="5327" width="5.42578125" style="399" customWidth="1"/>
    <col min="5328" max="5328" width="6.5703125" style="399" customWidth="1"/>
    <col min="5329" max="5329" width="8.85546875" style="399" customWidth="1"/>
    <col min="5330" max="5330" width="12.5703125" style="399" customWidth="1"/>
    <col min="5331" max="5331" width="15.85546875" style="399" customWidth="1"/>
    <col min="5332" max="5334" width="0" style="399" hidden="1" customWidth="1"/>
    <col min="5335" max="5335" width="11.5703125" style="399" customWidth="1"/>
    <col min="5336" max="5375" width="8.5703125" style="399"/>
    <col min="5376" max="5376" width="4.5703125" style="399" customWidth="1"/>
    <col min="5377" max="5377" width="29" style="399" customWidth="1"/>
    <col min="5378" max="5378" width="18.42578125" style="399" customWidth="1"/>
    <col min="5379" max="5379" width="34.5703125" style="399" customWidth="1"/>
    <col min="5380" max="5380" width="5.42578125" style="399" customWidth="1"/>
    <col min="5381" max="5381" width="7.42578125" style="399" customWidth="1"/>
    <col min="5382" max="5382" width="11.42578125" style="399" customWidth="1"/>
    <col min="5383" max="5383" width="6.42578125" style="399" customWidth="1"/>
    <col min="5384" max="5384" width="13.42578125" style="399" customWidth="1"/>
    <col min="5385" max="5385" width="9.85546875" style="399" customWidth="1"/>
    <col min="5386" max="5387" width="8.5703125" style="399" customWidth="1"/>
    <col min="5388" max="5388" width="27" style="399" bestFit="1" customWidth="1"/>
    <col min="5389" max="5579" width="8.5703125" style="399" customWidth="1"/>
    <col min="5580" max="5580" width="6.5703125" style="399" customWidth="1"/>
    <col min="5581" max="5581" width="28.5703125" style="399" customWidth="1"/>
    <col min="5582" max="5582" width="36" style="399" customWidth="1"/>
    <col min="5583" max="5583" width="5.42578125" style="399" customWidth="1"/>
    <col min="5584" max="5584" width="6.5703125" style="399" customWidth="1"/>
    <col min="5585" max="5585" width="8.85546875" style="399" customWidth="1"/>
    <col min="5586" max="5586" width="12.5703125" style="399" customWidth="1"/>
    <col min="5587" max="5587" width="15.85546875" style="399" customWidth="1"/>
    <col min="5588" max="5590" width="0" style="399" hidden="1" customWidth="1"/>
    <col min="5591" max="5591" width="11.5703125" style="399" customWidth="1"/>
    <col min="5592" max="5631" width="8.5703125" style="399"/>
    <col min="5632" max="5632" width="4.5703125" style="399" customWidth="1"/>
    <col min="5633" max="5633" width="29" style="399" customWidth="1"/>
    <col min="5634" max="5634" width="18.42578125" style="399" customWidth="1"/>
    <col min="5635" max="5635" width="34.5703125" style="399" customWidth="1"/>
    <col min="5636" max="5636" width="5.42578125" style="399" customWidth="1"/>
    <col min="5637" max="5637" width="7.42578125" style="399" customWidth="1"/>
    <col min="5638" max="5638" width="11.42578125" style="399" customWidth="1"/>
    <col min="5639" max="5639" width="6.42578125" style="399" customWidth="1"/>
    <col min="5640" max="5640" width="13.42578125" style="399" customWidth="1"/>
    <col min="5641" max="5641" width="9.85546875" style="399" customWidth="1"/>
    <col min="5642" max="5643" width="8.5703125" style="399" customWidth="1"/>
    <col min="5644" max="5644" width="27" style="399" bestFit="1" customWidth="1"/>
    <col min="5645" max="5835" width="8.5703125" style="399" customWidth="1"/>
    <col min="5836" max="5836" width="6.5703125" style="399" customWidth="1"/>
    <col min="5837" max="5837" width="28.5703125" style="399" customWidth="1"/>
    <col min="5838" max="5838" width="36" style="399" customWidth="1"/>
    <col min="5839" max="5839" width="5.42578125" style="399" customWidth="1"/>
    <col min="5840" max="5840" width="6.5703125" style="399" customWidth="1"/>
    <col min="5841" max="5841" width="8.85546875" style="399" customWidth="1"/>
    <col min="5842" max="5842" width="12.5703125" style="399" customWidth="1"/>
    <col min="5843" max="5843" width="15.85546875" style="399" customWidth="1"/>
    <col min="5844" max="5846" width="0" style="399" hidden="1" customWidth="1"/>
    <col min="5847" max="5847" width="11.5703125" style="399" customWidth="1"/>
    <col min="5848" max="5887" width="8.5703125" style="399"/>
    <col min="5888" max="5888" width="4.5703125" style="399" customWidth="1"/>
    <col min="5889" max="5889" width="29" style="399" customWidth="1"/>
    <col min="5890" max="5890" width="18.42578125" style="399" customWidth="1"/>
    <col min="5891" max="5891" width="34.5703125" style="399" customWidth="1"/>
    <col min="5892" max="5892" width="5.42578125" style="399" customWidth="1"/>
    <col min="5893" max="5893" width="7.42578125" style="399" customWidth="1"/>
    <col min="5894" max="5894" width="11.42578125" style="399" customWidth="1"/>
    <col min="5895" max="5895" width="6.42578125" style="399" customWidth="1"/>
    <col min="5896" max="5896" width="13.42578125" style="399" customWidth="1"/>
    <col min="5897" max="5897" width="9.85546875" style="399" customWidth="1"/>
    <col min="5898" max="5899" width="8.5703125" style="399" customWidth="1"/>
    <col min="5900" max="5900" width="27" style="399" bestFit="1" customWidth="1"/>
    <col min="5901" max="6091" width="8.5703125" style="399" customWidth="1"/>
    <col min="6092" max="6092" width="6.5703125" style="399" customWidth="1"/>
    <col min="6093" max="6093" width="28.5703125" style="399" customWidth="1"/>
    <col min="6094" max="6094" width="36" style="399" customWidth="1"/>
    <col min="6095" max="6095" width="5.42578125" style="399" customWidth="1"/>
    <col min="6096" max="6096" width="6.5703125" style="399" customWidth="1"/>
    <col min="6097" max="6097" width="8.85546875" style="399" customWidth="1"/>
    <col min="6098" max="6098" width="12.5703125" style="399" customWidth="1"/>
    <col min="6099" max="6099" width="15.85546875" style="399" customWidth="1"/>
    <col min="6100" max="6102" width="0" style="399" hidden="1" customWidth="1"/>
    <col min="6103" max="6103" width="11.5703125" style="399" customWidth="1"/>
    <col min="6104" max="6143" width="8.5703125" style="399"/>
    <col min="6144" max="6144" width="4.5703125" style="399" customWidth="1"/>
    <col min="6145" max="6145" width="29" style="399" customWidth="1"/>
    <col min="6146" max="6146" width="18.42578125" style="399" customWidth="1"/>
    <col min="6147" max="6147" width="34.5703125" style="399" customWidth="1"/>
    <col min="6148" max="6148" width="5.42578125" style="399" customWidth="1"/>
    <col min="6149" max="6149" width="7.42578125" style="399" customWidth="1"/>
    <col min="6150" max="6150" width="11.42578125" style="399" customWidth="1"/>
    <col min="6151" max="6151" width="6.42578125" style="399" customWidth="1"/>
    <col min="6152" max="6152" width="13.42578125" style="399" customWidth="1"/>
    <col min="6153" max="6153" width="9.85546875" style="399" customWidth="1"/>
    <col min="6154" max="6155" width="8.5703125" style="399" customWidth="1"/>
    <col min="6156" max="6156" width="27" style="399" bestFit="1" customWidth="1"/>
    <col min="6157" max="6347" width="8.5703125" style="399" customWidth="1"/>
    <col min="6348" max="6348" width="6.5703125" style="399" customWidth="1"/>
    <col min="6349" max="6349" width="28.5703125" style="399" customWidth="1"/>
    <col min="6350" max="6350" width="36" style="399" customWidth="1"/>
    <col min="6351" max="6351" width="5.42578125" style="399" customWidth="1"/>
    <col min="6352" max="6352" width="6.5703125" style="399" customWidth="1"/>
    <col min="6353" max="6353" width="8.85546875" style="399" customWidth="1"/>
    <col min="6354" max="6354" width="12.5703125" style="399" customWidth="1"/>
    <col min="6355" max="6355" width="15.85546875" style="399" customWidth="1"/>
    <col min="6356" max="6358" width="0" style="399" hidden="1" customWidth="1"/>
    <col min="6359" max="6359" width="11.5703125" style="399" customWidth="1"/>
    <col min="6360" max="6399" width="8.5703125" style="399"/>
    <col min="6400" max="6400" width="4.5703125" style="399" customWidth="1"/>
    <col min="6401" max="6401" width="29" style="399" customWidth="1"/>
    <col min="6402" max="6402" width="18.42578125" style="399" customWidth="1"/>
    <col min="6403" max="6403" width="34.5703125" style="399" customWidth="1"/>
    <col min="6404" max="6404" width="5.42578125" style="399" customWidth="1"/>
    <col min="6405" max="6405" width="7.42578125" style="399" customWidth="1"/>
    <col min="6406" max="6406" width="11.42578125" style="399" customWidth="1"/>
    <col min="6407" max="6407" width="6.42578125" style="399" customWidth="1"/>
    <col min="6408" max="6408" width="13.42578125" style="399" customWidth="1"/>
    <col min="6409" max="6409" width="9.85546875" style="399" customWidth="1"/>
    <col min="6410" max="6411" width="8.5703125" style="399" customWidth="1"/>
    <col min="6412" max="6412" width="27" style="399" bestFit="1" customWidth="1"/>
    <col min="6413" max="6603" width="8.5703125" style="399" customWidth="1"/>
    <col min="6604" max="6604" width="6.5703125" style="399" customWidth="1"/>
    <col min="6605" max="6605" width="28.5703125" style="399" customWidth="1"/>
    <col min="6606" max="6606" width="36" style="399" customWidth="1"/>
    <col min="6607" max="6607" width="5.42578125" style="399" customWidth="1"/>
    <col min="6608" max="6608" width="6.5703125" style="399" customWidth="1"/>
    <col min="6609" max="6609" width="8.85546875" style="399" customWidth="1"/>
    <col min="6610" max="6610" width="12.5703125" style="399" customWidth="1"/>
    <col min="6611" max="6611" width="15.85546875" style="399" customWidth="1"/>
    <col min="6612" max="6614" width="0" style="399" hidden="1" customWidth="1"/>
    <col min="6615" max="6615" width="11.5703125" style="399" customWidth="1"/>
    <col min="6616" max="6655" width="8.5703125" style="399"/>
    <col min="6656" max="6656" width="4.5703125" style="399" customWidth="1"/>
    <col min="6657" max="6657" width="29" style="399" customWidth="1"/>
    <col min="6658" max="6658" width="18.42578125" style="399" customWidth="1"/>
    <col min="6659" max="6659" width="34.5703125" style="399" customWidth="1"/>
    <col min="6660" max="6660" width="5.42578125" style="399" customWidth="1"/>
    <col min="6661" max="6661" width="7.42578125" style="399" customWidth="1"/>
    <col min="6662" max="6662" width="11.42578125" style="399" customWidth="1"/>
    <col min="6663" max="6663" width="6.42578125" style="399" customWidth="1"/>
    <col min="6664" max="6664" width="13.42578125" style="399" customWidth="1"/>
    <col min="6665" max="6665" width="9.85546875" style="399" customWidth="1"/>
    <col min="6666" max="6667" width="8.5703125" style="399" customWidth="1"/>
    <col min="6668" max="6668" width="27" style="399" bestFit="1" customWidth="1"/>
    <col min="6669" max="6859" width="8.5703125" style="399" customWidth="1"/>
    <col min="6860" max="6860" width="6.5703125" style="399" customWidth="1"/>
    <col min="6861" max="6861" width="28.5703125" style="399" customWidth="1"/>
    <col min="6862" max="6862" width="36" style="399" customWidth="1"/>
    <col min="6863" max="6863" width="5.42578125" style="399" customWidth="1"/>
    <col min="6864" max="6864" width="6.5703125" style="399" customWidth="1"/>
    <col min="6865" max="6865" width="8.85546875" style="399" customWidth="1"/>
    <col min="6866" max="6866" width="12.5703125" style="399" customWidth="1"/>
    <col min="6867" max="6867" width="15.85546875" style="399" customWidth="1"/>
    <col min="6868" max="6870" width="0" style="399" hidden="1" customWidth="1"/>
    <col min="6871" max="6871" width="11.5703125" style="399" customWidth="1"/>
    <col min="6872" max="6911" width="8.5703125" style="399"/>
    <col min="6912" max="6912" width="4.5703125" style="399" customWidth="1"/>
    <col min="6913" max="6913" width="29" style="399" customWidth="1"/>
    <col min="6914" max="6914" width="18.42578125" style="399" customWidth="1"/>
    <col min="6915" max="6915" width="34.5703125" style="399" customWidth="1"/>
    <col min="6916" max="6916" width="5.42578125" style="399" customWidth="1"/>
    <col min="6917" max="6917" width="7.42578125" style="399" customWidth="1"/>
    <col min="6918" max="6918" width="11.42578125" style="399" customWidth="1"/>
    <col min="6919" max="6919" width="6.42578125" style="399" customWidth="1"/>
    <col min="6920" max="6920" width="13.42578125" style="399" customWidth="1"/>
    <col min="6921" max="6921" width="9.85546875" style="399" customWidth="1"/>
    <col min="6922" max="6923" width="8.5703125" style="399" customWidth="1"/>
    <col min="6924" max="6924" width="27" style="399" bestFit="1" customWidth="1"/>
    <col min="6925" max="7115" width="8.5703125" style="399" customWidth="1"/>
    <col min="7116" max="7116" width="6.5703125" style="399" customWidth="1"/>
    <col min="7117" max="7117" width="28.5703125" style="399" customWidth="1"/>
    <col min="7118" max="7118" width="36" style="399" customWidth="1"/>
    <col min="7119" max="7119" width="5.42578125" style="399" customWidth="1"/>
    <col min="7120" max="7120" width="6.5703125" style="399" customWidth="1"/>
    <col min="7121" max="7121" width="8.85546875" style="399" customWidth="1"/>
    <col min="7122" max="7122" width="12.5703125" style="399" customWidth="1"/>
    <col min="7123" max="7123" width="15.85546875" style="399" customWidth="1"/>
    <col min="7124" max="7126" width="0" style="399" hidden="1" customWidth="1"/>
    <col min="7127" max="7127" width="11.5703125" style="399" customWidth="1"/>
    <col min="7128" max="7167" width="8.5703125" style="399"/>
    <col min="7168" max="7168" width="4.5703125" style="399" customWidth="1"/>
    <col min="7169" max="7169" width="29" style="399" customWidth="1"/>
    <col min="7170" max="7170" width="18.42578125" style="399" customWidth="1"/>
    <col min="7171" max="7171" width="34.5703125" style="399" customWidth="1"/>
    <col min="7172" max="7172" width="5.42578125" style="399" customWidth="1"/>
    <col min="7173" max="7173" width="7.42578125" style="399" customWidth="1"/>
    <col min="7174" max="7174" width="11.42578125" style="399" customWidth="1"/>
    <col min="7175" max="7175" width="6.42578125" style="399" customWidth="1"/>
    <col min="7176" max="7176" width="13.42578125" style="399" customWidth="1"/>
    <col min="7177" max="7177" width="9.85546875" style="399" customWidth="1"/>
    <col min="7178" max="7179" width="8.5703125" style="399" customWidth="1"/>
    <col min="7180" max="7180" width="27" style="399" bestFit="1" customWidth="1"/>
    <col min="7181" max="7371" width="8.5703125" style="399" customWidth="1"/>
    <col min="7372" max="7372" width="6.5703125" style="399" customWidth="1"/>
    <col min="7373" max="7373" width="28.5703125" style="399" customWidth="1"/>
    <col min="7374" max="7374" width="36" style="399" customWidth="1"/>
    <col min="7375" max="7375" width="5.42578125" style="399" customWidth="1"/>
    <col min="7376" max="7376" width="6.5703125" style="399" customWidth="1"/>
    <col min="7377" max="7377" width="8.85546875" style="399" customWidth="1"/>
    <col min="7378" max="7378" width="12.5703125" style="399" customWidth="1"/>
    <col min="7379" max="7379" width="15.85546875" style="399" customWidth="1"/>
    <col min="7380" max="7382" width="0" style="399" hidden="1" customWidth="1"/>
    <col min="7383" max="7383" width="11.5703125" style="399" customWidth="1"/>
    <col min="7384" max="7423" width="8.5703125" style="399"/>
    <col min="7424" max="7424" width="4.5703125" style="399" customWidth="1"/>
    <col min="7425" max="7425" width="29" style="399" customWidth="1"/>
    <col min="7426" max="7426" width="18.42578125" style="399" customWidth="1"/>
    <col min="7427" max="7427" width="34.5703125" style="399" customWidth="1"/>
    <col min="7428" max="7428" width="5.42578125" style="399" customWidth="1"/>
    <col min="7429" max="7429" width="7.42578125" style="399" customWidth="1"/>
    <col min="7430" max="7430" width="11.42578125" style="399" customWidth="1"/>
    <col min="7431" max="7431" width="6.42578125" style="399" customWidth="1"/>
    <col min="7432" max="7432" width="13.42578125" style="399" customWidth="1"/>
    <col min="7433" max="7433" width="9.85546875" style="399" customWidth="1"/>
    <col min="7434" max="7435" width="8.5703125" style="399" customWidth="1"/>
    <col min="7436" max="7436" width="27" style="399" bestFit="1" customWidth="1"/>
    <col min="7437" max="7627" width="8.5703125" style="399" customWidth="1"/>
    <col min="7628" max="7628" width="6.5703125" style="399" customWidth="1"/>
    <col min="7629" max="7629" width="28.5703125" style="399" customWidth="1"/>
    <col min="7630" max="7630" width="36" style="399" customWidth="1"/>
    <col min="7631" max="7631" width="5.42578125" style="399" customWidth="1"/>
    <col min="7632" max="7632" width="6.5703125" style="399" customWidth="1"/>
    <col min="7633" max="7633" width="8.85546875" style="399" customWidth="1"/>
    <col min="7634" max="7634" width="12.5703125" style="399" customWidth="1"/>
    <col min="7635" max="7635" width="15.85546875" style="399" customWidth="1"/>
    <col min="7636" max="7638" width="0" style="399" hidden="1" customWidth="1"/>
    <col min="7639" max="7639" width="11.5703125" style="399" customWidth="1"/>
    <col min="7640" max="7679" width="8.5703125" style="399"/>
    <col min="7680" max="7680" width="4.5703125" style="399" customWidth="1"/>
    <col min="7681" max="7681" width="29" style="399" customWidth="1"/>
    <col min="7682" max="7682" width="18.42578125" style="399" customWidth="1"/>
    <col min="7683" max="7683" width="34.5703125" style="399" customWidth="1"/>
    <col min="7684" max="7684" width="5.42578125" style="399" customWidth="1"/>
    <col min="7685" max="7685" width="7.42578125" style="399" customWidth="1"/>
    <col min="7686" max="7686" width="11.42578125" style="399" customWidth="1"/>
    <col min="7687" max="7687" width="6.42578125" style="399" customWidth="1"/>
    <col min="7688" max="7688" width="13.42578125" style="399" customWidth="1"/>
    <col min="7689" max="7689" width="9.85546875" style="399" customWidth="1"/>
    <col min="7690" max="7691" width="8.5703125" style="399" customWidth="1"/>
    <col min="7692" max="7692" width="27" style="399" bestFit="1" customWidth="1"/>
    <col min="7693" max="7883" width="8.5703125" style="399" customWidth="1"/>
    <col min="7884" max="7884" width="6.5703125" style="399" customWidth="1"/>
    <col min="7885" max="7885" width="28.5703125" style="399" customWidth="1"/>
    <col min="7886" max="7886" width="36" style="399" customWidth="1"/>
    <col min="7887" max="7887" width="5.42578125" style="399" customWidth="1"/>
    <col min="7888" max="7888" width="6.5703125" style="399" customWidth="1"/>
    <col min="7889" max="7889" width="8.85546875" style="399" customWidth="1"/>
    <col min="7890" max="7890" width="12.5703125" style="399" customWidth="1"/>
    <col min="7891" max="7891" width="15.85546875" style="399" customWidth="1"/>
    <col min="7892" max="7894" width="0" style="399" hidden="1" customWidth="1"/>
    <col min="7895" max="7895" width="11.5703125" style="399" customWidth="1"/>
    <col min="7896" max="7935" width="8.5703125" style="399"/>
    <col min="7936" max="7936" width="4.5703125" style="399" customWidth="1"/>
    <col min="7937" max="7937" width="29" style="399" customWidth="1"/>
    <col min="7938" max="7938" width="18.42578125" style="399" customWidth="1"/>
    <col min="7939" max="7939" width="34.5703125" style="399" customWidth="1"/>
    <col min="7940" max="7940" width="5.42578125" style="399" customWidth="1"/>
    <col min="7941" max="7941" width="7.42578125" style="399" customWidth="1"/>
    <col min="7942" max="7942" width="11.42578125" style="399" customWidth="1"/>
    <col min="7943" max="7943" width="6.42578125" style="399" customWidth="1"/>
    <col min="7944" max="7944" width="13.42578125" style="399" customWidth="1"/>
    <col min="7945" max="7945" width="9.85546875" style="399" customWidth="1"/>
    <col min="7946" max="7947" width="8.5703125" style="399" customWidth="1"/>
    <col min="7948" max="7948" width="27" style="399" bestFit="1" customWidth="1"/>
    <col min="7949" max="8139" width="8.5703125" style="399" customWidth="1"/>
    <col min="8140" max="8140" width="6.5703125" style="399" customWidth="1"/>
    <col min="8141" max="8141" width="28.5703125" style="399" customWidth="1"/>
    <col min="8142" max="8142" width="36" style="399" customWidth="1"/>
    <col min="8143" max="8143" width="5.42578125" style="399" customWidth="1"/>
    <col min="8144" max="8144" width="6.5703125" style="399" customWidth="1"/>
    <col min="8145" max="8145" width="8.85546875" style="399" customWidth="1"/>
    <col min="8146" max="8146" width="12.5703125" style="399" customWidth="1"/>
    <col min="8147" max="8147" width="15.85546875" style="399" customWidth="1"/>
    <col min="8148" max="8150" width="0" style="399" hidden="1" customWidth="1"/>
    <col min="8151" max="8151" width="11.5703125" style="399" customWidth="1"/>
    <col min="8152" max="8191" width="8.5703125" style="399"/>
    <col min="8192" max="8192" width="4.5703125" style="399" customWidth="1"/>
    <col min="8193" max="8193" width="29" style="399" customWidth="1"/>
    <col min="8194" max="8194" width="18.42578125" style="399" customWidth="1"/>
    <col min="8195" max="8195" width="34.5703125" style="399" customWidth="1"/>
    <col min="8196" max="8196" width="5.42578125" style="399" customWidth="1"/>
    <col min="8197" max="8197" width="7.42578125" style="399" customWidth="1"/>
    <col min="8198" max="8198" width="11.42578125" style="399" customWidth="1"/>
    <col min="8199" max="8199" width="6.42578125" style="399" customWidth="1"/>
    <col min="8200" max="8200" width="13.42578125" style="399" customWidth="1"/>
    <col min="8201" max="8201" width="9.85546875" style="399" customWidth="1"/>
    <col min="8202" max="8203" width="8.5703125" style="399" customWidth="1"/>
    <col min="8204" max="8204" width="27" style="399" bestFit="1" customWidth="1"/>
    <col min="8205" max="8395" width="8.5703125" style="399" customWidth="1"/>
    <col min="8396" max="8396" width="6.5703125" style="399" customWidth="1"/>
    <col min="8397" max="8397" width="28.5703125" style="399" customWidth="1"/>
    <col min="8398" max="8398" width="36" style="399" customWidth="1"/>
    <col min="8399" max="8399" width="5.42578125" style="399" customWidth="1"/>
    <col min="8400" max="8400" width="6.5703125" style="399" customWidth="1"/>
    <col min="8401" max="8401" width="8.85546875" style="399" customWidth="1"/>
    <col min="8402" max="8402" width="12.5703125" style="399" customWidth="1"/>
    <col min="8403" max="8403" width="15.85546875" style="399" customWidth="1"/>
    <col min="8404" max="8406" width="0" style="399" hidden="1" customWidth="1"/>
    <col min="8407" max="8407" width="11.5703125" style="399" customWidth="1"/>
    <col min="8408" max="8447" width="8.5703125" style="399"/>
    <col min="8448" max="8448" width="4.5703125" style="399" customWidth="1"/>
    <col min="8449" max="8449" width="29" style="399" customWidth="1"/>
    <col min="8450" max="8450" width="18.42578125" style="399" customWidth="1"/>
    <col min="8451" max="8451" width="34.5703125" style="399" customWidth="1"/>
    <col min="8452" max="8452" width="5.42578125" style="399" customWidth="1"/>
    <col min="8453" max="8453" width="7.42578125" style="399" customWidth="1"/>
    <col min="8454" max="8454" width="11.42578125" style="399" customWidth="1"/>
    <col min="8455" max="8455" width="6.42578125" style="399" customWidth="1"/>
    <col min="8456" max="8456" width="13.42578125" style="399" customWidth="1"/>
    <col min="8457" max="8457" width="9.85546875" style="399" customWidth="1"/>
    <col min="8458" max="8459" width="8.5703125" style="399" customWidth="1"/>
    <col min="8460" max="8460" width="27" style="399" bestFit="1" customWidth="1"/>
    <col min="8461" max="8651" width="8.5703125" style="399" customWidth="1"/>
    <col min="8652" max="8652" width="6.5703125" style="399" customWidth="1"/>
    <col min="8653" max="8653" width="28.5703125" style="399" customWidth="1"/>
    <col min="8654" max="8654" width="36" style="399" customWidth="1"/>
    <col min="8655" max="8655" width="5.42578125" style="399" customWidth="1"/>
    <col min="8656" max="8656" width="6.5703125" style="399" customWidth="1"/>
    <col min="8657" max="8657" width="8.85546875" style="399" customWidth="1"/>
    <col min="8658" max="8658" width="12.5703125" style="399" customWidth="1"/>
    <col min="8659" max="8659" width="15.85546875" style="399" customWidth="1"/>
    <col min="8660" max="8662" width="0" style="399" hidden="1" customWidth="1"/>
    <col min="8663" max="8663" width="11.5703125" style="399" customWidth="1"/>
    <col min="8664" max="8703" width="8.5703125" style="399"/>
    <col min="8704" max="8704" width="4.5703125" style="399" customWidth="1"/>
    <col min="8705" max="8705" width="29" style="399" customWidth="1"/>
    <col min="8706" max="8706" width="18.42578125" style="399" customWidth="1"/>
    <col min="8707" max="8707" width="34.5703125" style="399" customWidth="1"/>
    <col min="8708" max="8708" width="5.42578125" style="399" customWidth="1"/>
    <col min="8709" max="8709" width="7.42578125" style="399" customWidth="1"/>
    <col min="8710" max="8710" width="11.42578125" style="399" customWidth="1"/>
    <col min="8711" max="8711" width="6.42578125" style="399" customWidth="1"/>
    <col min="8712" max="8712" width="13.42578125" style="399" customWidth="1"/>
    <col min="8713" max="8713" width="9.85546875" style="399" customWidth="1"/>
    <col min="8714" max="8715" width="8.5703125" style="399" customWidth="1"/>
    <col min="8716" max="8716" width="27" style="399" bestFit="1" customWidth="1"/>
    <col min="8717" max="8907" width="8.5703125" style="399" customWidth="1"/>
    <col min="8908" max="8908" width="6.5703125" style="399" customWidth="1"/>
    <col min="8909" max="8909" width="28.5703125" style="399" customWidth="1"/>
    <col min="8910" max="8910" width="36" style="399" customWidth="1"/>
    <col min="8911" max="8911" width="5.42578125" style="399" customWidth="1"/>
    <col min="8912" max="8912" width="6.5703125" style="399" customWidth="1"/>
    <col min="8913" max="8913" width="8.85546875" style="399" customWidth="1"/>
    <col min="8914" max="8914" width="12.5703125" style="399" customWidth="1"/>
    <col min="8915" max="8915" width="15.85546875" style="399" customWidth="1"/>
    <col min="8916" max="8918" width="0" style="399" hidden="1" customWidth="1"/>
    <col min="8919" max="8919" width="11.5703125" style="399" customWidth="1"/>
    <col min="8920" max="8959" width="8.5703125" style="399"/>
    <col min="8960" max="8960" width="4.5703125" style="399" customWidth="1"/>
    <col min="8961" max="8961" width="29" style="399" customWidth="1"/>
    <col min="8962" max="8962" width="18.42578125" style="399" customWidth="1"/>
    <col min="8963" max="8963" width="34.5703125" style="399" customWidth="1"/>
    <col min="8964" max="8964" width="5.42578125" style="399" customWidth="1"/>
    <col min="8965" max="8965" width="7.42578125" style="399" customWidth="1"/>
    <col min="8966" max="8966" width="11.42578125" style="399" customWidth="1"/>
    <col min="8967" max="8967" width="6.42578125" style="399" customWidth="1"/>
    <col min="8968" max="8968" width="13.42578125" style="399" customWidth="1"/>
    <col min="8969" max="8969" width="9.85546875" style="399" customWidth="1"/>
    <col min="8970" max="8971" width="8.5703125" style="399" customWidth="1"/>
    <col min="8972" max="8972" width="27" style="399" bestFit="1" customWidth="1"/>
    <col min="8973" max="9163" width="8.5703125" style="399" customWidth="1"/>
    <col min="9164" max="9164" width="6.5703125" style="399" customWidth="1"/>
    <col min="9165" max="9165" width="28.5703125" style="399" customWidth="1"/>
    <col min="9166" max="9166" width="36" style="399" customWidth="1"/>
    <col min="9167" max="9167" width="5.42578125" style="399" customWidth="1"/>
    <col min="9168" max="9168" width="6.5703125" style="399" customWidth="1"/>
    <col min="9169" max="9169" width="8.85546875" style="399" customWidth="1"/>
    <col min="9170" max="9170" width="12.5703125" style="399" customWidth="1"/>
    <col min="9171" max="9171" width="15.85546875" style="399" customWidth="1"/>
    <col min="9172" max="9174" width="0" style="399" hidden="1" customWidth="1"/>
    <col min="9175" max="9175" width="11.5703125" style="399" customWidth="1"/>
    <col min="9176" max="9215" width="8.5703125" style="399"/>
    <col min="9216" max="9216" width="4.5703125" style="399" customWidth="1"/>
    <col min="9217" max="9217" width="29" style="399" customWidth="1"/>
    <col min="9218" max="9218" width="18.42578125" style="399" customWidth="1"/>
    <col min="9219" max="9219" width="34.5703125" style="399" customWidth="1"/>
    <col min="9220" max="9220" width="5.42578125" style="399" customWidth="1"/>
    <col min="9221" max="9221" width="7.42578125" style="399" customWidth="1"/>
    <col min="9222" max="9222" width="11.42578125" style="399" customWidth="1"/>
    <col min="9223" max="9223" width="6.42578125" style="399" customWidth="1"/>
    <col min="9224" max="9224" width="13.42578125" style="399" customWidth="1"/>
    <col min="9225" max="9225" width="9.85546875" style="399" customWidth="1"/>
    <col min="9226" max="9227" width="8.5703125" style="399" customWidth="1"/>
    <col min="9228" max="9228" width="27" style="399" bestFit="1" customWidth="1"/>
    <col min="9229" max="9419" width="8.5703125" style="399" customWidth="1"/>
    <col min="9420" max="9420" width="6.5703125" style="399" customWidth="1"/>
    <col min="9421" max="9421" width="28.5703125" style="399" customWidth="1"/>
    <col min="9422" max="9422" width="36" style="399" customWidth="1"/>
    <col min="9423" max="9423" width="5.42578125" style="399" customWidth="1"/>
    <col min="9424" max="9424" width="6.5703125" style="399" customWidth="1"/>
    <col min="9425" max="9425" width="8.85546875" style="399" customWidth="1"/>
    <col min="9426" max="9426" width="12.5703125" style="399" customWidth="1"/>
    <col min="9427" max="9427" width="15.85546875" style="399" customWidth="1"/>
    <col min="9428" max="9430" width="0" style="399" hidden="1" customWidth="1"/>
    <col min="9431" max="9431" width="11.5703125" style="399" customWidth="1"/>
    <col min="9432" max="9471" width="8.5703125" style="399"/>
    <col min="9472" max="9472" width="4.5703125" style="399" customWidth="1"/>
    <col min="9473" max="9473" width="29" style="399" customWidth="1"/>
    <col min="9474" max="9474" width="18.42578125" style="399" customWidth="1"/>
    <col min="9475" max="9475" width="34.5703125" style="399" customWidth="1"/>
    <col min="9476" max="9476" width="5.42578125" style="399" customWidth="1"/>
    <col min="9477" max="9477" width="7.42578125" style="399" customWidth="1"/>
    <col min="9478" max="9478" width="11.42578125" style="399" customWidth="1"/>
    <col min="9479" max="9479" width="6.42578125" style="399" customWidth="1"/>
    <col min="9480" max="9480" width="13.42578125" style="399" customWidth="1"/>
    <col min="9481" max="9481" width="9.85546875" style="399" customWidth="1"/>
    <col min="9482" max="9483" width="8.5703125" style="399" customWidth="1"/>
    <col min="9484" max="9484" width="27" style="399" bestFit="1" customWidth="1"/>
    <col min="9485" max="9675" width="8.5703125" style="399" customWidth="1"/>
    <col min="9676" max="9676" width="6.5703125" style="399" customWidth="1"/>
    <col min="9677" max="9677" width="28.5703125" style="399" customWidth="1"/>
    <col min="9678" max="9678" width="36" style="399" customWidth="1"/>
    <col min="9679" max="9679" width="5.42578125" style="399" customWidth="1"/>
    <col min="9680" max="9680" width="6.5703125" style="399" customWidth="1"/>
    <col min="9681" max="9681" width="8.85546875" style="399" customWidth="1"/>
    <col min="9682" max="9682" width="12.5703125" style="399" customWidth="1"/>
    <col min="9683" max="9683" width="15.85546875" style="399" customWidth="1"/>
    <col min="9684" max="9686" width="0" style="399" hidden="1" customWidth="1"/>
    <col min="9687" max="9687" width="11.5703125" style="399" customWidth="1"/>
    <col min="9688" max="9727" width="8.5703125" style="399"/>
    <col min="9728" max="9728" width="4.5703125" style="399" customWidth="1"/>
    <col min="9729" max="9729" width="29" style="399" customWidth="1"/>
    <col min="9730" max="9730" width="18.42578125" style="399" customWidth="1"/>
    <col min="9731" max="9731" width="34.5703125" style="399" customWidth="1"/>
    <col min="9732" max="9732" width="5.42578125" style="399" customWidth="1"/>
    <col min="9733" max="9733" width="7.42578125" style="399" customWidth="1"/>
    <col min="9734" max="9734" width="11.42578125" style="399" customWidth="1"/>
    <col min="9735" max="9735" width="6.42578125" style="399" customWidth="1"/>
    <col min="9736" max="9736" width="13.42578125" style="399" customWidth="1"/>
    <col min="9737" max="9737" width="9.85546875" style="399" customWidth="1"/>
    <col min="9738" max="9739" width="8.5703125" style="399" customWidth="1"/>
    <col min="9740" max="9740" width="27" style="399" bestFit="1" customWidth="1"/>
    <col min="9741" max="9931" width="8.5703125" style="399" customWidth="1"/>
    <col min="9932" max="9932" width="6.5703125" style="399" customWidth="1"/>
    <col min="9933" max="9933" width="28.5703125" style="399" customWidth="1"/>
    <col min="9934" max="9934" width="36" style="399" customWidth="1"/>
    <col min="9935" max="9935" width="5.42578125" style="399" customWidth="1"/>
    <col min="9936" max="9936" width="6.5703125" style="399" customWidth="1"/>
    <col min="9937" max="9937" width="8.85546875" style="399" customWidth="1"/>
    <col min="9938" max="9938" width="12.5703125" style="399" customWidth="1"/>
    <col min="9939" max="9939" width="15.85546875" style="399" customWidth="1"/>
    <col min="9940" max="9942" width="0" style="399" hidden="1" customWidth="1"/>
    <col min="9943" max="9943" width="11.5703125" style="399" customWidth="1"/>
    <col min="9944" max="9983" width="8.5703125" style="399"/>
    <col min="9984" max="9984" width="4.5703125" style="399" customWidth="1"/>
    <col min="9985" max="9985" width="29" style="399" customWidth="1"/>
    <col min="9986" max="9986" width="18.42578125" style="399" customWidth="1"/>
    <col min="9987" max="9987" width="34.5703125" style="399" customWidth="1"/>
    <col min="9988" max="9988" width="5.42578125" style="399" customWidth="1"/>
    <col min="9989" max="9989" width="7.42578125" style="399" customWidth="1"/>
    <col min="9990" max="9990" width="11.42578125" style="399" customWidth="1"/>
    <col min="9991" max="9991" width="6.42578125" style="399" customWidth="1"/>
    <col min="9992" max="9992" width="13.42578125" style="399" customWidth="1"/>
    <col min="9993" max="9993" width="9.85546875" style="399" customWidth="1"/>
    <col min="9994" max="9995" width="8.5703125" style="399" customWidth="1"/>
    <col min="9996" max="9996" width="27" style="399" bestFit="1" customWidth="1"/>
    <col min="9997" max="10187" width="8.5703125" style="399" customWidth="1"/>
    <col min="10188" max="10188" width="6.5703125" style="399" customWidth="1"/>
    <col min="10189" max="10189" width="28.5703125" style="399" customWidth="1"/>
    <col min="10190" max="10190" width="36" style="399" customWidth="1"/>
    <col min="10191" max="10191" width="5.42578125" style="399" customWidth="1"/>
    <col min="10192" max="10192" width="6.5703125" style="399" customWidth="1"/>
    <col min="10193" max="10193" width="8.85546875" style="399" customWidth="1"/>
    <col min="10194" max="10194" width="12.5703125" style="399" customWidth="1"/>
    <col min="10195" max="10195" width="15.85546875" style="399" customWidth="1"/>
    <col min="10196" max="10198" width="0" style="399" hidden="1" customWidth="1"/>
    <col min="10199" max="10199" width="11.5703125" style="399" customWidth="1"/>
    <col min="10200" max="10239" width="8.5703125" style="399"/>
    <col min="10240" max="10240" width="4.5703125" style="399" customWidth="1"/>
    <col min="10241" max="10241" width="29" style="399" customWidth="1"/>
    <col min="10242" max="10242" width="18.42578125" style="399" customWidth="1"/>
    <col min="10243" max="10243" width="34.5703125" style="399" customWidth="1"/>
    <col min="10244" max="10244" width="5.42578125" style="399" customWidth="1"/>
    <col min="10245" max="10245" width="7.42578125" style="399" customWidth="1"/>
    <col min="10246" max="10246" width="11.42578125" style="399" customWidth="1"/>
    <col min="10247" max="10247" width="6.42578125" style="399" customWidth="1"/>
    <col min="10248" max="10248" width="13.42578125" style="399" customWidth="1"/>
    <col min="10249" max="10249" width="9.85546875" style="399" customWidth="1"/>
    <col min="10250" max="10251" width="8.5703125" style="399" customWidth="1"/>
    <col min="10252" max="10252" width="27" style="399" bestFit="1" customWidth="1"/>
    <col min="10253" max="10443" width="8.5703125" style="399" customWidth="1"/>
    <col min="10444" max="10444" width="6.5703125" style="399" customWidth="1"/>
    <col min="10445" max="10445" width="28.5703125" style="399" customWidth="1"/>
    <col min="10446" max="10446" width="36" style="399" customWidth="1"/>
    <col min="10447" max="10447" width="5.42578125" style="399" customWidth="1"/>
    <col min="10448" max="10448" width="6.5703125" style="399" customWidth="1"/>
    <col min="10449" max="10449" width="8.85546875" style="399" customWidth="1"/>
    <col min="10450" max="10450" width="12.5703125" style="399" customWidth="1"/>
    <col min="10451" max="10451" width="15.85546875" style="399" customWidth="1"/>
    <col min="10452" max="10454" width="0" style="399" hidden="1" customWidth="1"/>
    <col min="10455" max="10455" width="11.5703125" style="399" customWidth="1"/>
    <col min="10456" max="10495" width="8.5703125" style="399"/>
    <col min="10496" max="10496" width="4.5703125" style="399" customWidth="1"/>
    <col min="10497" max="10497" width="29" style="399" customWidth="1"/>
    <col min="10498" max="10498" width="18.42578125" style="399" customWidth="1"/>
    <col min="10499" max="10499" width="34.5703125" style="399" customWidth="1"/>
    <col min="10500" max="10500" width="5.42578125" style="399" customWidth="1"/>
    <col min="10501" max="10501" width="7.42578125" style="399" customWidth="1"/>
    <col min="10502" max="10502" width="11.42578125" style="399" customWidth="1"/>
    <col min="10503" max="10503" width="6.42578125" style="399" customWidth="1"/>
    <col min="10504" max="10504" width="13.42578125" style="399" customWidth="1"/>
    <col min="10505" max="10505" width="9.85546875" style="399" customWidth="1"/>
    <col min="10506" max="10507" width="8.5703125" style="399" customWidth="1"/>
    <col min="10508" max="10508" width="27" style="399" bestFit="1" customWidth="1"/>
    <col min="10509" max="10699" width="8.5703125" style="399" customWidth="1"/>
    <col min="10700" max="10700" width="6.5703125" style="399" customWidth="1"/>
    <col min="10701" max="10701" width="28.5703125" style="399" customWidth="1"/>
    <col min="10702" max="10702" width="36" style="399" customWidth="1"/>
    <col min="10703" max="10703" width="5.42578125" style="399" customWidth="1"/>
    <col min="10704" max="10704" width="6.5703125" style="399" customWidth="1"/>
    <col min="10705" max="10705" width="8.85546875" style="399" customWidth="1"/>
    <col min="10706" max="10706" width="12.5703125" style="399" customWidth="1"/>
    <col min="10707" max="10707" width="15.85546875" style="399" customWidth="1"/>
    <col min="10708" max="10710" width="0" style="399" hidden="1" customWidth="1"/>
    <col min="10711" max="10711" width="11.5703125" style="399" customWidth="1"/>
    <col min="10712" max="10751" width="8.5703125" style="399"/>
    <col min="10752" max="10752" width="4.5703125" style="399" customWidth="1"/>
    <col min="10753" max="10753" width="29" style="399" customWidth="1"/>
    <col min="10754" max="10754" width="18.42578125" style="399" customWidth="1"/>
    <col min="10755" max="10755" width="34.5703125" style="399" customWidth="1"/>
    <col min="10756" max="10756" width="5.42578125" style="399" customWidth="1"/>
    <col min="10757" max="10757" width="7.42578125" style="399" customWidth="1"/>
    <col min="10758" max="10758" width="11.42578125" style="399" customWidth="1"/>
    <col min="10759" max="10759" width="6.42578125" style="399" customWidth="1"/>
    <col min="10760" max="10760" width="13.42578125" style="399" customWidth="1"/>
    <col min="10761" max="10761" width="9.85546875" style="399" customWidth="1"/>
    <col min="10762" max="10763" width="8.5703125" style="399" customWidth="1"/>
    <col min="10764" max="10764" width="27" style="399" bestFit="1" customWidth="1"/>
    <col min="10765" max="10955" width="8.5703125" style="399" customWidth="1"/>
    <col min="10956" max="10956" width="6.5703125" style="399" customWidth="1"/>
    <col min="10957" max="10957" width="28.5703125" style="399" customWidth="1"/>
    <col min="10958" max="10958" width="36" style="399" customWidth="1"/>
    <col min="10959" max="10959" width="5.42578125" style="399" customWidth="1"/>
    <col min="10960" max="10960" width="6.5703125" style="399" customWidth="1"/>
    <col min="10961" max="10961" width="8.85546875" style="399" customWidth="1"/>
    <col min="10962" max="10962" width="12.5703125" style="399" customWidth="1"/>
    <col min="10963" max="10963" width="15.85546875" style="399" customWidth="1"/>
    <col min="10964" max="10966" width="0" style="399" hidden="1" customWidth="1"/>
    <col min="10967" max="10967" width="11.5703125" style="399" customWidth="1"/>
    <col min="10968" max="11007" width="8.5703125" style="399"/>
    <col min="11008" max="11008" width="4.5703125" style="399" customWidth="1"/>
    <col min="11009" max="11009" width="29" style="399" customWidth="1"/>
    <col min="11010" max="11010" width="18.42578125" style="399" customWidth="1"/>
    <col min="11011" max="11011" width="34.5703125" style="399" customWidth="1"/>
    <col min="11012" max="11012" width="5.42578125" style="399" customWidth="1"/>
    <col min="11013" max="11013" width="7.42578125" style="399" customWidth="1"/>
    <col min="11014" max="11014" width="11.42578125" style="399" customWidth="1"/>
    <col min="11015" max="11015" width="6.42578125" style="399" customWidth="1"/>
    <col min="11016" max="11016" width="13.42578125" style="399" customWidth="1"/>
    <col min="11017" max="11017" width="9.85546875" style="399" customWidth="1"/>
    <col min="11018" max="11019" width="8.5703125" style="399" customWidth="1"/>
    <col min="11020" max="11020" width="27" style="399" bestFit="1" customWidth="1"/>
    <col min="11021" max="11211" width="8.5703125" style="399" customWidth="1"/>
    <col min="11212" max="11212" width="6.5703125" style="399" customWidth="1"/>
    <col min="11213" max="11213" width="28.5703125" style="399" customWidth="1"/>
    <col min="11214" max="11214" width="36" style="399" customWidth="1"/>
    <col min="11215" max="11215" width="5.42578125" style="399" customWidth="1"/>
    <col min="11216" max="11216" width="6.5703125" style="399" customWidth="1"/>
    <col min="11217" max="11217" width="8.85546875" style="399" customWidth="1"/>
    <col min="11218" max="11218" width="12.5703125" style="399" customWidth="1"/>
    <col min="11219" max="11219" width="15.85546875" style="399" customWidth="1"/>
    <col min="11220" max="11222" width="0" style="399" hidden="1" customWidth="1"/>
    <col min="11223" max="11223" width="11.5703125" style="399" customWidth="1"/>
    <col min="11224" max="11263" width="8.5703125" style="399"/>
    <col min="11264" max="11264" width="4.5703125" style="399" customWidth="1"/>
    <col min="11265" max="11265" width="29" style="399" customWidth="1"/>
    <col min="11266" max="11266" width="18.42578125" style="399" customWidth="1"/>
    <col min="11267" max="11267" width="34.5703125" style="399" customWidth="1"/>
    <col min="11268" max="11268" width="5.42578125" style="399" customWidth="1"/>
    <col min="11269" max="11269" width="7.42578125" style="399" customWidth="1"/>
    <col min="11270" max="11270" width="11.42578125" style="399" customWidth="1"/>
    <col min="11271" max="11271" width="6.42578125" style="399" customWidth="1"/>
    <col min="11272" max="11272" width="13.42578125" style="399" customWidth="1"/>
    <col min="11273" max="11273" width="9.85546875" style="399" customWidth="1"/>
    <col min="11274" max="11275" width="8.5703125" style="399" customWidth="1"/>
    <col min="11276" max="11276" width="27" style="399" bestFit="1" customWidth="1"/>
    <col min="11277" max="11467" width="8.5703125" style="399" customWidth="1"/>
    <col min="11468" max="11468" width="6.5703125" style="399" customWidth="1"/>
    <col min="11469" max="11469" width="28.5703125" style="399" customWidth="1"/>
    <col min="11470" max="11470" width="36" style="399" customWidth="1"/>
    <col min="11471" max="11471" width="5.42578125" style="399" customWidth="1"/>
    <col min="11472" max="11472" width="6.5703125" style="399" customWidth="1"/>
    <col min="11473" max="11473" width="8.85546875" style="399" customWidth="1"/>
    <col min="11474" max="11474" width="12.5703125" style="399" customWidth="1"/>
    <col min="11475" max="11475" width="15.85546875" style="399" customWidth="1"/>
    <col min="11476" max="11478" width="0" style="399" hidden="1" customWidth="1"/>
    <col min="11479" max="11479" width="11.5703125" style="399" customWidth="1"/>
    <col min="11480" max="11519" width="8.5703125" style="399"/>
    <col min="11520" max="11520" width="4.5703125" style="399" customWidth="1"/>
    <col min="11521" max="11521" width="29" style="399" customWidth="1"/>
    <col min="11522" max="11522" width="18.42578125" style="399" customWidth="1"/>
    <col min="11523" max="11523" width="34.5703125" style="399" customWidth="1"/>
    <col min="11524" max="11524" width="5.42578125" style="399" customWidth="1"/>
    <col min="11525" max="11525" width="7.42578125" style="399" customWidth="1"/>
    <col min="11526" max="11526" width="11.42578125" style="399" customWidth="1"/>
    <col min="11527" max="11527" width="6.42578125" style="399" customWidth="1"/>
    <col min="11528" max="11528" width="13.42578125" style="399" customWidth="1"/>
    <col min="11529" max="11529" width="9.85546875" style="399" customWidth="1"/>
    <col min="11530" max="11531" width="8.5703125" style="399" customWidth="1"/>
    <col min="11532" max="11532" width="27" style="399" bestFit="1" customWidth="1"/>
    <col min="11533" max="11723" width="8.5703125" style="399" customWidth="1"/>
    <col min="11724" max="11724" width="6.5703125" style="399" customWidth="1"/>
    <col min="11725" max="11725" width="28.5703125" style="399" customWidth="1"/>
    <col min="11726" max="11726" width="36" style="399" customWidth="1"/>
    <col min="11727" max="11727" width="5.42578125" style="399" customWidth="1"/>
    <col min="11728" max="11728" width="6.5703125" style="399" customWidth="1"/>
    <col min="11729" max="11729" width="8.85546875" style="399" customWidth="1"/>
    <col min="11730" max="11730" width="12.5703125" style="399" customWidth="1"/>
    <col min="11731" max="11731" width="15.85546875" style="399" customWidth="1"/>
    <col min="11732" max="11734" width="0" style="399" hidden="1" customWidth="1"/>
    <col min="11735" max="11735" width="11.5703125" style="399" customWidth="1"/>
    <col min="11736" max="11775" width="8.5703125" style="399"/>
    <col min="11776" max="11776" width="4.5703125" style="399" customWidth="1"/>
    <col min="11777" max="11777" width="29" style="399" customWidth="1"/>
    <col min="11778" max="11778" width="18.42578125" style="399" customWidth="1"/>
    <col min="11779" max="11779" width="34.5703125" style="399" customWidth="1"/>
    <col min="11780" max="11780" width="5.42578125" style="399" customWidth="1"/>
    <col min="11781" max="11781" width="7.42578125" style="399" customWidth="1"/>
    <col min="11782" max="11782" width="11.42578125" style="399" customWidth="1"/>
    <col min="11783" max="11783" width="6.42578125" style="399" customWidth="1"/>
    <col min="11784" max="11784" width="13.42578125" style="399" customWidth="1"/>
    <col min="11785" max="11785" width="9.85546875" style="399" customWidth="1"/>
    <col min="11786" max="11787" width="8.5703125" style="399" customWidth="1"/>
    <col min="11788" max="11788" width="27" style="399" bestFit="1" customWidth="1"/>
    <col min="11789" max="11979" width="8.5703125" style="399" customWidth="1"/>
    <col min="11980" max="11980" width="6.5703125" style="399" customWidth="1"/>
    <col min="11981" max="11981" width="28.5703125" style="399" customWidth="1"/>
    <col min="11982" max="11982" width="36" style="399" customWidth="1"/>
    <col min="11983" max="11983" width="5.42578125" style="399" customWidth="1"/>
    <col min="11984" max="11984" width="6.5703125" style="399" customWidth="1"/>
    <col min="11985" max="11985" width="8.85546875" style="399" customWidth="1"/>
    <col min="11986" max="11986" width="12.5703125" style="399" customWidth="1"/>
    <col min="11987" max="11987" width="15.85546875" style="399" customWidth="1"/>
    <col min="11988" max="11990" width="0" style="399" hidden="1" customWidth="1"/>
    <col min="11991" max="11991" width="11.5703125" style="399" customWidth="1"/>
    <col min="11992" max="12031" width="8.5703125" style="399"/>
    <col min="12032" max="12032" width="4.5703125" style="399" customWidth="1"/>
    <col min="12033" max="12033" width="29" style="399" customWidth="1"/>
    <col min="12034" max="12034" width="18.42578125" style="399" customWidth="1"/>
    <col min="12035" max="12035" width="34.5703125" style="399" customWidth="1"/>
    <col min="12036" max="12036" width="5.42578125" style="399" customWidth="1"/>
    <col min="12037" max="12037" width="7.42578125" style="399" customWidth="1"/>
    <col min="12038" max="12038" width="11.42578125" style="399" customWidth="1"/>
    <col min="12039" max="12039" width="6.42578125" style="399" customWidth="1"/>
    <col min="12040" max="12040" width="13.42578125" style="399" customWidth="1"/>
    <col min="12041" max="12041" width="9.85546875" style="399" customWidth="1"/>
    <col min="12042" max="12043" width="8.5703125" style="399" customWidth="1"/>
    <col min="12044" max="12044" width="27" style="399" bestFit="1" customWidth="1"/>
    <col min="12045" max="12235" width="8.5703125" style="399" customWidth="1"/>
    <col min="12236" max="12236" width="6.5703125" style="399" customWidth="1"/>
    <col min="12237" max="12237" width="28.5703125" style="399" customWidth="1"/>
    <col min="12238" max="12238" width="36" style="399" customWidth="1"/>
    <col min="12239" max="12239" width="5.42578125" style="399" customWidth="1"/>
    <col min="12240" max="12240" width="6.5703125" style="399" customWidth="1"/>
    <col min="12241" max="12241" width="8.85546875" style="399" customWidth="1"/>
    <col min="12242" max="12242" width="12.5703125" style="399" customWidth="1"/>
    <col min="12243" max="12243" width="15.85546875" style="399" customWidth="1"/>
    <col min="12244" max="12246" width="0" style="399" hidden="1" customWidth="1"/>
    <col min="12247" max="12247" width="11.5703125" style="399" customWidth="1"/>
    <col min="12248" max="12287" width="8.5703125" style="399"/>
    <col min="12288" max="12288" width="4.5703125" style="399" customWidth="1"/>
    <col min="12289" max="12289" width="29" style="399" customWidth="1"/>
    <col min="12290" max="12290" width="18.42578125" style="399" customWidth="1"/>
    <col min="12291" max="12291" width="34.5703125" style="399" customWidth="1"/>
    <col min="12292" max="12292" width="5.42578125" style="399" customWidth="1"/>
    <col min="12293" max="12293" width="7.42578125" style="399" customWidth="1"/>
    <col min="12294" max="12294" width="11.42578125" style="399" customWidth="1"/>
    <col min="12295" max="12295" width="6.42578125" style="399" customWidth="1"/>
    <col min="12296" max="12296" width="13.42578125" style="399" customWidth="1"/>
    <col min="12297" max="12297" width="9.85546875" style="399" customWidth="1"/>
    <col min="12298" max="12299" width="8.5703125" style="399" customWidth="1"/>
    <col min="12300" max="12300" width="27" style="399" bestFit="1" customWidth="1"/>
    <col min="12301" max="12491" width="8.5703125" style="399" customWidth="1"/>
    <col min="12492" max="12492" width="6.5703125" style="399" customWidth="1"/>
    <col min="12493" max="12493" width="28.5703125" style="399" customWidth="1"/>
    <col min="12494" max="12494" width="36" style="399" customWidth="1"/>
    <col min="12495" max="12495" width="5.42578125" style="399" customWidth="1"/>
    <col min="12496" max="12496" width="6.5703125" style="399" customWidth="1"/>
    <col min="12497" max="12497" width="8.85546875" style="399" customWidth="1"/>
    <col min="12498" max="12498" width="12.5703125" style="399" customWidth="1"/>
    <col min="12499" max="12499" width="15.85546875" style="399" customWidth="1"/>
    <col min="12500" max="12502" width="0" style="399" hidden="1" customWidth="1"/>
    <col min="12503" max="12503" width="11.5703125" style="399" customWidth="1"/>
    <col min="12504" max="12543" width="8.5703125" style="399"/>
    <col min="12544" max="12544" width="4.5703125" style="399" customWidth="1"/>
    <col min="12545" max="12545" width="29" style="399" customWidth="1"/>
    <col min="12546" max="12546" width="18.42578125" style="399" customWidth="1"/>
    <col min="12547" max="12547" width="34.5703125" style="399" customWidth="1"/>
    <col min="12548" max="12548" width="5.42578125" style="399" customWidth="1"/>
    <col min="12549" max="12549" width="7.42578125" style="399" customWidth="1"/>
    <col min="12550" max="12550" width="11.42578125" style="399" customWidth="1"/>
    <col min="12551" max="12551" width="6.42578125" style="399" customWidth="1"/>
    <col min="12552" max="12552" width="13.42578125" style="399" customWidth="1"/>
    <col min="12553" max="12553" width="9.85546875" style="399" customWidth="1"/>
    <col min="12554" max="12555" width="8.5703125" style="399" customWidth="1"/>
    <col min="12556" max="12556" width="27" style="399" bestFit="1" customWidth="1"/>
    <col min="12557" max="12747" width="8.5703125" style="399" customWidth="1"/>
    <col min="12748" max="12748" width="6.5703125" style="399" customWidth="1"/>
    <col min="12749" max="12749" width="28.5703125" style="399" customWidth="1"/>
    <col min="12750" max="12750" width="36" style="399" customWidth="1"/>
    <col min="12751" max="12751" width="5.42578125" style="399" customWidth="1"/>
    <col min="12752" max="12752" width="6.5703125" style="399" customWidth="1"/>
    <col min="12753" max="12753" width="8.85546875" style="399" customWidth="1"/>
    <col min="12754" max="12754" width="12.5703125" style="399" customWidth="1"/>
    <col min="12755" max="12755" width="15.85546875" style="399" customWidth="1"/>
    <col min="12756" max="12758" width="0" style="399" hidden="1" customWidth="1"/>
    <col min="12759" max="12759" width="11.5703125" style="399" customWidth="1"/>
    <col min="12760" max="12799" width="8.5703125" style="399"/>
    <col min="12800" max="12800" width="4.5703125" style="399" customWidth="1"/>
    <col min="12801" max="12801" width="29" style="399" customWidth="1"/>
    <col min="12802" max="12802" width="18.42578125" style="399" customWidth="1"/>
    <col min="12803" max="12803" width="34.5703125" style="399" customWidth="1"/>
    <col min="12804" max="12804" width="5.42578125" style="399" customWidth="1"/>
    <col min="12805" max="12805" width="7.42578125" style="399" customWidth="1"/>
    <col min="12806" max="12806" width="11.42578125" style="399" customWidth="1"/>
    <col min="12807" max="12807" width="6.42578125" style="399" customWidth="1"/>
    <col min="12808" max="12808" width="13.42578125" style="399" customWidth="1"/>
    <col min="12809" max="12809" width="9.85546875" style="399" customWidth="1"/>
    <col min="12810" max="12811" width="8.5703125" style="399" customWidth="1"/>
    <col min="12812" max="12812" width="27" style="399" bestFit="1" customWidth="1"/>
    <col min="12813" max="13003" width="8.5703125" style="399" customWidth="1"/>
    <col min="13004" max="13004" width="6.5703125" style="399" customWidth="1"/>
    <col min="13005" max="13005" width="28.5703125" style="399" customWidth="1"/>
    <col min="13006" max="13006" width="36" style="399" customWidth="1"/>
    <col min="13007" max="13007" width="5.42578125" style="399" customWidth="1"/>
    <col min="13008" max="13008" width="6.5703125" style="399" customWidth="1"/>
    <col min="13009" max="13009" width="8.85546875" style="399" customWidth="1"/>
    <col min="13010" max="13010" width="12.5703125" style="399" customWidth="1"/>
    <col min="13011" max="13011" width="15.85546875" style="399" customWidth="1"/>
    <col min="13012" max="13014" width="0" style="399" hidden="1" customWidth="1"/>
    <col min="13015" max="13015" width="11.5703125" style="399" customWidth="1"/>
    <col min="13016" max="13055" width="8.5703125" style="399"/>
    <col min="13056" max="13056" width="4.5703125" style="399" customWidth="1"/>
    <col min="13057" max="13057" width="29" style="399" customWidth="1"/>
    <col min="13058" max="13058" width="18.42578125" style="399" customWidth="1"/>
    <col min="13059" max="13059" width="34.5703125" style="399" customWidth="1"/>
    <col min="13060" max="13060" width="5.42578125" style="399" customWidth="1"/>
    <col min="13061" max="13061" width="7.42578125" style="399" customWidth="1"/>
    <col min="13062" max="13062" width="11.42578125" style="399" customWidth="1"/>
    <col min="13063" max="13063" width="6.42578125" style="399" customWidth="1"/>
    <col min="13064" max="13064" width="13.42578125" style="399" customWidth="1"/>
    <col min="13065" max="13065" width="9.85546875" style="399" customWidth="1"/>
    <col min="13066" max="13067" width="8.5703125" style="399" customWidth="1"/>
    <col min="13068" max="13068" width="27" style="399" bestFit="1" customWidth="1"/>
    <col min="13069" max="13259" width="8.5703125" style="399" customWidth="1"/>
    <col min="13260" max="13260" width="6.5703125" style="399" customWidth="1"/>
    <col min="13261" max="13261" width="28.5703125" style="399" customWidth="1"/>
    <col min="13262" max="13262" width="36" style="399" customWidth="1"/>
    <col min="13263" max="13263" width="5.42578125" style="399" customWidth="1"/>
    <col min="13264" max="13264" width="6.5703125" style="399" customWidth="1"/>
    <col min="13265" max="13265" width="8.85546875" style="399" customWidth="1"/>
    <col min="13266" max="13266" width="12.5703125" style="399" customWidth="1"/>
    <col min="13267" max="13267" width="15.85546875" style="399" customWidth="1"/>
    <col min="13268" max="13270" width="0" style="399" hidden="1" customWidth="1"/>
    <col min="13271" max="13271" width="11.5703125" style="399" customWidth="1"/>
    <col min="13272" max="13311" width="8.5703125" style="399"/>
    <col min="13312" max="13312" width="4.5703125" style="399" customWidth="1"/>
    <col min="13313" max="13313" width="29" style="399" customWidth="1"/>
    <col min="13314" max="13314" width="18.42578125" style="399" customWidth="1"/>
    <col min="13315" max="13315" width="34.5703125" style="399" customWidth="1"/>
    <col min="13316" max="13316" width="5.42578125" style="399" customWidth="1"/>
    <col min="13317" max="13317" width="7.42578125" style="399" customWidth="1"/>
    <col min="13318" max="13318" width="11.42578125" style="399" customWidth="1"/>
    <col min="13319" max="13319" width="6.42578125" style="399" customWidth="1"/>
    <col min="13320" max="13320" width="13.42578125" style="399" customWidth="1"/>
    <col min="13321" max="13321" width="9.85546875" style="399" customWidth="1"/>
    <col min="13322" max="13323" width="8.5703125" style="399" customWidth="1"/>
    <col min="13324" max="13324" width="27" style="399" bestFit="1" customWidth="1"/>
    <col min="13325" max="13515" width="8.5703125" style="399" customWidth="1"/>
    <col min="13516" max="13516" width="6.5703125" style="399" customWidth="1"/>
    <col min="13517" max="13517" width="28.5703125" style="399" customWidth="1"/>
    <col min="13518" max="13518" width="36" style="399" customWidth="1"/>
    <col min="13519" max="13519" width="5.42578125" style="399" customWidth="1"/>
    <col min="13520" max="13520" width="6.5703125" style="399" customWidth="1"/>
    <col min="13521" max="13521" width="8.85546875" style="399" customWidth="1"/>
    <col min="13522" max="13522" width="12.5703125" style="399" customWidth="1"/>
    <col min="13523" max="13523" width="15.85546875" style="399" customWidth="1"/>
    <col min="13524" max="13526" width="0" style="399" hidden="1" customWidth="1"/>
    <col min="13527" max="13527" width="11.5703125" style="399" customWidth="1"/>
    <col min="13528" max="13567" width="8.5703125" style="399"/>
    <col min="13568" max="13568" width="4.5703125" style="399" customWidth="1"/>
    <col min="13569" max="13569" width="29" style="399" customWidth="1"/>
    <col min="13570" max="13570" width="18.42578125" style="399" customWidth="1"/>
    <col min="13571" max="13571" width="34.5703125" style="399" customWidth="1"/>
    <col min="13572" max="13572" width="5.42578125" style="399" customWidth="1"/>
    <col min="13573" max="13573" width="7.42578125" style="399" customWidth="1"/>
    <col min="13574" max="13574" width="11.42578125" style="399" customWidth="1"/>
    <col min="13575" max="13575" width="6.42578125" style="399" customWidth="1"/>
    <col min="13576" max="13576" width="13.42578125" style="399" customWidth="1"/>
    <col min="13577" max="13577" width="9.85546875" style="399" customWidth="1"/>
    <col min="13578" max="13579" width="8.5703125" style="399" customWidth="1"/>
    <col min="13580" max="13580" width="27" style="399" bestFit="1" customWidth="1"/>
    <col min="13581" max="13771" width="8.5703125" style="399" customWidth="1"/>
    <col min="13772" max="13772" width="6.5703125" style="399" customWidth="1"/>
    <col min="13773" max="13773" width="28.5703125" style="399" customWidth="1"/>
    <col min="13774" max="13774" width="36" style="399" customWidth="1"/>
    <col min="13775" max="13775" width="5.42578125" style="399" customWidth="1"/>
    <col min="13776" max="13776" width="6.5703125" style="399" customWidth="1"/>
    <col min="13777" max="13777" width="8.85546875" style="399" customWidth="1"/>
    <col min="13778" max="13778" width="12.5703125" style="399" customWidth="1"/>
    <col min="13779" max="13779" width="15.85546875" style="399" customWidth="1"/>
    <col min="13780" max="13782" width="0" style="399" hidden="1" customWidth="1"/>
    <col min="13783" max="13783" width="11.5703125" style="399" customWidth="1"/>
    <col min="13784" max="13823" width="8.5703125" style="399"/>
    <col min="13824" max="13824" width="4.5703125" style="399" customWidth="1"/>
    <col min="13825" max="13825" width="29" style="399" customWidth="1"/>
    <col min="13826" max="13826" width="18.42578125" style="399" customWidth="1"/>
    <col min="13827" max="13827" width="34.5703125" style="399" customWidth="1"/>
    <col min="13828" max="13828" width="5.42578125" style="399" customWidth="1"/>
    <col min="13829" max="13829" width="7.42578125" style="399" customWidth="1"/>
    <col min="13830" max="13830" width="11.42578125" style="399" customWidth="1"/>
    <col min="13831" max="13831" width="6.42578125" style="399" customWidth="1"/>
    <col min="13832" max="13832" width="13.42578125" style="399" customWidth="1"/>
    <col min="13833" max="13833" width="9.85546875" style="399" customWidth="1"/>
    <col min="13834" max="13835" width="8.5703125" style="399" customWidth="1"/>
    <col min="13836" max="13836" width="27" style="399" bestFit="1" customWidth="1"/>
    <col min="13837" max="14027" width="8.5703125" style="399" customWidth="1"/>
    <col min="14028" max="14028" width="6.5703125" style="399" customWidth="1"/>
    <col min="14029" max="14029" width="28.5703125" style="399" customWidth="1"/>
    <col min="14030" max="14030" width="36" style="399" customWidth="1"/>
    <col min="14031" max="14031" width="5.42578125" style="399" customWidth="1"/>
    <col min="14032" max="14032" width="6.5703125" style="399" customWidth="1"/>
    <col min="14033" max="14033" width="8.85546875" style="399" customWidth="1"/>
    <col min="14034" max="14034" width="12.5703125" style="399" customWidth="1"/>
    <col min="14035" max="14035" width="15.85546875" style="399" customWidth="1"/>
    <col min="14036" max="14038" width="0" style="399" hidden="1" customWidth="1"/>
    <col min="14039" max="14039" width="11.5703125" style="399" customWidth="1"/>
    <col min="14040" max="14079" width="8.5703125" style="399"/>
    <col min="14080" max="14080" width="4.5703125" style="399" customWidth="1"/>
    <col min="14081" max="14081" width="29" style="399" customWidth="1"/>
    <col min="14082" max="14082" width="18.42578125" style="399" customWidth="1"/>
    <col min="14083" max="14083" width="34.5703125" style="399" customWidth="1"/>
    <col min="14084" max="14084" width="5.42578125" style="399" customWidth="1"/>
    <col min="14085" max="14085" width="7.42578125" style="399" customWidth="1"/>
    <col min="14086" max="14086" width="11.42578125" style="399" customWidth="1"/>
    <col min="14087" max="14087" width="6.42578125" style="399" customWidth="1"/>
    <col min="14088" max="14088" width="13.42578125" style="399" customWidth="1"/>
    <col min="14089" max="14089" width="9.85546875" style="399" customWidth="1"/>
    <col min="14090" max="14091" width="8.5703125" style="399" customWidth="1"/>
    <col min="14092" max="14092" width="27" style="399" bestFit="1" customWidth="1"/>
    <col min="14093" max="14283" width="8.5703125" style="399" customWidth="1"/>
    <col min="14284" max="14284" width="6.5703125" style="399" customWidth="1"/>
    <col min="14285" max="14285" width="28.5703125" style="399" customWidth="1"/>
    <col min="14286" max="14286" width="36" style="399" customWidth="1"/>
    <col min="14287" max="14287" width="5.42578125" style="399" customWidth="1"/>
    <col min="14288" max="14288" width="6.5703125" style="399" customWidth="1"/>
    <col min="14289" max="14289" width="8.85546875" style="399" customWidth="1"/>
    <col min="14290" max="14290" width="12.5703125" style="399" customWidth="1"/>
    <col min="14291" max="14291" width="15.85546875" style="399" customWidth="1"/>
    <col min="14292" max="14294" width="0" style="399" hidden="1" customWidth="1"/>
    <col min="14295" max="14295" width="11.5703125" style="399" customWidth="1"/>
    <col min="14296" max="14335" width="8.5703125" style="399"/>
    <col min="14336" max="14336" width="4.5703125" style="399" customWidth="1"/>
    <col min="14337" max="14337" width="29" style="399" customWidth="1"/>
    <col min="14338" max="14338" width="18.42578125" style="399" customWidth="1"/>
    <col min="14339" max="14339" width="34.5703125" style="399" customWidth="1"/>
    <col min="14340" max="14340" width="5.42578125" style="399" customWidth="1"/>
    <col min="14341" max="14341" width="7.42578125" style="399" customWidth="1"/>
    <col min="14342" max="14342" width="11.42578125" style="399" customWidth="1"/>
    <col min="14343" max="14343" width="6.42578125" style="399" customWidth="1"/>
    <col min="14344" max="14344" width="13.42578125" style="399" customWidth="1"/>
    <col min="14345" max="14345" width="9.85546875" style="399" customWidth="1"/>
    <col min="14346" max="14347" width="8.5703125" style="399" customWidth="1"/>
    <col min="14348" max="14348" width="27" style="399" bestFit="1" customWidth="1"/>
    <col min="14349" max="14539" width="8.5703125" style="399" customWidth="1"/>
    <col min="14540" max="14540" width="6.5703125" style="399" customWidth="1"/>
    <col min="14541" max="14541" width="28.5703125" style="399" customWidth="1"/>
    <col min="14542" max="14542" width="36" style="399" customWidth="1"/>
    <col min="14543" max="14543" width="5.42578125" style="399" customWidth="1"/>
    <col min="14544" max="14544" width="6.5703125" style="399" customWidth="1"/>
    <col min="14545" max="14545" width="8.85546875" style="399" customWidth="1"/>
    <col min="14546" max="14546" width="12.5703125" style="399" customWidth="1"/>
    <col min="14547" max="14547" width="15.85546875" style="399" customWidth="1"/>
    <col min="14548" max="14550" width="0" style="399" hidden="1" customWidth="1"/>
    <col min="14551" max="14551" width="11.5703125" style="399" customWidth="1"/>
    <col min="14552" max="14591" width="8.5703125" style="399"/>
    <col min="14592" max="14592" width="4.5703125" style="399" customWidth="1"/>
    <col min="14593" max="14593" width="29" style="399" customWidth="1"/>
    <col min="14594" max="14594" width="18.42578125" style="399" customWidth="1"/>
    <col min="14595" max="14595" width="34.5703125" style="399" customWidth="1"/>
    <col min="14596" max="14596" width="5.42578125" style="399" customWidth="1"/>
    <col min="14597" max="14597" width="7.42578125" style="399" customWidth="1"/>
    <col min="14598" max="14598" width="11.42578125" style="399" customWidth="1"/>
    <col min="14599" max="14599" width="6.42578125" style="399" customWidth="1"/>
    <col min="14600" max="14600" width="13.42578125" style="399" customWidth="1"/>
    <col min="14601" max="14601" width="9.85546875" style="399" customWidth="1"/>
    <col min="14602" max="14603" width="8.5703125" style="399" customWidth="1"/>
    <col min="14604" max="14604" width="27" style="399" bestFit="1" customWidth="1"/>
    <col min="14605" max="14795" width="8.5703125" style="399" customWidth="1"/>
    <col min="14796" max="14796" width="6.5703125" style="399" customWidth="1"/>
    <col min="14797" max="14797" width="28.5703125" style="399" customWidth="1"/>
    <col min="14798" max="14798" width="36" style="399" customWidth="1"/>
    <col min="14799" max="14799" width="5.42578125" style="399" customWidth="1"/>
    <col min="14800" max="14800" width="6.5703125" style="399" customWidth="1"/>
    <col min="14801" max="14801" width="8.85546875" style="399" customWidth="1"/>
    <col min="14802" max="14802" width="12.5703125" style="399" customWidth="1"/>
    <col min="14803" max="14803" width="15.85546875" style="399" customWidth="1"/>
    <col min="14804" max="14806" width="0" style="399" hidden="1" customWidth="1"/>
    <col min="14807" max="14807" width="11.5703125" style="399" customWidth="1"/>
    <col min="14808" max="14847" width="8.5703125" style="399"/>
    <col min="14848" max="14848" width="4.5703125" style="399" customWidth="1"/>
    <col min="14849" max="14849" width="29" style="399" customWidth="1"/>
    <col min="14850" max="14850" width="18.42578125" style="399" customWidth="1"/>
    <col min="14851" max="14851" width="34.5703125" style="399" customWidth="1"/>
    <col min="14852" max="14852" width="5.42578125" style="399" customWidth="1"/>
    <col min="14853" max="14853" width="7.42578125" style="399" customWidth="1"/>
    <col min="14854" max="14854" width="11.42578125" style="399" customWidth="1"/>
    <col min="14855" max="14855" width="6.42578125" style="399" customWidth="1"/>
    <col min="14856" max="14856" width="13.42578125" style="399" customWidth="1"/>
    <col min="14857" max="14857" width="9.85546875" style="399" customWidth="1"/>
    <col min="14858" max="14859" width="8.5703125" style="399" customWidth="1"/>
    <col min="14860" max="14860" width="27" style="399" bestFit="1" customWidth="1"/>
    <col min="14861" max="15051" width="8.5703125" style="399" customWidth="1"/>
    <col min="15052" max="15052" width="6.5703125" style="399" customWidth="1"/>
    <col min="15053" max="15053" width="28.5703125" style="399" customWidth="1"/>
    <col min="15054" max="15054" width="36" style="399" customWidth="1"/>
    <col min="15055" max="15055" width="5.42578125" style="399" customWidth="1"/>
    <col min="15056" max="15056" width="6.5703125" style="399" customWidth="1"/>
    <col min="15057" max="15057" width="8.85546875" style="399" customWidth="1"/>
    <col min="15058" max="15058" width="12.5703125" style="399" customWidth="1"/>
    <col min="15059" max="15059" width="15.85546875" style="399" customWidth="1"/>
    <col min="15060" max="15062" width="0" style="399" hidden="1" customWidth="1"/>
    <col min="15063" max="15063" width="11.5703125" style="399" customWidth="1"/>
    <col min="15064" max="15103" width="8.5703125" style="399"/>
    <col min="15104" max="15104" width="4.5703125" style="399" customWidth="1"/>
    <col min="15105" max="15105" width="29" style="399" customWidth="1"/>
    <col min="15106" max="15106" width="18.42578125" style="399" customWidth="1"/>
    <col min="15107" max="15107" width="34.5703125" style="399" customWidth="1"/>
    <col min="15108" max="15108" width="5.42578125" style="399" customWidth="1"/>
    <col min="15109" max="15109" width="7.42578125" style="399" customWidth="1"/>
    <col min="15110" max="15110" width="11.42578125" style="399" customWidth="1"/>
    <col min="15111" max="15111" width="6.42578125" style="399" customWidth="1"/>
    <col min="15112" max="15112" width="13.42578125" style="399" customWidth="1"/>
    <col min="15113" max="15113" width="9.85546875" style="399" customWidth="1"/>
    <col min="15114" max="15115" width="8.5703125" style="399" customWidth="1"/>
    <col min="15116" max="15116" width="27" style="399" bestFit="1" customWidth="1"/>
    <col min="15117" max="15307" width="8.5703125" style="399" customWidth="1"/>
    <col min="15308" max="15308" width="6.5703125" style="399" customWidth="1"/>
    <col min="15309" max="15309" width="28.5703125" style="399" customWidth="1"/>
    <col min="15310" max="15310" width="36" style="399" customWidth="1"/>
    <col min="15311" max="15311" width="5.42578125" style="399" customWidth="1"/>
    <col min="15312" max="15312" width="6.5703125" style="399" customWidth="1"/>
    <col min="15313" max="15313" width="8.85546875" style="399" customWidth="1"/>
    <col min="15314" max="15314" width="12.5703125" style="399" customWidth="1"/>
    <col min="15315" max="15315" width="15.85546875" style="399" customWidth="1"/>
    <col min="15316" max="15318" width="0" style="399" hidden="1" customWidth="1"/>
    <col min="15319" max="15319" width="11.5703125" style="399" customWidth="1"/>
    <col min="15320" max="15359" width="8.5703125" style="399"/>
    <col min="15360" max="15360" width="4.5703125" style="399" customWidth="1"/>
    <col min="15361" max="15361" width="29" style="399" customWidth="1"/>
    <col min="15362" max="15362" width="18.42578125" style="399" customWidth="1"/>
    <col min="15363" max="15363" width="34.5703125" style="399" customWidth="1"/>
    <col min="15364" max="15364" width="5.42578125" style="399" customWidth="1"/>
    <col min="15365" max="15365" width="7.42578125" style="399" customWidth="1"/>
    <col min="15366" max="15366" width="11.42578125" style="399" customWidth="1"/>
    <col min="15367" max="15367" width="6.42578125" style="399" customWidth="1"/>
    <col min="15368" max="15368" width="13.42578125" style="399" customWidth="1"/>
    <col min="15369" max="15369" width="9.85546875" style="399" customWidth="1"/>
    <col min="15370" max="15371" width="8.5703125" style="399" customWidth="1"/>
    <col min="15372" max="15372" width="27" style="399" bestFit="1" customWidth="1"/>
    <col min="15373" max="15563" width="8.5703125" style="399" customWidth="1"/>
    <col min="15564" max="15564" width="6.5703125" style="399" customWidth="1"/>
    <col min="15565" max="15565" width="28.5703125" style="399" customWidth="1"/>
    <col min="15566" max="15566" width="36" style="399" customWidth="1"/>
    <col min="15567" max="15567" width="5.42578125" style="399" customWidth="1"/>
    <col min="15568" max="15568" width="6.5703125" style="399" customWidth="1"/>
    <col min="15569" max="15569" width="8.85546875" style="399" customWidth="1"/>
    <col min="15570" max="15570" width="12.5703125" style="399" customWidth="1"/>
    <col min="15571" max="15571" width="15.85546875" style="399" customWidth="1"/>
    <col min="15572" max="15574" width="0" style="399" hidden="1" customWidth="1"/>
    <col min="15575" max="15575" width="11.5703125" style="399" customWidth="1"/>
    <col min="15576" max="15615" width="8.5703125" style="399"/>
    <col min="15616" max="15616" width="4.5703125" style="399" customWidth="1"/>
    <col min="15617" max="15617" width="29" style="399" customWidth="1"/>
    <col min="15618" max="15618" width="18.42578125" style="399" customWidth="1"/>
    <col min="15619" max="15619" width="34.5703125" style="399" customWidth="1"/>
    <col min="15620" max="15620" width="5.42578125" style="399" customWidth="1"/>
    <col min="15621" max="15621" width="7.42578125" style="399" customWidth="1"/>
    <col min="15622" max="15622" width="11.42578125" style="399" customWidth="1"/>
    <col min="15623" max="15623" width="6.42578125" style="399" customWidth="1"/>
    <col min="15624" max="15624" width="13.42578125" style="399" customWidth="1"/>
    <col min="15625" max="15625" width="9.85546875" style="399" customWidth="1"/>
    <col min="15626" max="15627" width="8.5703125" style="399" customWidth="1"/>
    <col min="15628" max="15628" width="27" style="399" bestFit="1" customWidth="1"/>
    <col min="15629" max="15819" width="8.5703125" style="399" customWidth="1"/>
    <col min="15820" max="15820" width="6.5703125" style="399" customWidth="1"/>
    <col min="15821" max="15821" width="28.5703125" style="399" customWidth="1"/>
    <col min="15822" max="15822" width="36" style="399" customWidth="1"/>
    <col min="15823" max="15823" width="5.42578125" style="399" customWidth="1"/>
    <col min="15824" max="15824" width="6.5703125" style="399" customWidth="1"/>
    <col min="15825" max="15825" width="8.85546875" style="399" customWidth="1"/>
    <col min="15826" max="15826" width="12.5703125" style="399" customWidth="1"/>
    <col min="15827" max="15827" width="15.85546875" style="399" customWidth="1"/>
    <col min="15828" max="15830" width="0" style="399" hidden="1" customWidth="1"/>
    <col min="15831" max="15831" width="11.5703125" style="399" customWidth="1"/>
    <col min="15832" max="15871" width="8.5703125" style="399"/>
    <col min="15872" max="15872" width="4.5703125" style="399" customWidth="1"/>
    <col min="15873" max="15873" width="29" style="399" customWidth="1"/>
    <col min="15874" max="15874" width="18.42578125" style="399" customWidth="1"/>
    <col min="15875" max="15875" width="34.5703125" style="399" customWidth="1"/>
    <col min="15876" max="15876" width="5.42578125" style="399" customWidth="1"/>
    <col min="15877" max="15877" width="7.42578125" style="399" customWidth="1"/>
    <col min="15878" max="15878" width="11.42578125" style="399" customWidth="1"/>
    <col min="15879" max="15879" width="6.42578125" style="399" customWidth="1"/>
    <col min="15880" max="15880" width="13.42578125" style="399" customWidth="1"/>
    <col min="15881" max="15881" width="9.85546875" style="399" customWidth="1"/>
    <col min="15882" max="15883" width="8.5703125" style="399" customWidth="1"/>
    <col min="15884" max="15884" width="27" style="399" bestFit="1" customWidth="1"/>
    <col min="15885" max="16075" width="8.5703125" style="399" customWidth="1"/>
    <col min="16076" max="16076" width="6.5703125" style="399" customWidth="1"/>
    <col min="16077" max="16077" width="28.5703125" style="399" customWidth="1"/>
    <col min="16078" max="16078" width="36" style="399" customWidth="1"/>
    <col min="16079" max="16079" width="5.42578125" style="399" customWidth="1"/>
    <col min="16080" max="16080" width="6.5703125" style="399" customWidth="1"/>
    <col min="16081" max="16081" width="8.85546875" style="399" customWidth="1"/>
    <col min="16082" max="16082" width="12.5703125" style="399" customWidth="1"/>
    <col min="16083" max="16083" width="15.85546875" style="399" customWidth="1"/>
    <col min="16084" max="16086" width="0" style="399" hidden="1" customWidth="1"/>
    <col min="16087" max="16087" width="11.5703125" style="399" customWidth="1"/>
    <col min="16088" max="16127" width="8.5703125" style="399"/>
    <col min="16128" max="16128" width="4.5703125" style="399" customWidth="1"/>
    <col min="16129" max="16129" width="29" style="399" customWidth="1"/>
    <col min="16130" max="16130" width="18.42578125" style="399" customWidth="1"/>
    <col min="16131" max="16131" width="34.5703125" style="399" customWidth="1"/>
    <col min="16132" max="16132" width="5.42578125" style="399" customWidth="1"/>
    <col min="16133" max="16133" width="7.42578125" style="399" customWidth="1"/>
    <col min="16134" max="16134" width="11.42578125" style="399" customWidth="1"/>
    <col min="16135" max="16135" width="6.42578125" style="399" customWidth="1"/>
    <col min="16136" max="16136" width="13.42578125" style="399" customWidth="1"/>
    <col min="16137" max="16137" width="9.85546875" style="399" customWidth="1"/>
    <col min="16138" max="16139" width="8.5703125" style="399" customWidth="1"/>
    <col min="16140" max="16140" width="27" style="399" bestFit="1" customWidth="1"/>
    <col min="16141" max="16331" width="8.5703125" style="399" customWidth="1"/>
    <col min="16332" max="16332" width="6.5703125" style="399" customWidth="1"/>
    <col min="16333" max="16333" width="28.5703125" style="399" customWidth="1"/>
    <col min="16334" max="16334" width="36" style="399" customWidth="1"/>
    <col min="16335" max="16335" width="5.42578125" style="399" customWidth="1"/>
    <col min="16336" max="16336" width="6.5703125" style="399" customWidth="1"/>
    <col min="16337" max="16337" width="8.85546875" style="399" customWidth="1"/>
    <col min="16338" max="16338" width="12.5703125" style="399" customWidth="1"/>
    <col min="16339" max="16339" width="15.85546875" style="399" customWidth="1"/>
    <col min="16340" max="16342" width="0" style="399" hidden="1" customWidth="1"/>
    <col min="16343" max="16343" width="11.5703125" style="399" customWidth="1"/>
    <col min="16344" max="16384" width="8.5703125" style="399"/>
  </cols>
  <sheetData>
    <row r="1" spans="1:12">
      <c r="J1" s="399"/>
    </row>
    <row r="2" spans="1:12" s="360" customFormat="1" ht="15.75">
      <c r="A2" s="436"/>
      <c r="B2" s="433" t="s">
        <v>2333</v>
      </c>
      <c r="C2" s="510"/>
      <c r="D2" s="630"/>
      <c r="E2" s="631"/>
      <c r="F2" s="613"/>
      <c r="G2" s="363"/>
      <c r="H2" s="363"/>
      <c r="I2" s="363"/>
      <c r="J2" s="363"/>
    </row>
    <row r="3" spans="1:12" s="360" customFormat="1" ht="12.75">
      <c r="A3" s="569"/>
      <c r="B3" s="632"/>
      <c r="C3" s="633"/>
      <c r="D3" s="634"/>
      <c r="E3" s="631"/>
      <c r="F3" s="613"/>
      <c r="G3" s="363"/>
      <c r="H3" s="363"/>
      <c r="I3" s="363"/>
      <c r="J3" s="363"/>
    </row>
    <row r="4" spans="1:12" s="533" customFormat="1" ht="303" customHeight="1">
      <c r="A4" s="1192" t="s">
        <v>0</v>
      </c>
      <c r="B4" s="1192" t="s">
        <v>1</v>
      </c>
      <c r="C4" s="1192" t="s">
        <v>2</v>
      </c>
      <c r="D4" s="1192" t="s">
        <v>3</v>
      </c>
      <c r="E4" s="1192" t="s">
        <v>4</v>
      </c>
      <c r="F4" s="1192" t="s">
        <v>140</v>
      </c>
      <c r="G4" s="1192" t="s">
        <v>1890</v>
      </c>
      <c r="H4" s="1192" t="s">
        <v>1889</v>
      </c>
      <c r="I4" s="1192" t="s">
        <v>1891</v>
      </c>
      <c r="J4" s="1176" t="s">
        <v>2473</v>
      </c>
      <c r="K4" s="1176" t="s">
        <v>2429</v>
      </c>
      <c r="L4" s="1176" t="s">
        <v>2431</v>
      </c>
    </row>
    <row r="5" spans="1:12" s="456" customFormat="1" ht="12.75">
      <c r="A5" s="635" t="s">
        <v>9</v>
      </c>
      <c r="B5" s="559"/>
      <c r="C5" s="579"/>
      <c r="D5" s="551" t="s">
        <v>1379</v>
      </c>
      <c r="E5" s="547" t="s">
        <v>11</v>
      </c>
      <c r="F5" s="1097">
        <v>5</v>
      </c>
      <c r="G5" s="378"/>
      <c r="H5" s="589"/>
      <c r="I5" s="589">
        <f t="shared" ref="I5:I36" si="0">SUM(F5*H5)</f>
        <v>0</v>
      </c>
      <c r="J5" s="451"/>
      <c r="K5" s="292" t="s">
        <v>2430</v>
      </c>
      <c r="L5" s="1313" t="s">
        <v>2430</v>
      </c>
    </row>
    <row r="6" spans="1:12" s="456" customFormat="1" ht="63.75">
      <c r="A6" s="635" t="s">
        <v>12</v>
      </c>
      <c r="B6" s="559"/>
      <c r="C6" s="579"/>
      <c r="D6" s="637" t="s">
        <v>1380</v>
      </c>
      <c r="E6" s="547" t="s">
        <v>11</v>
      </c>
      <c r="F6" s="1097">
        <v>5</v>
      </c>
      <c r="G6" s="378"/>
      <c r="H6" s="589"/>
      <c r="I6" s="589">
        <f t="shared" si="0"/>
        <v>0</v>
      </c>
      <c r="J6" s="451"/>
      <c r="K6" s="292" t="s">
        <v>2430</v>
      </c>
      <c r="L6" s="1313" t="s">
        <v>2430</v>
      </c>
    </row>
    <row r="7" spans="1:12" s="638" customFormat="1" ht="38.25">
      <c r="A7" s="635" t="s">
        <v>13</v>
      </c>
      <c r="B7" s="559"/>
      <c r="C7" s="579"/>
      <c r="D7" s="637" t="s">
        <v>1381</v>
      </c>
      <c r="E7" s="547" t="s">
        <v>11</v>
      </c>
      <c r="F7" s="1097">
        <v>5</v>
      </c>
      <c r="G7" s="378"/>
      <c r="H7" s="589"/>
      <c r="I7" s="589">
        <f t="shared" si="0"/>
        <v>0</v>
      </c>
      <c r="J7" s="926"/>
      <c r="K7" s="292" t="s">
        <v>2430</v>
      </c>
      <c r="L7" s="1313" t="s">
        <v>2430</v>
      </c>
    </row>
    <row r="8" spans="1:12" s="638" customFormat="1" ht="38.25">
      <c r="A8" s="635" t="s">
        <v>16</v>
      </c>
      <c r="B8" s="559"/>
      <c r="C8" s="579"/>
      <c r="D8" s="637" t="s">
        <v>1382</v>
      </c>
      <c r="E8" s="547" t="s">
        <v>11</v>
      </c>
      <c r="F8" s="1097">
        <v>5</v>
      </c>
      <c r="G8" s="378"/>
      <c r="H8" s="589"/>
      <c r="I8" s="589">
        <f t="shared" si="0"/>
        <v>0</v>
      </c>
      <c r="J8" s="926"/>
      <c r="K8" s="292" t="s">
        <v>2430</v>
      </c>
      <c r="L8" s="1313" t="s">
        <v>2430</v>
      </c>
    </row>
    <row r="9" spans="1:12" s="636" customFormat="1" ht="38.25">
      <c r="A9" s="635" t="s">
        <v>19</v>
      </c>
      <c r="B9" s="559"/>
      <c r="C9" s="579"/>
      <c r="D9" s="637" t="s">
        <v>1383</v>
      </c>
      <c r="E9" s="547" t="s">
        <v>11</v>
      </c>
      <c r="F9" s="1097">
        <v>5</v>
      </c>
      <c r="G9" s="378"/>
      <c r="H9" s="589"/>
      <c r="I9" s="589">
        <f t="shared" si="0"/>
        <v>0</v>
      </c>
      <c r="J9" s="925"/>
      <c r="K9" s="292" t="s">
        <v>2430</v>
      </c>
      <c r="L9" s="1313" t="s">
        <v>2430</v>
      </c>
    </row>
    <row r="10" spans="1:12" s="636" customFormat="1" ht="25.5">
      <c r="A10" s="635" t="s">
        <v>21</v>
      </c>
      <c r="B10" s="559"/>
      <c r="C10" s="579"/>
      <c r="D10" s="637" t="s">
        <v>1384</v>
      </c>
      <c r="E10" s="547" t="s">
        <v>11</v>
      </c>
      <c r="F10" s="1097">
        <v>10</v>
      </c>
      <c r="G10" s="378"/>
      <c r="H10" s="589"/>
      <c r="I10" s="589">
        <f t="shared" si="0"/>
        <v>0</v>
      </c>
      <c r="J10" s="925"/>
      <c r="K10" s="292" t="s">
        <v>2430</v>
      </c>
      <c r="L10" s="1313" t="s">
        <v>2430</v>
      </c>
    </row>
    <row r="11" spans="1:12" s="457" customFormat="1" ht="25.5">
      <c r="A11" s="635" t="s">
        <v>22</v>
      </c>
      <c r="B11" s="559"/>
      <c r="C11" s="579"/>
      <c r="D11" s="637" t="s">
        <v>1385</v>
      </c>
      <c r="E11" s="547" t="s">
        <v>11</v>
      </c>
      <c r="F11" s="1097">
        <v>5</v>
      </c>
      <c r="G11" s="378"/>
      <c r="H11" s="589"/>
      <c r="I11" s="589">
        <f t="shared" si="0"/>
        <v>0</v>
      </c>
      <c r="J11" s="873"/>
      <c r="K11" s="292" t="s">
        <v>2430</v>
      </c>
      <c r="L11" s="1313" t="s">
        <v>2430</v>
      </c>
    </row>
    <row r="12" spans="1:12" s="449" customFormat="1" ht="25.5">
      <c r="A12" s="635" t="s">
        <v>24</v>
      </c>
      <c r="B12" s="559"/>
      <c r="C12" s="579"/>
      <c r="D12" s="551" t="s">
        <v>1386</v>
      </c>
      <c r="E12" s="547" t="s">
        <v>11</v>
      </c>
      <c r="F12" s="1097">
        <v>35</v>
      </c>
      <c r="G12" s="378"/>
      <c r="H12" s="589"/>
      <c r="I12" s="589">
        <f t="shared" si="0"/>
        <v>0</v>
      </c>
      <c r="J12" s="783"/>
      <c r="K12" s="292" t="s">
        <v>2430</v>
      </c>
      <c r="L12" s="1313" t="s">
        <v>2430</v>
      </c>
    </row>
    <row r="13" spans="1:12" s="449" customFormat="1" ht="25.5">
      <c r="A13" s="635" t="s">
        <v>26</v>
      </c>
      <c r="B13" s="559"/>
      <c r="C13" s="579"/>
      <c r="D13" s="551" t="s">
        <v>1387</v>
      </c>
      <c r="E13" s="547" t="s">
        <v>11</v>
      </c>
      <c r="F13" s="1097">
        <v>30</v>
      </c>
      <c r="G13" s="378"/>
      <c r="H13" s="589"/>
      <c r="I13" s="589">
        <f t="shared" si="0"/>
        <v>0</v>
      </c>
      <c r="J13" s="783"/>
      <c r="K13" s="292" t="s">
        <v>2430</v>
      </c>
      <c r="L13" s="1313" t="s">
        <v>2430</v>
      </c>
    </row>
    <row r="14" spans="1:12" s="449" customFormat="1" ht="25.5">
      <c r="A14" s="635" t="s">
        <v>28</v>
      </c>
      <c r="B14" s="559"/>
      <c r="C14" s="579"/>
      <c r="D14" s="928" t="s">
        <v>1764</v>
      </c>
      <c r="E14" s="547" t="s">
        <v>787</v>
      </c>
      <c r="F14" s="1097">
        <v>20</v>
      </c>
      <c r="G14" s="378"/>
      <c r="H14" s="589"/>
      <c r="I14" s="589">
        <f t="shared" si="0"/>
        <v>0</v>
      </c>
      <c r="J14" s="783"/>
      <c r="K14" s="292" t="s">
        <v>2430</v>
      </c>
      <c r="L14" s="1313" t="s">
        <v>2430</v>
      </c>
    </row>
    <row r="15" spans="1:12" s="397" customFormat="1" ht="25.5">
      <c r="A15" s="635" t="s">
        <v>30</v>
      </c>
      <c r="B15" s="559"/>
      <c r="C15" s="579"/>
      <c r="D15" s="551" t="s">
        <v>1388</v>
      </c>
      <c r="E15" s="547" t="s">
        <v>11</v>
      </c>
      <c r="F15" s="1097">
        <v>5</v>
      </c>
      <c r="G15" s="378"/>
      <c r="H15" s="589"/>
      <c r="I15" s="589">
        <f t="shared" si="0"/>
        <v>0</v>
      </c>
      <c r="J15" s="396"/>
      <c r="K15" s="292" t="s">
        <v>2430</v>
      </c>
      <c r="L15" s="1313" t="s">
        <v>2430</v>
      </c>
    </row>
    <row r="16" spans="1:12" s="473" customFormat="1" ht="25.5">
      <c r="A16" s="635" t="s">
        <v>32</v>
      </c>
      <c r="B16" s="559"/>
      <c r="C16" s="579"/>
      <c r="D16" s="551" t="s">
        <v>1389</v>
      </c>
      <c r="E16" s="547" t="s">
        <v>11</v>
      </c>
      <c r="F16" s="1097">
        <v>5</v>
      </c>
      <c r="G16" s="378"/>
      <c r="H16" s="589"/>
      <c r="I16" s="589">
        <f t="shared" si="0"/>
        <v>0</v>
      </c>
      <c r="J16" s="907"/>
      <c r="K16" s="292" t="s">
        <v>2430</v>
      </c>
      <c r="L16" s="1313" t="s">
        <v>2430</v>
      </c>
    </row>
    <row r="17" spans="1:12" s="638" customFormat="1" ht="25.5">
      <c r="A17" s="635" t="s">
        <v>33</v>
      </c>
      <c r="B17" s="559"/>
      <c r="C17" s="579"/>
      <c r="D17" s="551" t="s">
        <v>1390</v>
      </c>
      <c r="E17" s="547" t="s">
        <v>11</v>
      </c>
      <c r="F17" s="1097">
        <v>60</v>
      </c>
      <c r="G17" s="378"/>
      <c r="H17" s="589"/>
      <c r="I17" s="589">
        <f t="shared" si="0"/>
        <v>0</v>
      </c>
      <c r="J17" s="926"/>
      <c r="K17" s="292" t="s">
        <v>2430</v>
      </c>
      <c r="L17" s="1313" t="s">
        <v>2430</v>
      </c>
    </row>
    <row r="18" spans="1:12" s="636" customFormat="1" ht="25.5">
      <c r="A18" s="635" t="s">
        <v>35</v>
      </c>
      <c r="B18" s="559"/>
      <c r="C18" s="579"/>
      <c r="D18" s="551" t="s">
        <v>1391</v>
      </c>
      <c r="E18" s="547" t="s">
        <v>11</v>
      </c>
      <c r="F18" s="1097">
        <v>40</v>
      </c>
      <c r="G18" s="378"/>
      <c r="H18" s="589"/>
      <c r="I18" s="589">
        <f t="shared" si="0"/>
        <v>0</v>
      </c>
      <c r="J18" s="925"/>
      <c r="K18" s="292" t="s">
        <v>2430</v>
      </c>
      <c r="L18" s="1313" t="s">
        <v>2430</v>
      </c>
    </row>
    <row r="19" spans="1:12" s="636" customFormat="1" ht="25.5">
      <c r="A19" s="635" t="s">
        <v>37</v>
      </c>
      <c r="B19" s="559"/>
      <c r="C19" s="579"/>
      <c r="D19" s="551" t="s">
        <v>1392</v>
      </c>
      <c r="E19" s="547" t="s">
        <v>11</v>
      </c>
      <c r="F19" s="1097">
        <v>5</v>
      </c>
      <c r="G19" s="378"/>
      <c r="H19" s="589"/>
      <c r="I19" s="589">
        <f t="shared" si="0"/>
        <v>0</v>
      </c>
      <c r="J19" s="925"/>
      <c r="K19" s="292" t="s">
        <v>2430</v>
      </c>
      <c r="L19" s="1313" t="s">
        <v>2430</v>
      </c>
    </row>
    <row r="20" spans="1:12" s="639" customFormat="1" ht="25.5">
      <c r="A20" s="635" t="s">
        <v>39</v>
      </c>
      <c r="B20" s="559"/>
      <c r="C20" s="579"/>
      <c r="D20" s="551" t="s">
        <v>1393</v>
      </c>
      <c r="E20" s="547" t="s">
        <v>11</v>
      </c>
      <c r="F20" s="1097">
        <v>50</v>
      </c>
      <c r="G20" s="378"/>
      <c r="H20" s="589"/>
      <c r="I20" s="589">
        <f t="shared" si="0"/>
        <v>0</v>
      </c>
      <c r="J20" s="927"/>
      <c r="K20" s="292" t="s">
        <v>2430</v>
      </c>
      <c r="L20" s="1313" t="s">
        <v>2430</v>
      </c>
    </row>
    <row r="21" spans="1:12" s="636" customFormat="1" ht="25.5">
      <c r="A21" s="635" t="s">
        <v>41</v>
      </c>
      <c r="B21" s="559"/>
      <c r="C21" s="579"/>
      <c r="D21" s="551" t="s">
        <v>1394</v>
      </c>
      <c r="E21" s="547" t="s">
        <v>11</v>
      </c>
      <c r="F21" s="1097">
        <v>10</v>
      </c>
      <c r="G21" s="378"/>
      <c r="H21" s="589"/>
      <c r="I21" s="589">
        <f t="shared" si="0"/>
        <v>0</v>
      </c>
      <c r="J21" s="925"/>
      <c r="K21" s="292" t="s">
        <v>2430</v>
      </c>
      <c r="L21" s="1313" t="s">
        <v>2430</v>
      </c>
    </row>
    <row r="22" spans="1:12" s="636" customFormat="1" ht="25.5">
      <c r="A22" s="635" t="s">
        <v>43</v>
      </c>
      <c r="B22" s="559"/>
      <c r="C22" s="579"/>
      <c r="D22" s="551" t="s">
        <v>1395</v>
      </c>
      <c r="E22" s="547" t="s">
        <v>11</v>
      </c>
      <c r="F22" s="1097">
        <v>20</v>
      </c>
      <c r="G22" s="378"/>
      <c r="H22" s="589"/>
      <c r="I22" s="589">
        <f t="shared" si="0"/>
        <v>0</v>
      </c>
      <c r="J22" s="925"/>
      <c r="K22" s="292" t="s">
        <v>2430</v>
      </c>
      <c r="L22" s="1313" t="s">
        <v>2430</v>
      </c>
    </row>
    <row r="23" spans="1:12" s="636" customFormat="1" ht="25.5">
      <c r="A23" s="635" t="s">
        <v>45</v>
      </c>
      <c r="B23" s="559"/>
      <c r="C23" s="579"/>
      <c r="D23" s="551" t="s">
        <v>1396</v>
      </c>
      <c r="E23" s="547" t="s">
        <v>11</v>
      </c>
      <c r="F23" s="1097">
        <v>20</v>
      </c>
      <c r="G23" s="378"/>
      <c r="H23" s="589"/>
      <c r="I23" s="589">
        <f t="shared" si="0"/>
        <v>0</v>
      </c>
      <c r="J23" s="925"/>
      <c r="K23" s="292" t="s">
        <v>2430</v>
      </c>
      <c r="L23" s="1313" t="s">
        <v>2430</v>
      </c>
    </row>
    <row r="24" spans="1:12" s="636" customFormat="1" ht="25.5">
      <c r="A24" s="635" t="s">
        <v>46</v>
      </c>
      <c r="B24" s="559"/>
      <c r="C24" s="579"/>
      <c r="D24" s="551" t="s">
        <v>1397</v>
      </c>
      <c r="E24" s="547" t="s">
        <v>11</v>
      </c>
      <c r="F24" s="1097">
        <v>75</v>
      </c>
      <c r="G24" s="378"/>
      <c r="H24" s="589"/>
      <c r="I24" s="589">
        <f t="shared" si="0"/>
        <v>0</v>
      </c>
      <c r="J24" s="925"/>
      <c r="K24" s="292" t="s">
        <v>2430</v>
      </c>
      <c r="L24" s="1313" t="s">
        <v>2430</v>
      </c>
    </row>
    <row r="25" spans="1:12" s="636" customFormat="1" ht="25.5">
      <c r="A25" s="635" t="s">
        <v>48</v>
      </c>
      <c r="B25" s="559"/>
      <c r="C25" s="579"/>
      <c r="D25" s="551" t="s">
        <v>1398</v>
      </c>
      <c r="E25" s="547" t="s">
        <v>11</v>
      </c>
      <c r="F25" s="1097">
        <v>5</v>
      </c>
      <c r="G25" s="378"/>
      <c r="H25" s="589"/>
      <c r="I25" s="589">
        <f t="shared" si="0"/>
        <v>0</v>
      </c>
      <c r="J25" s="925"/>
      <c r="K25" s="292" t="s">
        <v>2430</v>
      </c>
      <c r="L25" s="1313" t="s">
        <v>2430</v>
      </c>
    </row>
    <row r="26" spans="1:12" s="638" customFormat="1" ht="25.5">
      <c r="A26" s="635" t="s">
        <v>50</v>
      </c>
      <c r="B26" s="559"/>
      <c r="C26" s="579"/>
      <c r="D26" s="551" t="s">
        <v>1399</v>
      </c>
      <c r="E26" s="547" t="s">
        <v>11</v>
      </c>
      <c r="F26" s="1097">
        <v>5</v>
      </c>
      <c r="G26" s="378"/>
      <c r="H26" s="589"/>
      <c r="I26" s="589">
        <f t="shared" si="0"/>
        <v>0</v>
      </c>
      <c r="J26" s="926"/>
      <c r="K26" s="292" t="s">
        <v>2430</v>
      </c>
      <c r="L26" s="1313" t="s">
        <v>2430</v>
      </c>
    </row>
    <row r="27" spans="1:12" s="636" customFormat="1" ht="25.5">
      <c r="A27" s="635" t="s">
        <v>52</v>
      </c>
      <c r="B27" s="559"/>
      <c r="C27" s="579"/>
      <c r="D27" s="551" t="s">
        <v>1400</v>
      </c>
      <c r="E27" s="547" t="s">
        <v>11</v>
      </c>
      <c r="F27" s="1097">
        <v>5</v>
      </c>
      <c r="G27" s="378"/>
      <c r="H27" s="589"/>
      <c r="I27" s="589">
        <f t="shared" si="0"/>
        <v>0</v>
      </c>
      <c r="J27" s="925"/>
      <c r="K27" s="292" t="s">
        <v>2430</v>
      </c>
      <c r="L27" s="1313" t="s">
        <v>2430</v>
      </c>
    </row>
    <row r="28" spans="1:12" s="457" customFormat="1" ht="25.5">
      <c r="A28" s="635" t="s">
        <v>54</v>
      </c>
      <c r="B28" s="559"/>
      <c r="C28" s="579"/>
      <c r="D28" s="551" t="s">
        <v>1401</v>
      </c>
      <c r="E28" s="547" t="s">
        <v>11</v>
      </c>
      <c r="F28" s="1097">
        <v>6</v>
      </c>
      <c r="G28" s="378"/>
      <c r="H28" s="589"/>
      <c r="I28" s="589">
        <f t="shared" si="0"/>
        <v>0</v>
      </c>
      <c r="J28" s="873"/>
      <c r="K28" s="292" t="s">
        <v>2430</v>
      </c>
      <c r="L28" s="1313" t="s">
        <v>2430</v>
      </c>
    </row>
    <row r="29" spans="1:12" s="449" customFormat="1" ht="25.5">
      <c r="A29" s="635" t="s">
        <v>56</v>
      </c>
      <c r="B29" s="559"/>
      <c r="C29" s="579"/>
      <c r="D29" s="551" t="s">
        <v>1402</v>
      </c>
      <c r="E29" s="547" t="s">
        <v>18</v>
      </c>
      <c r="F29" s="1097">
        <v>365</v>
      </c>
      <c r="G29" s="378"/>
      <c r="H29" s="589"/>
      <c r="I29" s="589">
        <f t="shared" si="0"/>
        <v>0</v>
      </c>
      <c r="J29" s="783"/>
      <c r="K29" s="292" t="s">
        <v>2430</v>
      </c>
      <c r="L29" s="1313" t="s">
        <v>2430</v>
      </c>
    </row>
    <row r="30" spans="1:12" s="449" customFormat="1" ht="12.75">
      <c r="A30" s="635" t="s">
        <v>58</v>
      </c>
      <c r="B30" s="559"/>
      <c r="C30" s="579"/>
      <c r="D30" s="551" t="s">
        <v>1403</v>
      </c>
      <c r="E30" s="547" t="s">
        <v>11</v>
      </c>
      <c r="F30" s="1097">
        <v>35</v>
      </c>
      <c r="G30" s="378"/>
      <c r="H30" s="589"/>
      <c r="I30" s="589">
        <f t="shared" si="0"/>
        <v>0</v>
      </c>
      <c r="J30" s="783"/>
      <c r="K30" s="292" t="s">
        <v>2430</v>
      </c>
      <c r="L30" s="1313" t="s">
        <v>2430</v>
      </c>
    </row>
    <row r="31" spans="1:12" s="449" customFormat="1" ht="12.75">
      <c r="A31" s="635" t="s">
        <v>60</v>
      </c>
      <c r="B31" s="559"/>
      <c r="C31" s="579"/>
      <c r="D31" s="551" t="s">
        <v>1404</v>
      </c>
      <c r="E31" s="547" t="s">
        <v>11</v>
      </c>
      <c r="F31" s="1097">
        <v>5</v>
      </c>
      <c r="G31" s="378"/>
      <c r="H31" s="589"/>
      <c r="I31" s="589">
        <f t="shared" si="0"/>
        <v>0</v>
      </c>
      <c r="J31" s="783"/>
      <c r="K31" s="292" t="s">
        <v>2430</v>
      </c>
      <c r="L31" s="1313" t="s">
        <v>2430</v>
      </c>
    </row>
    <row r="32" spans="1:12" s="453" customFormat="1" ht="38.25">
      <c r="A32" s="635" t="s">
        <v>62</v>
      </c>
      <c r="B32" s="559"/>
      <c r="C32" s="579"/>
      <c r="D32" s="551" t="s">
        <v>1965</v>
      </c>
      <c r="E32" s="547" t="s">
        <v>11</v>
      </c>
      <c r="F32" s="1097">
        <v>25</v>
      </c>
      <c r="G32" s="378"/>
      <c r="H32" s="589"/>
      <c r="I32" s="589">
        <f t="shared" si="0"/>
        <v>0</v>
      </c>
      <c r="J32" s="816"/>
      <c r="K32" s="292" t="s">
        <v>2430</v>
      </c>
      <c r="L32" s="1313" t="s">
        <v>2430</v>
      </c>
    </row>
    <row r="33" spans="1:12" s="457" customFormat="1" ht="25.5">
      <c r="A33" s="635" t="s">
        <v>64</v>
      </c>
      <c r="B33" s="559"/>
      <c r="C33" s="579"/>
      <c r="D33" s="551" t="s">
        <v>1405</v>
      </c>
      <c r="E33" s="547" t="s">
        <v>11</v>
      </c>
      <c r="F33" s="1097">
        <v>35</v>
      </c>
      <c r="G33" s="378"/>
      <c r="H33" s="589"/>
      <c r="I33" s="589">
        <f t="shared" si="0"/>
        <v>0</v>
      </c>
      <c r="J33" s="873"/>
      <c r="K33" s="292" t="s">
        <v>2430</v>
      </c>
      <c r="L33" s="1313" t="s">
        <v>2430</v>
      </c>
    </row>
    <row r="34" spans="1:12" s="453" customFormat="1" ht="12.75">
      <c r="A34" s="635" t="s">
        <v>66</v>
      </c>
      <c r="B34" s="559"/>
      <c r="C34" s="579"/>
      <c r="D34" s="551" t="s">
        <v>1406</v>
      </c>
      <c r="E34" s="547" t="s">
        <v>11</v>
      </c>
      <c r="F34" s="1097">
        <v>40</v>
      </c>
      <c r="G34" s="378"/>
      <c r="H34" s="589"/>
      <c r="I34" s="589">
        <f t="shared" si="0"/>
        <v>0</v>
      </c>
      <c r="J34" s="816"/>
      <c r="K34" s="292" t="s">
        <v>2430</v>
      </c>
      <c r="L34" s="1313" t="s">
        <v>2430</v>
      </c>
    </row>
    <row r="35" spans="1:12" s="449" customFormat="1" ht="25.5">
      <c r="A35" s="635" t="s">
        <v>68</v>
      </c>
      <c r="B35" s="559"/>
      <c r="C35" s="579"/>
      <c r="D35" s="551" t="s">
        <v>1407</v>
      </c>
      <c r="E35" s="547" t="s">
        <v>11</v>
      </c>
      <c r="F35" s="1097">
        <v>5</v>
      </c>
      <c r="G35" s="378"/>
      <c r="H35" s="589"/>
      <c r="I35" s="589">
        <f t="shared" si="0"/>
        <v>0</v>
      </c>
      <c r="J35" s="783"/>
      <c r="K35" s="292" t="s">
        <v>2430</v>
      </c>
      <c r="L35" s="1313" t="s">
        <v>2430</v>
      </c>
    </row>
    <row r="36" spans="1:12" s="449" customFormat="1" ht="25.5">
      <c r="A36" s="635" t="s">
        <v>69</v>
      </c>
      <c r="B36" s="559"/>
      <c r="C36" s="579"/>
      <c r="D36" s="551" t="s">
        <v>1408</v>
      </c>
      <c r="E36" s="547" t="s">
        <v>11</v>
      </c>
      <c r="F36" s="1097">
        <v>5</v>
      </c>
      <c r="G36" s="378"/>
      <c r="H36" s="589"/>
      <c r="I36" s="589">
        <f t="shared" si="0"/>
        <v>0</v>
      </c>
      <c r="J36" s="783"/>
      <c r="K36" s="292" t="s">
        <v>2430</v>
      </c>
      <c r="L36" s="1313" t="s">
        <v>2430</v>
      </c>
    </row>
    <row r="37" spans="1:12" s="449" customFormat="1" ht="25.5">
      <c r="A37" s="635" t="s">
        <v>71</v>
      </c>
      <c r="B37" s="559"/>
      <c r="C37" s="579"/>
      <c r="D37" s="551" t="s">
        <v>1409</v>
      </c>
      <c r="E37" s="547" t="s">
        <v>11</v>
      </c>
      <c r="F37" s="1097">
        <v>5</v>
      </c>
      <c r="G37" s="378"/>
      <c r="H37" s="589"/>
      <c r="I37" s="589">
        <f t="shared" ref="I37:I68" si="1">SUM(F37*H37)</f>
        <v>0</v>
      </c>
      <c r="J37" s="783"/>
      <c r="K37" s="292" t="s">
        <v>2430</v>
      </c>
      <c r="L37" s="1313" t="s">
        <v>2430</v>
      </c>
    </row>
    <row r="38" spans="1:12" s="449" customFormat="1" ht="25.5">
      <c r="A38" s="635" t="s">
        <v>73</v>
      </c>
      <c r="B38" s="559"/>
      <c r="C38" s="579"/>
      <c r="D38" s="551" t="s">
        <v>1410</v>
      </c>
      <c r="E38" s="547" t="s">
        <v>11</v>
      </c>
      <c r="F38" s="1097">
        <v>5</v>
      </c>
      <c r="G38" s="378"/>
      <c r="H38" s="589"/>
      <c r="I38" s="589">
        <f t="shared" si="1"/>
        <v>0</v>
      </c>
      <c r="J38" s="783"/>
      <c r="K38" s="292" t="s">
        <v>2430</v>
      </c>
      <c r="L38" s="1313" t="s">
        <v>2430</v>
      </c>
    </row>
    <row r="39" spans="1:12" s="449" customFormat="1" ht="25.5">
      <c r="A39" s="635" t="s">
        <v>75</v>
      </c>
      <c r="B39" s="559"/>
      <c r="C39" s="579"/>
      <c r="D39" s="551" t="s">
        <v>1411</v>
      </c>
      <c r="E39" s="547" t="s">
        <v>11</v>
      </c>
      <c r="F39" s="1097">
        <v>15</v>
      </c>
      <c r="G39" s="378"/>
      <c r="H39" s="589"/>
      <c r="I39" s="589">
        <f t="shared" si="1"/>
        <v>0</v>
      </c>
      <c r="J39" s="783"/>
      <c r="K39" s="292" t="s">
        <v>2430</v>
      </c>
      <c r="L39" s="1313" t="s">
        <v>2430</v>
      </c>
    </row>
    <row r="40" spans="1:12" s="453" customFormat="1" ht="25.5">
      <c r="A40" s="635" t="s">
        <v>77</v>
      </c>
      <c r="B40" s="559"/>
      <c r="C40" s="579"/>
      <c r="D40" s="551" t="s">
        <v>1412</v>
      </c>
      <c r="E40" s="547" t="s">
        <v>11</v>
      </c>
      <c r="F40" s="1097">
        <v>15</v>
      </c>
      <c r="G40" s="378"/>
      <c r="H40" s="589"/>
      <c r="I40" s="589">
        <f t="shared" si="1"/>
        <v>0</v>
      </c>
      <c r="J40" s="816"/>
      <c r="K40" s="292" t="s">
        <v>2430</v>
      </c>
      <c r="L40" s="1313" t="s">
        <v>2430</v>
      </c>
    </row>
    <row r="41" spans="1:12" s="457" customFormat="1" ht="25.5">
      <c r="A41" s="635" t="s">
        <v>79</v>
      </c>
      <c r="B41" s="559"/>
      <c r="C41" s="579"/>
      <c r="D41" s="551" t="s">
        <v>1413</v>
      </c>
      <c r="E41" s="547" t="s">
        <v>11</v>
      </c>
      <c r="F41" s="1097">
        <v>5</v>
      </c>
      <c r="G41" s="378"/>
      <c r="H41" s="589"/>
      <c r="I41" s="589">
        <f t="shared" si="1"/>
        <v>0</v>
      </c>
      <c r="J41" s="873"/>
      <c r="K41" s="292" t="s">
        <v>2430</v>
      </c>
      <c r="L41" s="1313" t="s">
        <v>2430</v>
      </c>
    </row>
    <row r="42" spans="1:12" s="449" customFormat="1" ht="25.5">
      <c r="A42" s="635" t="s">
        <v>81</v>
      </c>
      <c r="B42" s="559"/>
      <c r="C42" s="579"/>
      <c r="D42" s="551" t="s">
        <v>1414</v>
      </c>
      <c r="E42" s="547" t="s">
        <v>11</v>
      </c>
      <c r="F42" s="1097">
        <v>15</v>
      </c>
      <c r="G42" s="378"/>
      <c r="H42" s="589"/>
      <c r="I42" s="589">
        <f t="shared" si="1"/>
        <v>0</v>
      </c>
      <c r="J42" s="783"/>
      <c r="K42" s="292" t="s">
        <v>2430</v>
      </c>
      <c r="L42" s="1313" t="s">
        <v>2430</v>
      </c>
    </row>
    <row r="43" spans="1:12" s="449" customFormat="1" ht="12.75">
      <c r="A43" s="635" t="s">
        <v>83</v>
      </c>
      <c r="B43" s="559"/>
      <c r="C43" s="579"/>
      <c r="D43" s="551" t="s">
        <v>1415</v>
      </c>
      <c r="E43" s="547" t="s">
        <v>11</v>
      </c>
      <c r="F43" s="1097">
        <v>10</v>
      </c>
      <c r="G43" s="378"/>
      <c r="H43" s="589"/>
      <c r="I43" s="589">
        <f t="shared" si="1"/>
        <v>0</v>
      </c>
      <c r="J43" s="783"/>
      <c r="K43" s="292" t="s">
        <v>2430</v>
      </c>
      <c r="L43" s="1313" t="s">
        <v>2430</v>
      </c>
    </row>
    <row r="44" spans="1:12" s="449" customFormat="1" ht="12.75">
      <c r="A44" s="635" t="s">
        <v>85</v>
      </c>
      <c r="B44" s="559"/>
      <c r="C44" s="579"/>
      <c r="D44" s="551" t="s">
        <v>1416</v>
      </c>
      <c r="E44" s="547" t="s">
        <v>11</v>
      </c>
      <c r="F44" s="1097">
        <v>35</v>
      </c>
      <c r="G44" s="378"/>
      <c r="H44" s="589"/>
      <c r="I44" s="589">
        <f t="shared" si="1"/>
        <v>0</v>
      </c>
      <c r="J44" s="783"/>
      <c r="K44" s="292" t="s">
        <v>2430</v>
      </c>
      <c r="L44" s="1313" t="s">
        <v>2430</v>
      </c>
    </row>
    <row r="45" spans="1:12" s="449" customFormat="1" ht="12.75">
      <c r="A45" s="635" t="s">
        <v>87</v>
      </c>
      <c r="B45" s="559"/>
      <c r="C45" s="579"/>
      <c r="D45" s="551" t="s">
        <v>1417</v>
      </c>
      <c r="E45" s="547" t="s">
        <v>11</v>
      </c>
      <c r="F45" s="1097">
        <v>25</v>
      </c>
      <c r="G45" s="378"/>
      <c r="H45" s="589"/>
      <c r="I45" s="589">
        <f t="shared" si="1"/>
        <v>0</v>
      </c>
      <c r="J45" s="783"/>
      <c r="K45" s="292" t="s">
        <v>2430</v>
      </c>
      <c r="L45" s="1313" t="s">
        <v>2430</v>
      </c>
    </row>
    <row r="46" spans="1:12" s="449" customFormat="1" ht="38.25">
      <c r="A46" s="635" t="s">
        <v>89</v>
      </c>
      <c r="B46" s="559"/>
      <c r="C46" s="579"/>
      <c r="D46" s="551" t="s">
        <v>1418</v>
      </c>
      <c r="E46" s="547" t="s">
        <v>11</v>
      </c>
      <c r="F46" s="1097">
        <v>30</v>
      </c>
      <c r="G46" s="378"/>
      <c r="H46" s="589"/>
      <c r="I46" s="589">
        <f t="shared" si="1"/>
        <v>0</v>
      </c>
      <c r="J46" s="783"/>
      <c r="K46" s="292" t="s">
        <v>2430</v>
      </c>
      <c r="L46" s="1313" t="s">
        <v>2430</v>
      </c>
    </row>
    <row r="47" spans="1:12" s="457" customFormat="1" ht="38.25">
      <c r="A47" s="635" t="s">
        <v>91</v>
      </c>
      <c r="B47" s="559"/>
      <c r="C47" s="579"/>
      <c r="D47" s="551" t="s">
        <v>1419</v>
      </c>
      <c r="E47" s="547" t="s">
        <v>11</v>
      </c>
      <c r="F47" s="1097">
        <v>10</v>
      </c>
      <c r="G47" s="378"/>
      <c r="H47" s="589"/>
      <c r="I47" s="589">
        <f t="shared" si="1"/>
        <v>0</v>
      </c>
      <c r="J47" s="873"/>
      <c r="K47" s="292" t="s">
        <v>2430</v>
      </c>
      <c r="L47" s="1313" t="s">
        <v>2430</v>
      </c>
    </row>
    <row r="48" spans="1:12" s="457" customFormat="1" ht="25.5">
      <c r="A48" s="635" t="s">
        <v>93</v>
      </c>
      <c r="B48" s="559"/>
      <c r="C48" s="579"/>
      <c r="D48" s="551" t="s">
        <v>1420</v>
      </c>
      <c r="E48" s="547" t="s">
        <v>11</v>
      </c>
      <c r="F48" s="1097">
        <v>35</v>
      </c>
      <c r="G48" s="378"/>
      <c r="H48" s="589"/>
      <c r="I48" s="589">
        <f t="shared" si="1"/>
        <v>0</v>
      </c>
      <c r="J48" s="873"/>
      <c r="K48" s="292" t="s">
        <v>2430</v>
      </c>
      <c r="L48" s="1313" t="s">
        <v>2430</v>
      </c>
    </row>
    <row r="49" spans="1:12" s="457" customFormat="1" ht="38.25">
      <c r="A49" s="635" t="s">
        <v>95</v>
      </c>
      <c r="B49" s="559"/>
      <c r="C49" s="579"/>
      <c r="D49" s="551" t="s">
        <v>1421</v>
      </c>
      <c r="E49" s="547" t="s">
        <v>11</v>
      </c>
      <c r="F49" s="1097">
        <v>25</v>
      </c>
      <c r="G49" s="378"/>
      <c r="H49" s="589"/>
      <c r="I49" s="589">
        <f t="shared" si="1"/>
        <v>0</v>
      </c>
      <c r="J49" s="873"/>
      <c r="K49" s="292" t="s">
        <v>2430</v>
      </c>
      <c r="L49" s="1313" t="s">
        <v>2430</v>
      </c>
    </row>
    <row r="50" spans="1:12" s="457" customFormat="1" ht="25.5">
      <c r="A50" s="635" t="s">
        <v>96</v>
      </c>
      <c r="B50" s="559"/>
      <c r="C50" s="579"/>
      <c r="D50" s="551" t="s">
        <v>1422</v>
      </c>
      <c r="E50" s="547" t="s">
        <v>11</v>
      </c>
      <c r="F50" s="1097">
        <v>5</v>
      </c>
      <c r="G50" s="378"/>
      <c r="H50" s="589"/>
      <c r="I50" s="589">
        <f t="shared" si="1"/>
        <v>0</v>
      </c>
      <c r="J50" s="873"/>
      <c r="K50" s="292" t="s">
        <v>2430</v>
      </c>
      <c r="L50" s="1313" t="s">
        <v>2430</v>
      </c>
    </row>
    <row r="51" spans="1:12" s="457" customFormat="1" ht="38.25">
      <c r="A51" s="635" t="s">
        <v>98</v>
      </c>
      <c r="B51" s="559"/>
      <c r="C51" s="579"/>
      <c r="D51" s="551" t="s">
        <v>1423</v>
      </c>
      <c r="E51" s="547" t="s">
        <v>11</v>
      </c>
      <c r="F51" s="1097">
        <v>5</v>
      </c>
      <c r="G51" s="378"/>
      <c r="H51" s="589"/>
      <c r="I51" s="589">
        <f t="shared" si="1"/>
        <v>0</v>
      </c>
      <c r="J51" s="873"/>
      <c r="K51" s="292" t="s">
        <v>2430</v>
      </c>
      <c r="L51" s="1313" t="s">
        <v>2430</v>
      </c>
    </row>
    <row r="52" spans="1:12" s="457" customFormat="1" ht="25.5">
      <c r="A52" s="635" t="s">
        <v>100</v>
      </c>
      <c r="B52" s="559"/>
      <c r="C52" s="579"/>
      <c r="D52" s="551" t="s">
        <v>1424</v>
      </c>
      <c r="E52" s="547" t="s">
        <v>11</v>
      </c>
      <c r="F52" s="1097">
        <v>5</v>
      </c>
      <c r="G52" s="378"/>
      <c r="H52" s="589"/>
      <c r="I52" s="589">
        <f t="shared" si="1"/>
        <v>0</v>
      </c>
      <c r="J52" s="873"/>
      <c r="K52" s="292" t="s">
        <v>2430</v>
      </c>
      <c r="L52" s="1313" t="s">
        <v>2430</v>
      </c>
    </row>
    <row r="53" spans="1:12" s="457" customFormat="1" ht="38.25">
      <c r="A53" s="635" t="s">
        <v>102</v>
      </c>
      <c r="B53" s="559"/>
      <c r="C53" s="579"/>
      <c r="D53" s="929" t="s">
        <v>1797</v>
      </c>
      <c r="E53" s="547" t="s">
        <v>11</v>
      </c>
      <c r="F53" s="1097">
        <v>5</v>
      </c>
      <c r="G53" s="378"/>
      <c r="H53" s="589"/>
      <c r="I53" s="589">
        <f t="shared" si="1"/>
        <v>0</v>
      </c>
      <c r="J53" s="873"/>
      <c r="K53" s="292" t="s">
        <v>2430</v>
      </c>
      <c r="L53" s="1313" t="s">
        <v>2430</v>
      </c>
    </row>
    <row r="54" spans="1:12" s="397" customFormat="1" ht="25.5">
      <c r="A54" s="635" t="s">
        <v>104</v>
      </c>
      <c r="B54" s="559"/>
      <c r="C54" s="579"/>
      <c r="D54" s="551" t="s">
        <v>1425</v>
      </c>
      <c r="E54" s="547" t="s">
        <v>11</v>
      </c>
      <c r="F54" s="1097">
        <v>25</v>
      </c>
      <c r="G54" s="378"/>
      <c r="H54" s="589"/>
      <c r="I54" s="589">
        <f t="shared" si="1"/>
        <v>0</v>
      </c>
      <c r="J54" s="396"/>
      <c r="K54" s="292" t="s">
        <v>2430</v>
      </c>
      <c r="L54" s="1313" t="s">
        <v>2430</v>
      </c>
    </row>
    <row r="55" spans="1:12" s="457" customFormat="1" ht="25.5">
      <c r="A55" s="635" t="s">
        <v>106</v>
      </c>
      <c r="B55" s="559"/>
      <c r="C55" s="579"/>
      <c r="D55" s="551" t="s">
        <v>1426</v>
      </c>
      <c r="E55" s="547" t="s">
        <v>11</v>
      </c>
      <c r="F55" s="1097">
        <v>5</v>
      </c>
      <c r="G55" s="378"/>
      <c r="H55" s="589"/>
      <c r="I55" s="589">
        <f t="shared" si="1"/>
        <v>0</v>
      </c>
      <c r="J55" s="873"/>
      <c r="K55" s="292" t="s">
        <v>2430</v>
      </c>
      <c r="L55" s="1313" t="s">
        <v>2430</v>
      </c>
    </row>
    <row r="56" spans="1:12" s="457" customFormat="1" ht="25.5">
      <c r="A56" s="635" t="s">
        <v>108</v>
      </c>
      <c r="B56" s="559"/>
      <c r="C56" s="579"/>
      <c r="D56" s="551" t="s">
        <v>1427</v>
      </c>
      <c r="E56" s="547" t="s">
        <v>11</v>
      </c>
      <c r="F56" s="1097">
        <v>5</v>
      </c>
      <c r="G56" s="378"/>
      <c r="H56" s="589"/>
      <c r="I56" s="589">
        <f t="shared" si="1"/>
        <v>0</v>
      </c>
      <c r="J56" s="873"/>
      <c r="K56" s="292" t="s">
        <v>2430</v>
      </c>
      <c r="L56" s="1313" t="s">
        <v>2430</v>
      </c>
    </row>
    <row r="57" spans="1:12" s="457" customFormat="1" ht="25.5">
      <c r="A57" s="635" t="s">
        <v>110</v>
      </c>
      <c r="B57" s="559"/>
      <c r="C57" s="579"/>
      <c r="D57" s="551" t="s">
        <v>1428</v>
      </c>
      <c r="E57" s="547" t="s">
        <v>11</v>
      </c>
      <c r="F57" s="1097">
        <v>5</v>
      </c>
      <c r="G57" s="378"/>
      <c r="H57" s="589"/>
      <c r="I57" s="589">
        <f t="shared" si="1"/>
        <v>0</v>
      </c>
      <c r="J57" s="873"/>
      <c r="K57" s="292" t="s">
        <v>2430</v>
      </c>
      <c r="L57" s="1313" t="s">
        <v>2430</v>
      </c>
    </row>
    <row r="58" spans="1:12" s="457" customFormat="1" ht="25.5">
      <c r="A58" s="635" t="s">
        <v>112</v>
      </c>
      <c r="B58" s="559"/>
      <c r="C58" s="579"/>
      <c r="D58" s="551" t="s">
        <v>1429</v>
      </c>
      <c r="E58" s="547" t="s">
        <v>11</v>
      </c>
      <c r="F58" s="1097">
        <v>5</v>
      </c>
      <c r="G58" s="378"/>
      <c r="H58" s="589"/>
      <c r="I58" s="589">
        <f t="shared" si="1"/>
        <v>0</v>
      </c>
      <c r="J58" s="873"/>
      <c r="K58" s="292" t="s">
        <v>2430</v>
      </c>
      <c r="L58" s="1313" t="s">
        <v>2430</v>
      </c>
    </row>
    <row r="59" spans="1:12" s="453" customFormat="1" ht="25.5">
      <c r="A59" s="635" t="s">
        <v>114</v>
      </c>
      <c r="B59" s="559"/>
      <c r="C59" s="579"/>
      <c r="D59" s="551" t="s">
        <v>1430</v>
      </c>
      <c r="E59" s="547" t="s">
        <v>11</v>
      </c>
      <c r="F59" s="1097">
        <v>5</v>
      </c>
      <c r="G59" s="378"/>
      <c r="H59" s="589"/>
      <c r="I59" s="589">
        <f t="shared" si="1"/>
        <v>0</v>
      </c>
      <c r="J59" s="816"/>
      <c r="K59" s="292" t="s">
        <v>2430</v>
      </c>
      <c r="L59" s="1313" t="s">
        <v>2430</v>
      </c>
    </row>
    <row r="60" spans="1:12" s="453" customFormat="1" ht="25.5">
      <c r="A60" s="635" t="s">
        <v>116</v>
      </c>
      <c r="B60" s="559"/>
      <c r="C60" s="579"/>
      <c r="D60" s="551" t="s">
        <v>1431</v>
      </c>
      <c r="E60" s="547" t="s">
        <v>11</v>
      </c>
      <c r="F60" s="1097">
        <v>5</v>
      </c>
      <c r="G60" s="378"/>
      <c r="H60" s="589"/>
      <c r="I60" s="589">
        <f t="shared" si="1"/>
        <v>0</v>
      </c>
      <c r="J60" s="816"/>
      <c r="K60" s="292" t="s">
        <v>2430</v>
      </c>
      <c r="L60" s="1313" t="s">
        <v>2430</v>
      </c>
    </row>
    <row r="61" spans="1:12" s="449" customFormat="1" ht="25.5">
      <c r="A61" s="635" t="s">
        <v>118</v>
      </c>
      <c r="B61" s="559"/>
      <c r="C61" s="579"/>
      <c r="D61" s="551" t="s">
        <v>1432</v>
      </c>
      <c r="E61" s="547" t="s">
        <v>11</v>
      </c>
      <c r="F61" s="1097">
        <v>10</v>
      </c>
      <c r="G61" s="378"/>
      <c r="H61" s="589"/>
      <c r="I61" s="589">
        <f t="shared" si="1"/>
        <v>0</v>
      </c>
      <c r="J61" s="783"/>
      <c r="K61" s="292" t="s">
        <v>2430</v>
      </c>
      <c r="L61" s="1313" t="s">
        <v>2430</v>
      </c>
    </row>
    <row r="62" spans="1:12" s="449" customFormat="1" ht="12.75">
      <c r="A62" s="635" t="s">
        <v>120</v>
      </c>
      <c r="B62" s="559"/>
      <c r="C62" s="579"/>
      <c r="D62" s="551" t="s">
        <v>1434</v>
      </c>
      <c r="E62" s="547" t="s">
        <v>11</v>
      </c>
      <c r="F62" s="1097">
        <v>10</v>
      </c>
      <c r="G62" s="378"/>
      <c r="H62" s="589"/>
      <c r="I62" s="589">
        <f t="shared" si="1"/>
        <v>0</v>
      </c>
      <c r="J62" s="783"/>
      <c r="K62" s="292" t="s">
        <v>2430</v>
      </c>
      <c r="L62" s="1313" t="s">
        <v>2430</v>
      </c>
    </row>
    <row r="63" spans="1:12" s="453" customFormat="1" ht="12.75">
      <c r="A63" s="635" t="s">
        <v>122</v>
      </c>
      <c r="B63" s="559"/>
      <c r="C63" s="579"/>
      <c r="D63" s="551" t="s">
        <v>1435</v>
      </c>
      <c r="E63" s="547" t="s">
        <v>11</v>
      </c>
      <c r="F63" s="1097">
        <v>10</v>
      </c>
      <c r="G63" s="378"/>
      <c r="H63" s="589"/>
      <c r="I63" s="589">
        <f t="shared" si="1"/>
        <v>0</v>
      </c>
      <c r="J63" s="816"/>
      <c r="K63" s="292" t="s">
        <v>2430</v>
      </c>
      <c r="L63" s="1313" t="s">
        <v>2430</v>
      </c>
    </row>
    <row r="64" spans="1:12" s="452" customFormat="1" ht="25.5">
      <c r="A64" s="635" t="s">
        <v>124</v>
      </c>
      <c r="B64" s="559"/>
      <c r="C64" s="579"/>
      <c r="D64" s="551" t="s">
        <v>1436</v>
      </c>
      <c r="E64" s="547" t="s">
        <v>11</v>
      </c>
      <c r="F64" s="1097">
        <v>5</v>
      </c>
      <c r="G64" s="378"/>
      <c r="H64" s="589"/>
      <c r="I64" s="589">
        <f t="shared" si="1"/>
        <v>0</v>
      </c>
      <c r="J64" s="815"/>
      <c r="K64" s="292" t="s">
        <v>2430</v>
      </c>
      <c r="L64" s="1313" t="s">
        <v>2430</v>
      </c>
    </row>
    <row r="65" spans="1:12" s="449" customFormat="1" ht="25.5">
      <c r="A65" s="635" t="s">
        <v>126</v>
      </c>
      <c r="B65" s="559"/>
      <c r="C65" s="579"/>
      <c r="D65" s="551" t="s">
        <v>1441</v>
      </c>
      <c r="E65" s="547" t="s">
        <v>11</v>
      </c>
      <c r="F65" s="1097">
        <v>5</v>
      </c>
      <c r="G65" s="378"/>
      <c r="H65" s="589"/>
      <c r="I65" s="589">
        <f t="shared" si="1"/>
        <v>0</v>
      </c>
      <c r="J65" s="783"/>
      <c r="K65" s="292" t="s">
        <v>2430</v>
      </c>
      <c r="L65" s="1313" t="s">
        <v>2430</v>
      </c>
    </row>
    <row r="66" spans="1:12" s="457" customFormat="1" ht="25.5">
      <c r="A66" s="635" t="s">
        <v>128</v>
      </c>
      <c r="B66" s="559"/>
      <c r="C66" s="579"/>
      <c r="D66" s="551" t="s">
        <v>1442</v>
      </c>
      <c r="E66" s="547" t="s">
        <v>11</v>
      </c>
      <c r="F66" s="1097">
        <v>15</v>
      </c>
      <c r="G66" s="378"/>
      <c r="H66" s="589"/>
      <c r="I66" s="589">
        <f t="shared" si="1"/>
        <v>0</v>
      </c>
      <c r="J66" s="873"/>
      <c r="K66" s="292" t="s">
        <v>2430</v>
      </c>
      <c r="L66" s="1313" t="s">
        <v>2430</v>
      </c>
    </row>
    <row r="67" spans="1:12" s="457" customFormat="1" ht="25.5">
      <c r="A67" s="635" t="s">
        <v>130</v>
      </c>
      <c r="B67" s="559"/>
      <c r="C67" s="579"/>
      <c r="D67" s="551" t="s">
        <v>1443</v>
      </c>
      <c r="E67" s="547" t="s">
        <v>11</v>
      </c>
      <c r="F67" s="1097">
        <v>5</v>
      </c>
      <c r="G67" s="378"/>
      <c r="H67" s="589"/>
      <c r="I67" s="589">
        <f t="shared" si="1"/>
        <v>0</v>
      </c>
      <c r="J67" s="873"/>
      <c r="K67" s="292" t="s">
        <v>2430</v>
      </c>
      <c r="L67" s="1313" t="s">
        <v>2430</v>
      </c>
    </row>
    <row r="68" spans="1:12" s="449" customFormat="1" ht="25.5">
      <c r="A68" s="635" t="s">
        <v>132</v>
      </c>
      <c r="B68" s="559"/>
      <c r="C68" s="579"/>
      <c r="D68" s="551" t="s">
        <v>1444</v>
      </c>
      <c r="E68" s="547" t="s">
        <v>11</v>
      </c>
      <c r="F68" s="1097">
        <v>50</v>
      </c>
      <c r="G68" s="378"/>
      <c r="H68" s="589"/>
      <c r="I68" s="589">
        <f t="shared" si="1"/>
        <v>0</v>
      </c>
      <c r="J68" s="783"/>
      <c r="K68" s="292" t="s">
        <v>2430</v>
      </c>
      <c r="L68" s="1313" t="s">
        <v>2430</v>
      </c>
    </row>
    <row r="69" spans="1:12" s="449" customFormat="1" ht="25.5">
      <c r="A69" s="635" t="s">
        <v>134</v>
      </c>
      <c r="B69" s="559"/>
      <c r="C69" s="579"/>
      <c r="D69" s="551" t="s">
        <v>1445</v>
      </c>
      <c r="E69" s="547" t="s">
        <v>11</v>
      </c>
      <c r="F69" s="1097">
        <v>80</v>
      </c>
      <c r="G69" s="378"/>
      <c r="H69" s="589"/>
      <c r="I69" s="589">
        <f t="shared" ref="I69:I100" si="2">SUM(F69*H69)</f>
        <v>0</v>
      </c>
      <c r="J69" s="783"/>
      <c r="K69" s="292" t="s">
        <v>2430</v>
      </c>
      <c r="L69" s="1313" t="s">
        <v>2430</v>
      </c>
    </row>
    <row r="70" spans="1:12" s="457" customFormat="1" ht="25.5">
      <c r="A70" s="635" t="s">
        <v>408</v>
      </c>
      <c r="B70" s="559"/>
      <c r="C70" s="579"/>
      <c r="D70" s="551" t="s">
        <v>1446</v>
      </c>
      <c r="E70" s="547" t="s">
        <v>11</v>
      </c>
      <c r="F70" s="1097">
        <v>225</v>
      </c>
      <c r="G70" s="378"/>
      <c r="H70" s="589"/>
      <c r="I70" s="589">
        <f t="shared" si="2"/>
        <v>0</v>
      </c>
      <c r="J70" s="873"/>
      <c r="K70" s="292" t="s">
        <v>2430</v>
      </c>
      <c r="L70" s="1313" t="s">
        <v>2430</v>
      </c>
    </row>
    <row r="71" spans="1:12" s="457" customFormat="1" ht="25.5">
      <c r="A71" s="635" t="s">
        <v>410</v>
      </c>
      <c r="B71" s="559"/>
      <c r="C71" s="579"/>
      <c r="D71" s="551" t="s">
        <v>1966</v>
      </c>
      <c r="E71" s="547" t="s">
        <v>11</v>
      </c>
      <c r="F71" s="1097">
        <v>5</v>
      </c>
      <c r="G71" s="378"/>
      <c r="H71" s="589"/>
      <c r="I71" s="589">
        <f t="shared" si="2"/>
        <v>0</v>
      </c>
      <c r="J71" s="873"/>
      <c r="K71" s="292" t="s">
        <v>2430</v>
      </c>
      <c r="L71" s="1313" t="s">
        <v>2430</v>
      </c>
    </row>
    <row r="72" spans="1:12" s="457" customFormat="1" ht="29.45" customHeight="1">
      <c r="A72" s="635" t="s">
        <v>412</v>
      </c>
      <c r="B72" s="559"/>
      <c r="C72" s="579"/>
      <c r="D72" s="786" t="s">
        <v>1447</v>
      </c>
      <c r="E72" s="547" t="s">
        <v>11</v>
      </c>
      <c r="F72" s="1097">
        <v>5</v>
      </c>
      <c r="G72" s="378"/>
      <c r="H72" s="589"/>
      <c r="I72" s="589">
        <f t="shared" si="2"/>
        <v>0</v>
      </c>
      <c r="J72" s="873"/>
      <c r="K72" s="292" t="s">
        <v>2430</v>
      </c>
      <c r="L72" s="1313" t="s">
        <v>2430</v>
      </c>
    </row>
    <row r="73" spans="1:12" s="449" customFormat="1" ht="28.35" customHeight="1">
      <c r="A73" s="635" t="s">
        <v>414</v>
      </c>
      <c r="B73" s="559"/>
      <c r="C73" s="579"/>
      <c r="D73" s="786" t="s">
        <v>1448</v>
      </c>
      <c r="E73" s="547" t="s">
        <v>11</v>
      </c>
      <c r="F73" s="1097">
        <v>5</v>
      </c>
      <c r="G73" s="378"/>
      <c r="H73" s="589"/>
      <c r="I73" s="589">
        <f t="shared" si="2"/>
        <v>0</v>
      </c>
      <c r="J73" s="783"/>
      <c r="K73" s="292" t="s">
        <v>2430</v>
      </c>
      <c r="L73" s="1313" t="s">
        <v>2430</v>
      </c>
    </row>
    <row r="74" spans="1:12" s="453" customFormat="1" ht="26.45" customHeight="1">
      <c r="A74" s="635" t="s">
        <v>416</v>
      </c>
      <c r="B74" s="559"/>
      <c r="C74" s="579"/>
      <c r="D74" s="786" t="s">
        <v>1449</v>
      </c>
      <c r="E74" s="547" t="s">
        <v>11</v>
      </c>
      <c r="F74" s="1097">
        <v>5</v>
      </c>
      <c r="G74" s="378"/>
      <c r="H74" s="589"/>
      <c r="I74" s="589">
        <f t="shared" si="2"/>
        <v>0</v>
      </c>
      <c r="J74" s="816"/>
      <c r="K74" s="292" t="s">
        <v>2430</v>
      </c>
      <c r="L74" s="1313" t="s">
        <v>2430</v>
      </c>
    </row>
    <row r="75" spans="1:12" s="449" customFormat="1" ht="63.75">
      <c r="A75" s="635" t="s">
        <v>418</v>
      </c>
      <c r="B75" s="559"/>
      <c r="C75" s="579"/>
      <c r="D75" s="640" t="s">
        <v>1450</v>
      </c>
      <c r="E75" s="547" t="s">
        <v>11</v>
      </c>
      <c r="F75" s="1097">
        <v>5</v>
      </c>
      <c r="G75" s="378"/>
      <c r="H75" s="589"/>
      <c r="I75" s="589">
        <f t="shared" si="2"/>
        <v>0</v>
      </c>
      <c r="J75" s="783"/>
      <c r="K75" s="292" t="s">
        <v>2430</v>
      </c>
      <c r="L75" s="1313" t="s">
        <v>2430</v>
      </c>
    </row>
    <row r="76" spans="1:12" s="449" customFormat="1" ht="12.75">
      <c r="A76" s="635" t="s">
        <v>420</v>
      </c>
      <c r="B76" s="559"/>
      <c r="C76" s="579"/>
      <c r="D76" s="551" t="s">
        <v>1451</v>
      </c>
      <c r="E76" s="547" t="s">
        <v>11</v>
      </c>
      <c r="F76" s="1097">
        <v>10</v>
      </c>
      <c r="G76" s="378"/>
      <c r="H76" s="589"/>
      <c r="I76" s="589">
        <f t="shared" si="2"/>
        <v>0</v>
      </c>
      <c r="J76" s="783"/>
      <c r="K76" s="292" t="s">
        <v>2430</v>
      </c>
      <c r="L76" s="1313" t="s">
        <v>2430</v>
      </c>
    </row>
    <row r="77" spans="1:12" s="449" customFormat="1" ht="25.5">
      <c r="A77" s="635" t="s">
        <v>422</v>
      </c>
      <c r="B77" s="559"/>
      <c r="C77" s="579"/>
      <c r="D77" s="551" t="s">
        <v>1452</v>
      </c>
      <c r="E77" s="547" t="s">
        <v>11</v>
      </c>
      <c r="F77" s="1097">
        <v>10</v>
      </c>
      <c r="G77" s="378"/>
      <c r="H77" s="589"/>
      <c r="I77" s="589">
        <f t="shared" si="2"/>
        <v>0</v>
      </c>
      <c r="J77" s="783"/>
      <c r="K77" s="292" t="s">
        <v>2430</v>
      </c>
      <c r="L77" s="1313" t="s">
        <v>2430</v>
      </c>
    </row>
    <row r="78" spans="1:12" s="449" customFormat="1" ht="25.5">
      <c r="A78" s="635" t="s">
        <v>424</v>
      </c>
      <c r="B78" s="559"/>
      <c r="C78" s="579"/>
      <c r="D78" s="551" t="s">
        <v>1453</v>
      </c>
      <c r="E78" s="547" t="s">
        <v>11</v>
      </c>
      <c r="F78" s="1097">
        <v>10</v>
      </c>
      <c r="G78" s="378"/>
      <c r="H78" s="589"/>
      <c r="I78" s="589">
        <f t="shared" si="2"/>
        <v>0</v>
      </c>
      <c r="J78" s="783"/>
      <c r="K78" s="292" t="s">
        <v>2430</v>
      </c>
      <c r="L78" s="1313" t="s">
        <v>2430</v>
      </c>
    </row>
    <row r="79" spans="1:12" s="449" customFormat="1" ht="25.5">
      <c r="A79" s="635" t="s">
        <v>426</v>
      </c>
      <c r="B79" s="559"/>
      <c r="C79" s="579"/>
      <c r="D79" s="551" t="s">
        <v>1454</v>
      </c>
      <c r="E79" s="547" t="s">
        <v>11</v>
      </c>
      <c r="F79" s="1097">
        <v>15</v>
      </c>
      <c r="G79" s="378"/>
      <c r="H79" s="589"/>
      <c r="I79" s="589">
        <f t="shared" si="2"/>
        <v>0</v>
      </c>
      <c r="J79" s="783"/>
      <c r="K79" s="292" t="s">
        <v>2430</v>
      </c>
      <c r="L79" s="1313" t="s">
        <v>2430</v>
      </c>
    </row>
    <row r="80" spans="1:12" s="449" customFormat="1" ht="12.75">
      <c r="A80" s="635" t="s">
        <v>805</v>
      </c>
      <c r="B80" s="559"/>
      <c r="C80" s="579"/>
      <c r="D80" s="551" t="s">
        <v>1457</v>
      </c>
      <c r="E80" s="547" t="s">
        <v>11</v>
      </c>
      <c r="F80" s="1097">
        <v>5</v>
      </c>
      <c r="G80" s="378"/>
      <c r="H80" s="589"/>
      <c r="I80" s="589">
        <f t="shared" si="2"/>
        <v>0</v>
      </c>
      <c r="J80" s="783"/>
      <c r="K80" s="292" t="s">
        <v>2430</v>
      </c>
      <c r="L80" s="1313" t="s">
        <v>2430</v>
      </c>
    </row>
    <row r="81" spans="1:12" s="449" customFormat="1" ht="25.5">
      <c r="A81" s="635" t="s">
        <v>807</v>
      </c>
      <c r="B81" s="559"/>
      <c r="C81" s="579"/>
      <c r="D81" s="551" t="s">
        <v>1458</v>
      </c>
      <c r="E81" s="547" t="s">
        <v>11</v>
      </c>
      <c r="F81" s="1097">
        <v>40</v>
      </c>
      <c r="G81" s="378"/>
      <c r="H81" s="589"/>
      <c r="I81" s="589">
        <f t="shared" si="2"/>
        <v>0</v>
      </c>
      <c r="J81" s="783"/>
      <c r="K81" s="292" t="s">
        <v>2430</v>
      </c>
      <c r="L81" s="1313" t="s">
        <v>2430</v>
      </c>
    </row>
    <row r="82" spans="1:12" s="449" customFormat="1" ht="25.5">
      <c r="A82" s="635" t="s">
        <v>809</v>
      </c>
      <c r="B82" s="559"/>
      <c r="C82" s="579"/>
      <c r="D82" s="551" t="s">
        <v>1459</v>
      </c>
      <c r="E82" s="547" t="s">
        <v>11</v>
      </c>
      <c r="F82" s="1097">
        <v>10</v>
      </c>
      <c r="G82" s="378"/>
      <c r="H82" s="589"/>
      <c r="I82" s="589">
        <f t="shared" si="2"/>
        <v>0</v>
      </c>
      <c r="J82" s="783"/>
      <c r="K82" s="292" t="s">
        <v>2430</v>
      </c>
      <c r="L82" s="1313" t="s">
        <v>2430</v>
      </c>
    </row>
    <row r="83" spans="1:12" s="449" customFormat="1" ht="25.5">
      <c r="A83" s="635" t="s">
        <v>811</v>
      </c>
      <c r="B83" s="559"/>
      <c r="C83" s="579"/>
      <c r="D83" s="551" t="s">
        <v>1460</v>
      </c>
      <c r="E83" s="547" t="s">
        <v>11</v>
      </c>
      <c r="F83" s="1097">
        <v>5</v>
      </c>
      <c r="G83" s="378"/>
      <c r="H83" s="589"/>
      <c r="I83" s="589">
        <f t="shared" si="2"/>
        <v>0</v>
      </c>
      <c r="J83" s="783"/>
      <c r="K83" s="292" t="s">
        <v>2430</v>
      </c>
      <c r="L83" s="1313" t="s">
        <v>2430</v>
      </c>
    </row>
    <row r="84" spans="1:12" s="449" customFormat="1" ht="25.5">
      <c r="A84" s="635" t="s">
        <v>813</v>
      </c>
      <c r="B84" s="559"/>
      <c r="C84" s="579"/>
      <c r="D84" s="551" t="s">
        <v>1461</v>
      </c>
      <c r="E84" s="547" t="s">
        <v>11</v>
      </c>
      <c r="F84" s="1097">
        <v>5</v>
      </c>
      <c r="G84" s="378"/>
      <c r="H84" s="589"/>
      <c r="I84" s="589">
        <f t="shared" si="2"/>
        <v>0</v>
      </c>
      <c r="J84" s="783"/>
      <c r="K84" s="292" t="s">
        <v>2430</v>
      </c>
      <c r="L84" s="1313" t="s">
        <v>2430</v>
      </c>
    </row>
    <row r="85" spans="1:12" s="449" customFormat="1" ht="25.5">
      <c r="A85" s="635" t="s">
        <v>815</v>
      </c>
      <c r="B85" s="559"/>
      <c r="C85" s="579"/>
      <c r="D85" s="551" t="s">
        <v>1462</v>
      </c>
      <c r="E85" s="547" t="s">
        <v>11</v>
      </c>
      <c r="F85" s="1097">
        <v>10</v>
      </c>
      <c r="G85" s="378"/>
      <c r="H85" s="589"/>
      <c r="I85" s="589">
        <f t="shared" si="2"/>
        <v>0</v>
      </c>
      <c r="J85" s="783"/>
      <c r="K85" s="292" t="s">
        <v>2430</v>
      </c>
      <c r="L85" s="1313" t="s">
        <v>2430</v>
      </c>
    </row>
    <row r="86" spans="1:12" s="449" customFormat="1" ht="25.5">
      <c r="A86" s="635" t="s">
        <v>817</v>
      </c>
      <c r="B86" s="559"/>
      <c r="C86" s="579"/>
      <c r="D86" s="551" t="s">
        <v>1463</v>
      </c>
      <c r="E86" s="547" t="s">
        <v>11</v>
      </c>
      <c r="F86" s="1097">
        <v>15</v>
      </c>
      <c r="G86" s="378"/>
      <c r="H86" s="589"/>
      <c r="I86" s="589">
        <f t="shared" si="2"/>
        <v>0</v>
      </c>
      <c r="J86" s="783"/>
      <c r="K86" s="292" t="s">
        <v>2430</v>
      </c>
      <c r="L86" s="1313" t="s">
        <v>2430</v>
      </c>
    </row>
    <row r="87" spans="1:12" s="449" customFormat="1" ht="25.5">
      <c r="A87" s="635" t="s">
        <v>819</v>
      </c>
      <c r="B87" s="559"/>
      <c r="C87" s="579"/>
      <c r="D87" s="551" t="s">
        <v>1464</v>
      </c>
      <c r="E87" s="547" t="s">
        <v>11</v>
      </c>
      <c r="F87" s="1097">
        <v>15</v>
      </c>
      <c r="G87" s="378"/>
      <c r="H87" s="589"/>
      <c r="I87" s="589">
        <f t="shared" si="2"/>
        <v>0</v>
      </c>
      <c r="J87" s="783"/>
      <c r="K87" s="292" t="s">
        <v>2430</v>
      </c>
      <c r="L87" s="1313" t="s">
        <v>2430</v>
      </c>
    </row>
    <row r="88" spans="1:12" s="449" customFormat="1" ht="25.5">
      <c r="A88" s="635" t="s">
        <v>821</v>
      </c>
      <c r="B88" s="559"/>
      <c r="C88" s="579"/>
      <c r="D88" s="551" t="s">
        <v>1465</v>
      </c>
      <c r="E88" s="547" t="s">
        <v>11</v>
      </c>
      <c r="F88" s="1097">
        <v>5</v>
      </c>
      <c r="G88" s="378"/>
      <c r="H88" s="589"/>
      <c r="I88" s="589">
        <f t="shared" si="2"/>
        <v>0</v>
      </c>
      <c r="J88" s="783"/>
      <c r="K88" s="292" t="s">
        <v>2430</v>
      </c>
      <c r="L88" s="1313" t="s">
        <v>2430</v>
      </c>
    </row>
    <row r="89" spans="1:12" s="449" customFormat="1" ht="25.5">
      <c r="A89" s="635" t="s">
        <v>823</v>
      </c>
      <c r="B89" s="559"/>
      <c r="C89" s="579"/>
      <c r="D89" s="551" t="s">
        <v>1466</v>
      </c>
      <c r="E89" s="547" t="s">
        <v>11</v>
      </c>
      <c r="F89" s="1097">
        <v>5</v>
      </c>
      <c r="G89" s="378"/>
      <c r="H89" s="589"/>
      <c r="I89" s="589">
        <f t="shared" si="2"/>
        <v>0</v>
      </c>
      <c r="J89" s="783"/>
      <c r="K89" s="292" t="s">
        <v>2430</v>
      </c>
      <c r="L89" s="1313" t="s">
        <v>2430</v>
      </c>
    </row>
    <row r="90" spans="1:12" s="449" customFormat="1" ht="25.5">
      <c r="A90" s="635" t="s">
        <v>825</v>
      </c>
      <c r="B90" s="559"/>
      <c r="C90" s="579"/>
      <c r="D90" s="551" t="s">
        <v>1467</v>
      </c>
      <c r="E90" s="547" t="s">
        <v>11</v>
      </c>
      <c r="F90" s="1097">
        <v>5</v>
      </c>
      <c r="G90" s="378"/>
      <c r="H90" s="589"/>
      <c r="I90" s="589">
        <f t="shared" si="2"/>
        <v>0</v>
      </c>
      <c r="J90" s="783"/>
      <c r="K90" s="292" t="s">
        <v>2430</v>
      </c>
      <c r="L90" s="1313" t="s">
        <v>2430</v>
      </c>
    </row>
    <row r="91" spans="1:12" s="449" customFormat="1" ht="25.5">
      <c r="A91" s="635" t="s">
        <v>827</v>
      </c>
      <c r="B91" s="559"/>
      <c r="C91" s="579"/>
      <c r="D91" s="551" t="s">
        <v>1468</v>
      </c>
      <c r="E91" s="547" t="s">
        <v>11</v>
      </c>
      <c r="F91" s="1097">
        <v>5</v>
      </c>
      <c r="G91" s="378"/>
      <c r="H91" s="589"/>
      <c r="I91" s="589">
        <f t="shared" si="2"/>
        <v>0</v>
      </c>
      <c r="J91" s="783"/>
      <c r="K91" s="292" t="s">
        <v>2430</v>
      </c>
      <c r="L91" s="1313" t="s">
        <v>2430</v>
      </c>
    </row>
    <row r="92" spans="1:12" s="449" customFormat="1" ht="25.5">
      <c r="A92" s="635" t="s">
        <v>829</v>
      </c>
      <c r="B92" s="559"/>
      <c r="C92" s="579"/>
      <c r="D92" s="551" t="s">
        <v>1469</v>
      </c>
      <c r="E92" s="547" t="s">
        <v>11</v>
      </c>
      <c r="F92" s="1097">
        <v>25</v>
      </c>
      <c r="G92" s="378"/>
      <c r="H92" s="589"/>
      <c r="I92" s="589">
        <f t="shared" si="2"/>
        <v>0</v>
      </c>
      <c r="J92" s="783"/>
      <c r="K92" s="292" t="s">
        <v>2430</v>
      </c>
      <c r="L92" s="1313" t="s">
        <v>2430</v>
      </c>
    </row>
    <row r="93" spans="1:12" s="449" customFormat="1" ht="25.5">
      <c r="A93" s="635" t="s">
        <v>831</v>
      </c>
      <c r="B93" s="559"/>
      <c r="C93" s="579"/>
      <c r="D93" s="551" t="s">
        <v>1470</v>
      </c>
      <c r="E93" s="547" t="s">
        <v>11</v>
      </c>
      <c r="F93" s="1097">
        <v>5</v>
      </c>
      <c r="G93" s="378"/>
      <c r="H93" s="589"/>
      <c r="I93" s="589">
        <f t="shared" si="2"/>
        <v>0</v>
      </c>
      <c r="J93" s="783"/>
      <c r="K93" s="292" t="s">
        <v>2430</v>
      </c>
      <c r="L93" s="1313" t="s">
        <v>2430</v>
      </c>
    </row>
    <row r="94" spans="1:12" s="449" customFormat="1" ht="25.5">
      <c r="A94" s="635" t="s">
        <v>833</v>
      </c>
      <c r="B94" s="559"/>
      <c r="C94" s="579"/>
      <c r="D94" s="551" t="s">
        <v>1471</v>
      </c>
      <c r="E94" s="547" t="s">
        <v>11</v>
      </c>
      <c r="F94" s="1097">
        <v>25</v>
      </c>
      <c r="G94" s="378"/>
      <c r="H94" s="589"/>
      <c r="I94" s="589">
        <f t="shared" si="2"/>
        <v>0</v>
      </c>
      <c r="J94" s="783"/>
      <c r="K94" s="292" t="s">
        <v>2430</v>
      </c>
      <c r="L94" s="1313" t="s">
        <v>2430</v>
      </c>
    </row>
    <row r="95" spans="1:12" s="449" customFormat="1" ht="25.5">
      <c r="A95" s="635" t="s">
        <v>835</v>
      </c>
      <c r="B95" s="559"/>
      <c r="C95" s="579"/>
      <c r="D95" s="551" t="s">
        <v>1472</v>
      </c>
      <c r="E95" s="547" t="s">
        <v>11</v>
      </c>
      <c r="F95" s="1097">
        <v>260</v>
      </c>
      <c r="G95" s="378"/>
      <c r="H95" s="589"/>
      <c r="I95" s="589">
        <f t="shared" si="2"/>
        <v>0</v>
      </c>
      <c r="J95" s="783"/>
      <c r="K95" s="292" t="s">
        <v>2430</v>
      </c>
      <c r="L95" s="1313" t="s">
        <v>2430</v>
      </c>
    </row>
    <row r="96" spans="1:12" s="453" customFormat="1" ht="12.75">
      <c r="A96" s="635" t="s">
        <v>837</v>
      </c>
      <c r="B96" s="559"/>
      <c r="C96" s="579"/>
      <c r="D96" s="551" t="s">
        <v>1473</v>
      </c>
      <c r="E96" s="547" t="s">
        <v>11</v>
      </c>
      <c r="F96" s="1097">
        <v>10</v>
      </c>
      <c r="G96" s="378"/>
      <c r="H96" s="589"/>
      <c r="I96" s="589">
        <f t="shared" si="2"/>
        <v>0</v>
      </c>
      <c r="J96" s="816"/>
      <c r="K96" s="292" t="s">
        <v>2430</v>
      </c>
      <c r="L96" s="1313" t="s">
        <v>2430</v>
      </c>
    </row>
    <row r="97" spans="1:12" s="449" customFormat="1" ht="12.75">
      <c r="A97" s="635" t="s">
        <v>839</v>
      </c>
      <c r="B97" s="559"/>
      <c r="C97" s="579"/>
      <c r="D97" s="551" t="s">
        <v>1474</v>
      </c>
      <c r="E97" s="547" t="s">
        <v>11</v>
      </c>
      <c r="F97" s="1097">
        <v>15</v>
      </c>
      <c r="G97" s="378"/>
      <c r="H97" s="589"/>
      <c r="I97" s="589">
        <f t="shared" si="2"/>
        <v>0</v>
      </c>
      <c r="J97" s="783"/>
      <c r="K97" s="292" t="s">
        <v>2430</v>
      </c>
      <c r="L97" s="1313" t="s">
        <v>2430</v>
      </c>
    </row>
    <row r="98" spans="1:12" s="449" customFormat="1" ht="25.5">
      <c r="A98" s="635" t="s">
        <v>841</v>
      </c>
      <c r="B98" s="559"/>
      <c r="C98" s="579"/>
      <c r="D98" s="551" t="s">
        <v>1475</v>
      </c>
      <c r="E98" s="547" t="s">
        <v>11</v>
      </c>
      <c r="F98" s="1097">
        <v>5</v>
      </c>
      <c r="G98" s="378"/>
      <c r="H98" s="589"/>
      <c r="I98" s="589">
        <f t="shared" si="2"/>
        <v>0</v>
      </c>
      <c r="J98" s="783"/>
      <c r="K98" s="292" t="s">
        <v>2430</v>
      </c>
      <c r="L98" s="1313" t="s">
        <v>2430</v>
      </c>
    </row>
    <row r="99" spans="1:12" s="457" customFormat="1" ht="25.5">
      <c r="A99" s="635" t="s">
        <v>843</v>
      </c>
      <c r="B99" s="559"/>
      <c r="C99" s="579"/>
      <c r="D99" s="551" t="s">
        <v>1476</v>
      </c>
      <c r="E99" s="547" t="s">
        <v>11</v>
      </c>
      <c r="F99" s="1097">
        <v>5</v>
      </c>
      <c r="G99" s="378"/>
      <c r="H99" s="589"/>
      <c r="I99" s="589">
        <f t="shared" si="2"/>
        <v>0</v>
      </c>
      <c r="J99" s="873"/>
      <c r="K99" s="292" t="s">
        <v>2430</v>
      </c>
      <c r="L99" s="1313" t="s">
        <v>2430</v>
      </c>
    </row>
    <row r="100" spans="1:12" s="457" customFormat="1" ht="25.5">
      <c r="A100" s="635" t="s">
        <v>845</v>
      </c>
      <c r="B100" s="559"/>
      <c r="C100" s="579"/>
      <c r="D100" s="551" t="s">
        <v>1477</v>
      </c>
      <c r="E100" s="547" t="s">
        <v>11</v>
      </c>
      <c r="F100" s="1097">
        <v>45</v>
      </c>
      <c r="G100" s="378"/>
      <c r="H100" s="589"/>
      <c r="I100" s="589">
        <f t="shared" si="2"/>
        <v>0</v>
      </c>
      <c r="J100" s="873"/>
      <c r="K100" s="292" t="s">
        <v>2430</v>
      </c>
      <c r="L100" s="1313" t="s">
        <v>2430</v>
      </c>
    </row>
    <row r="101" spans="1:12" s="457" customFormat="1" ht="25.5">
      <c r="A101" s="635" t="s">
        <v>847</v>
      </c>
      <c r="B101" s="559"/>
      <c r="C101" s="579"/>
      <c r="D101" s="551" t="s">
        <v>1478</v>
      </c>
      <c r="E101" s="547" t="s">
        <v>11</v>
      </c>
      <c r="F101" s="1097">
        <v>20</v>
      </c>
      <c r="G101" s="378"/>
      <c r="H101" s="589"/>
      <c r="I101" s="589">
        <f t="shared" ref="I101:I110" si="3">SUM(F101*H101)</f>
        <v>0</v>
      </c>
      <c r="J101" s="873"/>
      <c r="K101" s="292" t="s">
        <v>2430</v>
      </c>
      <c r="L101" s="1313" t="s">
        <v>2430</v>
      </c>
    </row>
    <row r="102" spans="1:12" s="453" customFormat="1" ht="25.5">
      <c r="A102" s="635" t="s">
        <v>850</v>
      </c>
      <c r="B102" s="559"/>
      <c r="C102" s="579"/>
      <c r="D102" s="551" t="s">
        <v>1479</v>
      </c>
      <c r="E102" s="547" t="s">
        <v>11</v>
      </c>
      <c r="F102" s="1097">
        <v>15</v>
      </c>
      <c r="G102" s="378"/>
      <c r="H102" s="589"/>
      <c r="I102" s="589">
        <f t="shared" si="3"/>
        <v>0</v>
      </c>
      <c r="J102" s="816"/>
      <c r="K102" s="292" t="s">
        <v>2430</v>
      </c>
      <c r="L102" s="1313" t="s">
        <v>2430</v>
      </c>
    </row>
    <row r="103" spans="1:12" s="453" customFormat="1" ht="25.5">
      <c r="A103" s="635" t="s">
        <v>852</v>
      </c>
      <c r="B103" s="559"/>
      <c r="C103" s="579"/>
      <c r="D103" s="551" t="s">
        <v>1480</v>
      </c>
      <c r="E103" s="547" t="s">
        <v>11</v>
      </c>
      <c r="F103" s="1097">
        <v>5</v>
      </c>
      <c r="G103" s="378"/>
      <c r="H103" s="589"/>
      <c r="I103" s="589">
        <f t="shared" si="3"/>
        <v>0</v>
      </c>
      <c r="J103" s="816"/>
      <c r="K103" s="292" t="s">
        <v>2430</v>
      </c>
      <c r="L103" s="1313" t="s">
        <v>2430</v>
      </c>
    </row>
    <row r="104" spans="1:12" s="457" customFormat="1" ht="38.25">
      <c r="A104" s="635" t="s">
        <v>854</v>
      </c>
      <c r="B104" s="559"/>
      <c r="C104" s="579"/>
      <c r="D104" s="551" t="s">
        <v>1481</v>
      </c>
      <c r="E104" s="547" t="s">
        <v>11</v>
      </c>
      <c r="F104" s="1097">
        <v>80</v>
      </c>
      <c r="G104" s="378"/>
      <c r="H104" s="589"/>
      <c r="I104" s="589">
        <f t="shared" si="3"/>
        <v>0</v>
      </c>
      <c r="J104" s="873"/>
      <c r="K104" s="292" t="s">
        <v>2430</v>
      </c>
      <c r="L104" s="1313" t="s">
        <v>2430</v>
      </c>
    </row>
    <row r="105" spans="1:12" s="449" customFormat="1" ht="38.25">
      <c r="A105" s="635" t="s">
        <v>856</v>
      </c>
      <c r="B105" s="559"/>
      <c r="C105" s="579"/>
      <c r="D105" s="551" t="s">
        <v>1482</v>
      </c>
      <c r="E105" s="547" t="s">
        <v>11</v>
      </c>
      <c r="F105" s="1097">
        <v>255</v>
      </c>
      <c r="G105" s="378"/>
      <c r="H105" s="589"/>
      <c r="I105" s="589">
        <f t="shared" si="3"/>
        <v>0</v>
      </c>
      <c r="J105" s="783"/>
      <c r="K105" s="292" t="s">
        <v>2430</v>
      </c>
      <c r="L105" s="1313" t="s">
        <v>2430</v>
      </c>
    </row>
    <row r="106" spans="1:12" s="453" customFormat="1" ht="25.5">
      <c r="A106" s="635" t="s">
        <v>858</v>
      </c>
      <c r="B106" s="559"/>
      <c r="C106" s="579"/>
      <c r="D106" s="551" t="s">
        <v>1483</v>
      </c>
      <c r="E106" s="547" t="s">
        <v>11</v>
      </c>
      <c r="F106" s="1097">
        <v>5</v>
      </c>
      <c r="G106" s="378"/>
      <c r="H106" s="589"/>
      <c r="I106" s="589">
        <f t="shared" si="3"/>
        <v>0</v>
      </c>
      <c r="J106" s="816"/>
      <c r="K106" s="292" t="s">
        <v>2430</v>
      </c>
      <c r="L106" s="1313" t="s">
        <v>2430</v>
      </c>
    </row>
    <row r="107" spans="1:12" s="457" customFormat="1" ht="25.5">
      <c r="A107" s="635" t="s">
        <v>860</v>
      </c>
      <c r="B107" s="559"/>
      <c r="C107" s="579"/>
      <c r="D107" s="551" t="s">
        <v>1484</v>
      </c>
      <c r="E107" s="547" t="s">
        <v>11</v>
      </c>
      <c r="F107" s="1097">
        <v>2</v>
      </c>
      <c r="G107" s="378"/>
      <c r="H107" s="589"/>
      <c r="I107" s="589">
        <f t="shared" si="3"/>
        <v>0</v>
      </c>
      <c r="J107" s="873"/>
      <c r="K107" s="292" t="s">
        <v>2430</v>
      </c>
      <c r="L107" s="1313" t="s">
        <v>2430</v>
      </c>
    </row>
    <row r="108" spans="1:12" s="457" customFormat="1" ht="25.5">
      <c r="A108" s="635" t="s">
        <v>862</v>
      </c>
      <c r="B108" s="559"/>
      <c r="C108" s="579"/>
      <c r="D108" s="551" t="s">
        <v>1485</v>
      </c>
      <c r="E108" s="547" t="s">
        <v>11</v>
      </c>
      <c r="F108" s="1097">
        <v>10</v>
      </c>
      <c r="G108" s="378"/>
      <c r="H108" s="589"/>
      <c r="I108" s="589">
        <f t="shared" si="3"/>
        <v>0</v>
      </c>
      <c r="J108" s="873"/>
      <c r="K108" s="292" t="s">
        <v>2430</v>
      </c>
      <c r="L108" s="1313" t="s">
        <v>2430</v>
      </c>
    </row>
    <row r="109" spans="1:12" s="449" customFormat="1" ht="25.5">
      <c r="A109" s="635" t="s">
        <v>864</v>
      </c>
      <c r="B109" s="559"/>
      <c r="C109" s="579"/>
      <c r="D109" s="551" t="s">
        <v>1486</v>
      </c>
      <c r="E109" s="547" t="s">
        <v>11</v>
      </c>
      <c r="F109" s="1097">
        <v>25</v>
      </c>
      <c r="G109" s="378"/>
      <c r="H109" s="589"/>
      <c r="I109" s="589">
        <f t="shared" si="3"/>
        <v>0</v>
      </c>
      <c r="J109" s="783"/>
      <c r="K109" s="292" t="s">
        <v>2430</v>
      </c>
      <c r="L109" s="1313" t="s">
        <v>2430</v>
      </c>
    </row>
    <row r="110" spans="1:12" s="457" customFormat="1" ht="25.5">
      <c r="A110" s="635" t="s">
        <v>866</v>
      </c>
      <c r="B110" s="559"/>
      <c r="C110" s="579"/>
      <c r="D110" s="551" t="s">
        <v>1487</v>
      </c>
      <c r="E110" s="547" t="s">
        <v>11</v>
      </c>
      <c r="F110" s="1097">
        <v>50</v>
      </c>
      <c r="G110" s="378"/>
      <c r="H110" s="589"/>
      <c r="I110" s="589">
        <f t="shared" si="3"/>
        <v>0</v>
      </c>
      <c r="J110" s="873"/>
      <c r="K110" s="292" t="s">
        <v>2430</v>
      </c>
      <c r="L110" s="1313" t="s">
        <v>2430</v>
      </c>
    </row>
    <row r="111" spans="1:12" s="360" customFormat="1" ht="12.75">
      <c r="A111" s="641"/>
      <c r="B111" s="642"/>
      <c r="C111" s="643"/>
      <c r="D111" s="462" t="s">
        <v>136</v>
      </c>
      <c r="E111" s="535"/>
      <c r="F111" s="464"/>
      <c r="G111" s="462"/>
      <c r="H111" s="1532"/>
      <c r="I111" s="1318">
        <f>SUM(I5:I110)</f>
        <v>0</v>
      </c>
      <c r="J111" s="363"/>
    </row>
    <row r="112" spans="1:12" s="536" customFormat="1">
      <c r="A112" s="641"/>
      <c r="B112" s="642"/>
      <c r="C112" s="643"/>
      <c r="D112" s="644"/>
      <c r="E112" s="535"/>
      <c r="F112" s="464"/>
      <c r="G112" s="645"/>
      <c r="H112" s="645"/>
      <c r="I112" s="645"/>
    </row>
    <row r="114" spans="1:9">
      <c r="B114" s="598" t="s">
        <v>195</v>
      </c>
      <c r="C114" s="599"/>
      <c r="D114" s="561"/>
      <c r="E114" s="560"/>
      <c r="F114" s="600"/>
      <c r="G114" s="560"/>
      <c r="H114" s="601"/>
    </row>
    <row r="115" spans="1:9" ht="12.75">
      <c r="A115" s="466"/>
      <c r="B115" s="564" t="s">
        <v>1488</v>
      </c>
      <c r="C115" s="602"/>
      <c r="D115" s="561"/>
      <c r="E115" s="560"/>
      <c r="F115" s="600"/>
      <c r="G115" s="560"/>
      <c r="H115" s="601"/>
    </row>
    <row r="116" spans="1:9" ht="12.75">
      <c r="A116" s="466"/>
      <c r="B116" s="564" t="s">
        <v>197</v>
      </c>
      <c r="C116" s="602"/>
      <c r="D116" s="561"/>
      <c r="E116" s="560"/>
      <c r="F116" s="600"/>
      <c r="G116" s="560"/>
      <c r="H116" s="601"/>
    </row>
    <row r="117" spans="1:9" hidden="1">
      <c r="B117" s="564"/>
      <c r="C117" s="602"/>
      <c r="D117" s="561"/>
      <c r="E117" s="560"/>
      <c r="F117" s="600"/>
      <c r="G117" s="560"/>
      <c r="H117" s="601"/>
    </row>
    <row r="118" spans="1:9">
      <c r="B118" s="564" t="s">
        <v>1129</v>
      </c>
      <c r="C118" s="603"/>
      <c r="D118" s="561"/>
      <c r="E118" s="561"/>
      <c r="F118" s="561"/>
      <c r="G118" s="561"/>
      <c r="H118" s="604"/>
    </row>
    <row r="119" spans="1:9" ht="0.6" customHeight="1">
      <c r="B119" s="561"/>
      <c r="C119" s="561"/>
      <c r="D119" s="561"/>
      <c r="E119" s="561"/>
      <c r="F119" s="561"/>
      <c r="G119" s="561"/>
      <c r="H119" s="561"/>
    </row>
    <row r="120" spans="1:9" s="405" customFormat="1" ht="15">
      <c r="A120" s="646"/>
      <c r="B120" s="605" t="s">
        <v>1967</v>
      </c>
      <c r="C120" s="606"/>
      <c r="D120" s="605"/>
      <c r="E120" s="607"/>
      <c r="F120" s="394"/>
      <c r="G120" s="568"/>
      <c r="H120" s="568"/>
      <c r="I120" s="647"/>
    </row>
  </sheetData>
  <phoneticPr fontId="101" type="noConversion"/>
  <pageMargins left="0.25" right="0.25" top="0.75" bottom="0.75" header="0.3" footer="0.3"/>
  <pageSetup paperSize="9" scale="68" fitToHeight="0" orientation="landscape" r:id="rId1"/>
  <headerFooter>
    <oddHeader>&amp;C&amp;"-,Pogrubiony"&amp;12FORMULARZ ASORTYMENTOWO - CENOWY&amp;R&amp;12Załącznik nr 2 do SWZ
Załącznik nr ...... do umowy</oddHeader>
    <oddFooter>Strona &amp;P z &amp;N</oddFooter>
  </headerFooter>
  <rowBreaks count="1" manualBreakCount="1">
    <brk id="106" max="11"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8"/>
  <sheetViews>
    <sheetView zoomScaleNormal="100" workbookViewId="0">
      <selection activeCell="J5" sqref="J5"/>
    </sheetView>
  </sheetViews>
  <sheetFormatPr defaultColWidth="8.5703125" defaultRowHeight="12.75"/>
  <cols>
    <col min="1" max="1" width="6.5703125" style="401" customWidth="1"/>
    <col min="2" max="2" width="27.5703125" style="402" customWidth="1"/>
    <col min="3" max="3" width="17.5703125" style="406" customWidth="1"/>
    <col min="4" max="4" width="34.5703125" style="402" customWidth="1"/>
    <col min="5" max="5" width="6.85546875" style="401" customWidth="1"/>
    <col min="6" max="6" width="8.42578125" style="463" customWidth="1"/>
    <col min="7" max="7" width="5.5703125" style="406" customWidth="1"/>
    <col min="8" max="8" width="13.5703125" style="401" customWidth="1"/>
    <col min="9" max="9" width="15" style="401" customWidth="1"/>
    <col min="10" max="10" width="18.140625" style="362" customWidth="1"/>
    <col min="11" max="11" width="17.28515625" style="399" customWidth="1"/>
    <col min="12" max="12" width="26.5703125" style="399" customWidth="1"/>
    <col min="13" max="203" width="8.5703125" style="399" customWidth="1"/>
    <col min="204" max="204" width="6.5703125" style="399" customWidth="1"/>
    <col min="205" max="205" width="28.5703125" style="399" customWidth="1"/>
    <col min="206" max="206" width="36" style="399" customWidth="1"/>
    <col min="207" max="207" width="5.42578125" style="399" customWidth="1"/>
    <col min="208" max="208" width="6.5703125" style="399" customWidth="1"/>
    <col min="209" max="209" width="8.85546875" style="399" customWidth="1"/>
    <col min="210" max="210" width="12.5703125" style="399" customWidth="1"/>
    <col min="211" max="211" width="15.85546875" style="399" customWidth="1"/>
    <col min="212" max="214" width="0" style="399" hidden="1" customWidth="1"/>
    <col min="215" max="215" width="11.5703125" style="399" customWidth="1"/>
    <col min="216" max="255" width="8.5703125" style="399"/>
    <col min="256" max="256" width="6.5703125" style="399" customWidth="1"/>
    <col min="257" max="257" width="27.5703125" style="399" customWidth="1"/>
    <col min="258" max="258" width="17.5703125" style="399" customWidth="1"/>
    <col min="259" max="259" width="34.5703125" style="399" customWidth="1"/>
    <col min="260" max="260" width="6.85546875" style="399" customWidth="1"/>
    <col min="261" max="261" width="8.42578125" style="399" customWidth="1"/>
    <col min="262" max="262" width="11" style="399" customWidth="1"/>
    <col min="263" max="263" width="6.42578125" style="399" customWidth="1"/>
    <col min="264" max="264" width="14.42578125" style="399" customWidth="1"/>
    <col min="265" max="265" width="12.140625" style="399" customWidth="1"/>
    <col min="266" max="267" width="8.5703125" style="399" customWidth="1"/>
    <col min="268" max="268" width="27" style="399" bestFit="1" customWidth="1"/>
    <col min="269" max="459" width="8.5703125" style="399" customWidth="1"/>
    <col min="460" max="460" width="6.5703125" style="399" customWidth="1"/>
    <col min="461" max="461" width="28.5703125" style="399" customWidth="1"/>
    <col min="462" max="462" width="36" style="399" customWidth="1"/>
    <col min="463" max="463" width="5.42578125" style="399" customWidth="1"/>
    <col min="464" max="464" width="6.5703125" style="399" customWidth="1"/>
    <col min="465" max="465" width="8.85546875" style="399" customWidth="1"/>
    <col min="466" max="466" width="12.5703125" style="399" customWidth="1"/>
    <col min="467" max="467" width="15.85546875" style="399" customWidth="1"/>
    <col min="468" max="470" width="0" style="399" hidden="1" customWidth="1"/>
    <col min="471" max="471" width="11.5703125" style="399" customWidth="1"/>
    <col min="472" max="511" width="8.5703125" style="399"/>
    <col min="512" max="512" width="6.5703125" style="399" customWidth="1"/>
    <col min="513" max="513" width="27.5703125" style="399" customWidth="1"/>
    <col min="514" max="514" width="17.5703125" style="399" customWidth="1"/>
    <col min="515" max="515" width="34.5703125" style="399" customWidth="1"/>
    <col min="516" max="516" width="6.85546875" style="399" customWidth="1"/>
    <col min="517" max="517" width="8.42578125" style="399" customWidth="1"/>
    <col min="518" max="518" width="11" style="399" customWidth="1"/>
    <col min="519" max="519" width="6.42578125" style="399" customWidth="1"/>
    <col min="520" max="520" width="14.42578125" style="399" customWidth="1"/>
    <col min="521" max="521" width="12.140625" style="399" customWidth="1"/>
    <col min="522" max="523" width="8.5703125" style="399" customWidth="1"/>
    <col min="524" max="524" width="27" style="399" bestFit="1" customWidth="1"/>
    <col min="525" max="715" width="8.5703125" style="399" customWidth="1"/>
    <col min="716" max="716" width="6.5703125" style="399" customWidth="1"/>
    <col min="717" max="717" width="28.5703125" style="399" customWidth="1"/>
    <col min="718" max="718" width="36" style="399" customWidth="1"/>
    <col min="719" max="719" width="5.42578125" style="399" customWidth="1"/>
    <col min="720" max="720" width="6.5703125" style="399" customWidth="1"/>
    <col min="721" max="721" width="8.85546875" style="399" customWidth="1"/>
    <col min="722" max="722" width="12.5703125" style="399" customWidth="1"/>
    <col min="723" max="723" width="15.85546875" style="399" customWidth="1"/>
    <col min="724" max="726" width="0" style="399" hidden="1" customWidth="1"/>
    <col min="727" max="727" width="11.5703125" style="399" customWidth="1"/>
    <col min="728" max="767" width="8.5703125" style="399"/>
    <col min="768" max="768" width="6.5703125" style="399" customWidth="1"/>
    <col min="769" max="769" width="27.5703125" style="399" customWidth="1"/>
    <col min="770" max="770" width="17.5703125" style="399" customWidth="1"/>
    <col min="771" max="771" width="34.5703125" style="399" customWidth="1"/>
    <col min="772" max="772" width="6.85546875" style="399" customWidth="1"/>
    <col min="773" max="773" width="8.42578125" style="399" customWidth="1"/>
    <col min="774" max="774" width="11" style="399" customWidth="1"/>
    <col min="775" max="775" width="6.42578125" style="399" customWidth="1"/>
    <col min="776" max="776" width="14.42578125" style="399" customWidth="1"/>
    <col min="777" max="777" width="12.140625" style="399" customWidth="1"/>
    <col min="778" max="779" width="8.5703125" style="399" customWidth="1"/>
    <col min="780" max="780" width="27" style="399" bestFit="1" customWidth="1"/>
    <col min="781" max="971" width="8.5703125" style="399" customWidth="1"/>
    <col min="972" max="972" width="6.5703125" style="399" customWidth="1"/>
    <col min="973" max="973" width="28.5703125" style="399" customWidth="1"/>
    <col min="974" max="974" width="36" style="399" customWidth="1"/>
    <col min="975" max="975" width="5.42578125" style="399" customWidth="1"/>
    <col min="976" max="976" width="6.5703125" style="399" customWidth="1"/>
    <col min="977" max="977" width="8.85546875" style="399" customWidth="1"/>
    <col min="978" max="978" width="12.5703125" style="399" customWidth="1"/>
    <col min="979" max="979" width="15.85546875" style="399" customWidth="1"/>
    <col min="980" max="982" width="0" style="399" hidden="1" customWidth="1"/>
    <col min="983" max="983" width="11.5703125" style="399" customWidth="1"/>
    <col min="984" max="1023" width="8.5703125" style="399"/>
    <col min="1024" max="1024" width="6.5703125" style="399" customWidth="1"/>
    <col min="1025" max="1025" width="27.5703125" style="399" customWidth="1"/>
    <col min="1026" max="1026" width="17.5703125" style="399" customWidth="1"/>
    <col min="1027" max="1027" width="34.5703125" style="399" customWidth="1"/>
    <col min="1028" max="1028" width="6.85546875" style="399" customWidth="1"/>
    <col min="1029" max="1029" width="8.42578125" style="399" customWidth="1"/>
    <col min="1030" max="1030" width="11" style="399" customWidth="1"/>
    <col min="1031" max="1031" width="6.42578125" style="399" customWidth="1"/>
    <col min="1032" max="1032" width="14.42578125" style="399" customWidth="1"/>
    <col min="1033" max="1033" width="12.140625" style="399" customWidth="1"/>
    <col min="1034" max="1035" width="8.5703125" style="399" customWidth="1"/>
    <col min="1036" max="1036" width="27" style="399" bestFit="1" customWidth="1"/>
    <col min="1037" max="1227" width="8.5703125" style="399" customWidth="1"/>
    <col min="1228" max="1228" width="6.5703125" style="399" customWidth="1"/>
    <col min="1229" max="1229" width="28.5703125" style="399" customWidth="1"/>
    <col min="1230" max="1230" width="36" style="399" customWidth="1"/>
    <col min="1231" max="1231" width="5.42578125" style="399" customWidth="1"/>
    <col min="1232" max="1232" width="6.5703125" style="399" customWidth="1"/>
    <col min="1233" max="1233" width="8.85546875" style="399" customWidth="1"/>
    <col min="1234" max="1234" width="12.5703125" style="399" customWidth="1"/>
    <col min="1235" max="1235" width="15.85546875" style="399" customWidth="1"/>
    <col min="1236" max="1238" width="0" style="399" hidden="1" customWidth="1"/>
    <col min="1239" max="1239" width="11.5703125" style="399" customWidth="1"/>
    <col min="1240" max="1279" width="8.5703125" style="399"/>
    <col min="1280" max="1280" width="6.5703125" style="399" customWidth="1"/>
    <col min="1281" max="1281" width="27.5703125" style="399" customWidth="1"/>
    <col min="1282" max="1282" width="17.5703125" style="399" customWidth="1"/>
    <col min="1283" max="1283" width="34.5703125" style="399" customWidth="1"/>
    <col min="1284" max="1284" width="6.85546875" style="399" customWidth="1"/>
    <col min="1285" max="1285" width="8.42578125" style="399" customWidth="1"/>
    <col min="1286" max="1286" width="11" style="399" customWidth="1"/>
    <col min="1287" max="1287" width="6.42578125" style="399" customWidth="1"/>
    <col min="1288" max="1288" width="14.42578125" style="399" customWidth="1"/>
    <col min="1289" max="1289" width="12.140625" style="399" customWidth="1"/>
    <col min="1290" max="1291" width="8.5703125" style="399" customWidth="1"/>
    <col min="1292" max="1292" width="27" style="399" bestFit="1" customWidth="1"/>
    <col min="1293" max="1483" width="8.5703125" style="399" customWidth="1"/>
    <col min="1484" max="1484" width="6.5703125" style="399" customWidth="1"/>
    <col min="1485" max="1485" width="28.5703125" style="399" customWidth="1"/>
    <col min="1486" max="1486" width="36" style="399" customWidth="1"/>
    <col min="1487" max="1487" width="5.42578125" style="399" customWidth="1"/>
    <col min="1488" max="1488" width="6.5703125" style="399" customWidth="1"/>
    <col min="1489" max="1489" width="8.85546875" style="399" customWidth="1"/>
    <col min="1490" max="1490" width="12.5703125" style="399" customWidth="1"/>
    <col min="1491" max="1491" width="15.85546875" style="399" customWidth="1"/>
    <col min="1492" max="1494" width="0" style="399" hidden="1" customWidth="1"/>
    <col min="1495" max="1495" width="11.5703125" style="399" customWidth="1"/>
    <col min="1496" max="1535" width="8.5703125" style="399"/>
    <col min="1536" max="1536" width="6.5703125" style="399" customWidth="1"/>
    <col min="1537" max="1537" width="27.5703125" style="399" customWidth="1"/>
    <col min="1538" max="1538" width="17.5703125" style="399" customWidth="1"/>
    <col min="1539" max="1539" width="34.5703125" style="399" customWidth="1"/>
    <col min="1540" max="1540" width="6.85546875" style="399" customWidth="1"/>
    <col min="1541" max="1541" width="8.42578125" style="399" customWidth="1"/>
    <col min="1542" max="1542" width="11" style="399" customWidth="1"/>
    <col min="1543" max="1543" width="6.42578125" style="399" customWidth="1"/>
    <col min="1544" max="1544" width="14.42578125" style="399" customWidth="1"/>
    <col min="1545" max="1545" width="12.140625" style="399" customWidth="1"/>
    <col min="1546" max="1547" width="8.5703125" style="399" customWidth="1"/>
    <col min="1548" max="1548" width="27" style="399" bestFit="1" customWidth="1"/>
    <col min="1549" max="1739" width="8.5703125" style="399" customWidth="1"/>
    <col min="1740" max="1740" width="6.5703125" style="399" customWidth="1"/>
    <col min="1741" max="1741" width="28.5703125" style="399" customWidth="1"/>
    <col min="1742" max="1742" width="36" style="399" customWidth="1"/>
    <col min="1743" max="1743" width="5.42578125" style="399" customWidth="1"/>
    <col min="1744" max="1744" width="6.5703125" style="399" customWidth="1"/>
    <col min="1745" max="1745" width="8.85546875" style="399" customWidth="1"/>
    <col min="1746" max="1746" width="12.5703125" style="399" customWidth="1"/>
    <col min="1747" max="1747" width="15.85546875" style="399" customWidth="1"/>
    <col min="1748" max="1750" width="0" style="399" hidden="1" customWidth="1"/>
    <col min="1751" max="1751" width="11.5703125" style="399" customWidth="1"/>
    <col min="1752" max="1791" width="8.5703125" style="399"/>
    <col min="1792" max="1792" width="6.5703125" style="399" customWidth="1"/>
    <col min="1793" max="1793" width="27.5703125" style="399" customWidth="1"/>
    <col min="1794" max="1794" width="17.5703125" style="399" customWidth="1"/>
    <col min="1795" max="1795" width="34.5703125" style="399" customWidth="1"/>
    <col min="1796" max="1796" width="6.85546875" style="399" customWidth="1"/>
    <col min="1797" max="1797" width="8.42578125" style="399" customWidth="1"/>
    <col min="1798" max="1798" width="11" style="399" customWidth="1"/>
    <col min="1799" max="1799" width="6.42578125" style="399" customWidth="1"/>
    <col min="1800" max="1800" width="14.42578125" style="399" customWidth="1"/>
    <col min="1801" max="1801" width="12.140625" style="399" customWidth="1"/>
    <col min="1802" max="1803" width="8.5703125" style="399" customWidth="1"/>
    <col min="1804" max="1804" width="27" style="399" bestFit="1" customWidth="1"/>
    <col min="1805" max="1995" width="8.5703125" style="399" customWidth="1"/>
    <col min="1996" max="1996" width="6.5703125" style="399" customWidth="1"/>
    <col min="1997" max="1997" width="28.5703125" style="399" customWidth="1"/>
    <col min="1998" max="1998" width="36" style="399" customWidth="1"/>
    <col min="1999" max="1999" width="5.42578125" style="399" customWidth="1"/>
    <col min="2000" max="2000" width="6.5703125" style="399" customWidth="1"/>
    <col min="2001" max="2001" width="8.85546875" style="399" customWidth="1"/>
    <col min="2002" max="2002" width="12.5703125" style="399" customWidth="1"/>
    <col min="2003" max="2003" width="15.85546875" style="399" customWidth="1"/>
    <col min="2004" max="2006" width="0" style="399" hidden="1" customWidth="1"/>
    <col min="2007" max="2007" width="11.5703125" style="399" customWidth="1"/>
    <col min="2008" max="2047" width="8.5703125" style="399"/>
    <col min="2048" max="2048" width="6.5703125" style="399" customWidth="1"/>
    <col min="2049" max="2049" width="27.5703125" style="399" customWidth="1"/>
    <col min="2050" max="2050" width="17.5703125" style="399" customWidth="1"/>
    <col min="2051" max="2051" width="34.5703125" style="399" customWidth="1"/>
    <col min="2052" max="2052" width="6.85546875" style="399" customWidth="1"/>
    <col min="2053" max="2053" width="8.42578125" style="399" customWidth="1"/>
    <col min="2054" max="2054" width="11" style="399" customWidth="1"/>
    <col min="2055" max="2055" width="6.42578125" style="399" customWidth="1"/>
    <col min="2056" max="2056" width="14.42578125" style="399" customWidth="1"/>
    <col min="2057" max="2057" width="12.140625" style="399" customWidth="1"/>
    <col min="2058" max="2059" width="8.5703125" style="399" customWidth="1"/>
    <col min="2060" max="2060" width="27" style="399" bestFit="1" customWidth="1"/>
    <col min="2061" max="2251" width="8.5703125" style="399" customWidth="1"/>
    <col min="2252" max="2252" width="6.5703125" style="399" customWidth="1"/>
    <col min="2253" max="2253" width="28.5703125" style="399" customWidth="1"/>
    <col min="2254" max="2254" width="36" style="399" customWidth="1"/>
    <col min="2255" max="2255" width="5.42578125" style="399" customWidth="1"/>
    <col min="2256" max="2256" width="6.5703125" style="399" customWidth="1"/>
    <col min="2257" max="2257" width="8.85546875" style="399" customWidth="1"/>
    <col min="2258" max="2258" width="12.5703125" style="399" customWidth="1"/>
    <col min="2259" max="2259" width="15.85546875" style="399" customWidth="1"/>
    <col min="2260" max="2262" width="0" style="399" hidden="1" customWidth="1"/>
    <col min="2263" max="2263" width="11.5703125" style="399" customWidth="1"/>
    <col min="2264" max="2303" width="8.5703125" style="399"/>
    <col min="2304" max="2304" width="6.5703125" style="399" customWidth="1"/>
    <col min="2305" max="2305" width="27.5703125" style="399" customWidth="1"/>
    <col min="2306" max="2306" width="17.5703125" style="399" customWidth="1"/>
    <col min="2307" max="2307" width="34.5703125" style="399" customWidth="1"/>
    <col min="2308" max="2308" width="6.85546875" style="399" customWidth="1"/>
    <col min="2309" max="2309" width="8.42578125" style="399" customWidth="1"/>
    <col min="2310" max="2310" width="11" style="399" customWidth="1"/>
    <col min="2311" max="2311" width="6.42578125" style="399" customWidth="1"/>
    <col min="2312" max="2312" width="14.42578125" style="399" customWidth="1"/>
    <col min="2313" max="2313" width="12.140625" style="399" customWidth="1"/>
    <col min="2314" max="2315" width="8.5703125" style="399" customWidth="1"/>
    <col min="2316" max="2316" width="27" style="399" bestFit="1" customWidth="1"/>
    <col min="2317" max="2507" width="8.5703125" style="399" customWidth="1"/>
    <col min="2508" max="2508" width="6.5703125" style="399" customWidth="1"/>
    <col min="2509" max="2509" width="28.5703125" style="399" customWidth="1"/>
    <col min="2510" max="2510" width="36" style="399" customWidth="1"/>
    <col min="2511" max="2511" width="5.42578125" style="399" customWidth="1"/>
    <col min="2512" max="2512" width="6.5703125" style="399" customWidth="1"/>
    <col min="2513" max="2513" width="8.85546875" style="399" customWidth="1"/>
    <col min="2514" max="2514" width="12.5703125" style="399" customWidth="1"/>
    <col min="2515" max="2515" width="15.85546875" style="399" customWidth="1"/>
    <col min="2516" max="2518" width="0" style="399" hidden="1" customWidth="1"/>
    <col min="2519" max="2519" width="11.5703125" style="399" customWidth="1"/>
    <col min="2520" max="2559" width="8.5703125" style="399"/>
    <col min="2560" max="2560" width="6.5703125" style="399" customWidth="1"/>
    <col min="2561" max="2561" width="27.5703125" style="399" customWidth="1"/>
    <col min="2562" max="2562" width="17.5703125" style="399" customWidth="1"/>
    <col min="2563" max="2563" width="34.5703125" style="399" customWidth="1"/>
    <col min="2564" max="2564" width="6.85546875" style="399" customWidth="1"/>
    <col min="2565" max="2565" width="8.42578125" style="399" customWidth="1"/>
    <col min="2566" max="2566" width="11" style="399" customWidth="1"/>
    <col min="2567" max="2567" width="6.42578125" style="399" customWidth="1"/>
    <col min="2568" max="2568" width="14.42578125" style="399" customWidth="1"/>
    <col min="2569" max="2569" width="12.140625" style="399" customWidth="1"/>
    <col min="2570" max="2571" width="8.5703125" style="399" customWidth="1"/>
    <col min="2572" max="2572" width="27" style="399" bestFit="1" customWidth="1"/>
    <col min="2573" max="2763" width="8.5703125" style="399" customWidth="1"/>
    <col min="2764" max="2764" width="6.5703125" style="399" customWidth="1"/>
    <col min="2765" max="2765" width="28.5703125" style="399" customWidth="1"/>
    <col min="2766" max="2766" width="36" style="399" customWidth="1"/>
    <col min="2767" max="2767" width="5.42578125" style="399" customWidth="1"/>
    <col min="2768" max="2768" width="6.5703125" style="399" customWidth="1"/>
    <col min="2769" max="2769" width="8.85546875" style="399" customWidth="1"/>
    <col min="2770" max="2770" width="12.5703125" style="399" customWidth="1"/>
    <col min="2771" max="2771" width="15.85546875" style="399" customWidth="1"/>
    <col min="2772" max="2774" width="0" style="399" hidden="1" customWidth="1"/>
    <col min="2775" max="2775" width="11.5703125" style="399" customWidth="1"/>
    <col min="2776" max="2815" width="8.5703125" style="399"/>
    <col min="2816" max="2816" width="6.5703125" style="399" customWidth="1"/>
    <col min="2817" max="2817" width="27.5703125" style="399" customWidth="1"/>
    <col min="2818" max="2818" width="17.5703125" style="399" customWidth="1"/>
    <col min="2819" max="2819" width="34.5703125" style="399" customWidth="1"/>
    <col min="2820" max="2820" width="6.85546875" style="399" customWidth="1"/>
    <col min="2821" max="2821" width="8.42578125" style="399" customWidth="1"/>
    <col min="2822" max="2822" width="11" style="399" customWidth="1"/>
    <col min="2823" max="2823" width="6.42578125" style="399" customWidth="1"/>
    <col min="2824" max="2824" width="14.42578125" style="399" customWidth="1"/>
    <col min="2825" max="2825" width="12.140625" style="399" customWidth="1"/>
    <col min="2826" max="2827" width="8.5703125" style="399" customWidth="1"/>
    <col min="2828" max="2828" width="27" style="399" bestFit="1" customWidth="1"/>
    <col min="2829" max="3019" width="8.5703125" style="399" customWidth="1"/>
    <col min="3020" max="3020" width="6.5703125" style="399" customWidth="1"/>
    <col min="3021" max="3021" width="28.5703125" style="399" customWidth="1"/>
    <col min="3022" max="3022" width="36" style="399" customWidth="1"/>
    <col min="3023" max="3023" width="5.42578125" style="399" customWidth="1"/>
    <col min="3024" max="3024" width="6.5703125" style="399" customWidth="1"/>
    <col min="3025" max="3025" width="8.85546875" style="399" customWidth="1"/>
    <col min="3026" max="3026" width="12.5703125" style="399" customWidth="1"/>
    <col min="3027" max="3027" width="15.85546875" style="399" customWidth="1"/>
    <col min="3028" max="3030" width="0" style="399" hidden="1" customWidth="1"/>
    <col min="3031" max="3031" width="11.5703125" style="399" customWidth="1"/>
    <col min="3032" max="3071" width="8.5703125" style="399"/>
    <col min="3072" max="3072" width="6.5703125" style="399" customWidth="1"/>
    <col min="3073" max="3073" width="27.5703125" style="399" customWidth="1"/>
    <col min="3074" max="3074" width="17.5703125" style="399" customWidth="1"/>
    <col min="3075" max="3075" width="34.5703125" style="399" customWidth="1"/>
    <col min="3076" max="3076" width="6.85546875" style="399" customWidth="1"/>
    <col min="3077" max="3077" width="8.42578125" style="399" customWidth="1"/>
    <col min="3078" max="3078" width="11" style="399" customWidth="1"/>
    <col min="3079" max="3079" width="6.42578125" style="399" customWidth="1"/>
    <col min="3080" max="3080" width="14.42578125" style="399" customWidth="1"/>
    <col min="3081" max="3081" width="12.140625" style="399" customWidth="1"/>
    <col min="3082" max="3083" width="8.5703125" style="399" customWidth="1"/>
    <col min="3084" max="3084" width="27" style="399" bestFit="1" customWidth="1"/>
    <col min="3085" max="3275" width="8.5703125" style="399" customWidth="1"/>
    <col min="3276" max="3276" width="6.5703125" style="399" customWidth="1"/>
    <col min="3277" max="3277" width="28.5703125" style="399" customWidth="1"/>
    <col min="3278" max="3278" width="36" style="399" customWidth="1"/>
    <col min="3279" max="3279" width="5.42578125" style="399" customWidth="1"/>
    <col min="3280" max="3280" width="6.5703125" style="399" customWidth="1"/>
    <col min="3281" max="3281" width="8.85546875" style="399" customWidth="1"/>
    <col min="3282" max="3282" width="12.5703125" style="399" customWidth="1"/>
    <col min="3283" max="3283" width="15.85546875" style="399" customWidth="1"/>
    <col min="3284" max="3286" width="0" style="399" hidden="1" customWidth="1"/>
    <col min="3287" max="3287" width="11.5703125" style="399" customWidth="1"/>
    <col min="3288" max="3327" width="8.5703125" style="399"/>
    <col min="3328" max="3328" width="6.5703125" style="399" customWidth="1"/>
    <col min="3329" max="3329" width="27.5703125" style="399" customWidth="1"/>
    <col min="3330" max="3330" width="17.5703125" style="399" customWidth="1"/>
    <col min="3331" max="3331" width="34.5703125" style="399" customWidth="1"/>
    <col min="3332" max="3332" width="6.85546875" style="399" customWidth="1"/>
    <col min="3333" max="3333" width="8.42578125" style="399" customWidth="1"/>
    <col min="3334" max="3334" width="11" style="399" customWidth="1"/>
    <col min="3335" max="3335" width="6.42578125" style="399" customWidth="1"/>
    <col min="3336" max="3336" width="14.42578125" style="399" customWidth="1"/>
    <col min="3337" max="3337" width="12.140625" style="399" customWidth="1"/>
    <col min="3338" max="3339" width="8.5703125" style="399" customWidth="1"/>
    <col min="3340" max="3340" width="27" style="399" bestFit="1" customWidth="1"/>
    <col min="3341" max="3531" width="8.5703125" style="399" customWidth="1"/>
    <col min="3532" max="3532" width="6.5703125" style="399" customWidth="1"/>
    <col min="3533" max="3533" width="28.5703125" style="399" customWidth="1"/>
    <col min="3534" max="3534" width="36" style="399" customWidth="1"/>
    <col min="3535" max="3535" width="5.42578125" style="399" customWidth="1"/>
    <col min="3536" max="3536" width="6.5703125" style="399" customWidth="1"/>
    <col min="3537" max="3537" width="8.85546875" style="399" customWidth="1"/>
    <col min="3538" max="3538" width="12.5703125" style="399" customWidth="1"/>
    <col min="3539" max="3539" width="15.85546875" style="399" customWidth="1"/>
    <col min="3540" max="3542" width="0" style="399" hidden="1" customWidth="1"/>
    <col min="3543" max="3543" width="11.5703125" style="399" customWidth="1"/>
    <col min="3544" max="3583" width="8.5703125" style="399"/>
    <col min="3584" max="3584" width="6.5703125" style="399" customWidth="1"/>
    <col min="3585" max="3585" width="27.5703125" style="399" customWidth="1"/>
    <col min="3586" max="3586" width="17.5703125" style="399" customWidth="1"/>
    <col min="3587" max="3587" width="34.5703125" style="399" customWidth="1"/>
    <col min="3588" max="3588" width="6.85546875" style="399" customWidth="1"/>
    <col min="3589" max="3589" width="8.42578125" style="399" customWidth="1"/>
    <col min="3590" max="3590" width="11" style="399" customWidth="1"/>
    <col min="3591" max="3591" width="6.42578125" style="399" customWidth="1"/>
    <col min="3592" max="3592" width="14.42578125" style="399" customWidth="1"/>
    <col min="3593" max="3593" width="12.140625" style="399" customWidth="1"/>
    <col min="3594" max="3595" width="8.5703125" style="399" customWidth="1"/>
    <col min="3596" max="3596" width="27" style="399" bestFit="1" customWidth="1"/>
    <col min="3597" max="3787" width="8.5703125" style="399" customWidth="1"/>
    <col min="3788" max="3788" width="6.5703125" style="399" customWidth="1"/>
    <col min="3789" max="3789" width="28.5703125" style="399" customWidth="1"/>
    <col min="3790" max="3790" width="36" style="399" customWidth="1"/>
    <col min="3791" max="3791" width="5.42578125" style="399" customWidth="1"/>
    <col min="3792" max="3792" width="6.5703125" style="399" customWidth="1"/>
    <col min="3793" max="3793" width="8.85546875" style="399" customWidth="1"/>
    <col min="3794" max="3794" width="12.5703125" style="399" customWidth="1"/>
    <col min="3795" max="3795" width="15.85546875" style="399" customWidth="1"/>
    <col min="3796" max="3798" width="0" style="399" hidden="1" customWidth="1"/>
    <col min="3799" max="3799" width="11.5703125" style="399" customWidth="1"/>
    <col min="3800" max="3839" width="8.5703125" style="399"/>
    <col min="3840" max="3840" width="6.5703125" style="399" customWidth="1"/>
    <col min="3841" max="3841" width="27.5703125" style="399" customWidth="1"/>
    <col min="3842" max="3842" width="17.5703125" style="399" customWidth="1"/>
    <col min="3843" max="3843" width="34.5703125" style="399" customWidth="1"/>
    <col min="3844" max="3844" width="6.85546875" style="399" customWidth="1"/>
    <col min="3845" max="3845" width="8.42578125" style="399" customWidth="1"/>
    <col min="3846" max="3846" width="11" style="399" customWidth="1"/>
    <col min="3847" max="3847" width="6.42578125" style="399" customWidth="1"/>
    <col min="3848" max="3848" width="14.42578125" style="399" customWidth="1"/>
    <col min="3849" max="3849" width="12.140625" style="399" customWidth="1"/>
    <col min="3850" max="3851" width="8.5703125" style="399" customWidth="1"/>
    <col min="3852" max="3852" width="27" style="399" bestFit="1" customWidth="1"/>
    <col min="3853" max="4043" width="8.5703125" style="399" customWidth="1"/>
    <col min="4044" max="4044" width="6.5703125" style="399" customWidth="1"/>
    <col min="4045" max="4045" width="28.5703125" style="399" customWidth="1"/>
    <col min="4046" max="4046" width="36" style="399" customWidth="1"/>
    <col min="4047" max="4047" width="5.42578125" style="399" customWidth="1"/>
    <col min="4048" max="4048" width="6.5703125" style="399" customWidth="1"/>
    <col min="4049" max="4049" width="8.85546875" style="399" customWidth="1"/>
    <col min="4050" max="4050" width="12.5703125" style="399" customWidth="1"/>
    <col min="4051" max="4051" width="15.85546875" style="399" customWidth="1"/>
    <col min="4052" max="4054" width="0" style="399" hidden="1" customWidth="1"/>
    <col min="4055" max="4055" width="11.5703125" style="399" customWidth="1"/>
    <col min="4056" max="4095" width="8.5703125" style="399"/>
    <col min="4096" max="4096" width="6.5703125" style="399" customWidth="1"/>
    <col min="4097" max="4097" width="27.5703125" style="399" customWidth="1"/>
    <col min="4098" max="4098" width="17.5703125" style="399" customWidth="1"/>
    <col min="4099" max="4099" width="34.5703125" style="399" customWidth="1"/>
    <col min="4100" max="4100" width="6.85546875" style="399" customWidth="1"/>
    <col min="4101" max="4101" width="8.42578125" style="399" customWidth="1"/>
    <col min="4102" max="4102" width="11" style="399" customWidth="1"/>
    <col min="4103" max="4103" width="6.42578125" style="399" customWidth="1"/>
    <col min="4104" max="4104" width="14.42578125" style="399" customWidth="1"/>
    <col min="4105" max="4105" width="12.140625" style="399" customWidth="1"/>
    <col min="4106" max="4107" width="8.5703125" style="399" customWidth="1"/>
    <col min="4108" max="4108" width="27" style="399" bestFit="1" customWidth="1"/>
    <col min="4109" max="4299" width="8.5703125" style="399" customWidth="1"/>
    <col min="4300" max="4300" width="6.5703125" style="399" customWidth="1"/>
    <col min="4301" max="4301" width="28.5703125" style="399" customWidth="1"/>
    <col min="4302" max="4302" width="36" style="399" customWidth="1"/>
    <col min="4303" max="4303" width="5.42578125" style="399" customWidth="1"/>
    <col min="4304" max="4304" width="6.5703125" style="399" customWidth="1"/>
    <col min="4305" max="4305" width="8.85546875" style="399" customWidth="1"/>
    <col min="4306" max="4306" width="12.5703125" style="399" customWidth="1"/>
    <col min="4307" max="4307" width="15.85546875" style="399" customWidth="1"/>
    <col min="4308" max="4310" width="0" style="399" hidden="1" customWidth="1"/>
    <col min="4311" max="4311" width="11.5703125" style="399" customWidth="1"/>
    <col min="4312" max="4351" width="8.5703125" style="399"/>
    <col min="4352" max="4352" width="6.5703125" style="399" customWidth="1"/>
    <col min="4353" max="4353" width="27.5703125" style="399" customWidth="1"/>
    <col min="4354" max="4354" width="17.5703125" style="399" customWidth="1"/>
    <col min="4355" max="4355" width="34.5703125" style="399" customWidth="1"/>
    <col min="4356" max="4356" width="6.85546875" style="399" customWidth="1"/>
    <col min="4357" max="4357" width="8.42578125" style="399" customWidth="1"/>
    <col min="4358" max="4358" width="11" style="399" customWidth="1"/>
    <col min="4359" max="4359" width="6.42578125" style="399" customWidth="1"/>
    <col min="4360" max="4360" width="14.42578125" style="399" customWidth="1"/>
    <col min="4361" max="4361" width="12.140625" style="399" customWidth="1"/>
    <col min="4362" max="4363" width="8.5703125" style="399" customWidth="1"/>
    <col min="4364" max="4364" width="27" style="399" bestFit="1" customWidth="1"/>
    <col min="4365" max="4555" width="8.5703125" style="399" customWidth="1"/>
    <col min="4556" max="4556" width="6.5703125" style="399" customWidth="1"/>
    <col min="4557" max="4557" width="28.5703125" style="399" customWidth="1"/>
    <col min="4558" max="4558" width="36" style="399" customWidth="1"/>
    <col min="4559" max="4559" width="5.42578125" style="399" customWidth="1"/>
    <col min="4560" max="4560" width="6.5703125" style="399" customWidth="1"/>
    <col min="4561" max="4561" width="8.85546875" style="399" customWidth="1"/>
    <col min="4562" max="4562" width="12.5703125" style="399" customWidth="1"/>
    <col min="4563" max="4563" width="15.85546875" style="399" customWidth="1"/>
    <col min="4564" max="4566" width="0" style="399" hidden="1" customWidth="1"/>
    <col min="4567" max="4567" width="11.5703125" style="399" customWidth="1"/>
    <col min="4568" max="4607" width="8.5703125" style="399"/>
    <col min="4608" max="4608" width="6.5703125" style="399" customWidth="1"/>
    <col min="4609" max="4609" width="27.5703125" style="399" customWidth="1"/>
    <col min="4610" max="4610" width="17.5703125" style="399" customWidth="1"/>
    <col min="4611" max="4611" width="34.5703125" style="399" customWidth="1"/>
    <col min="4612" max="4612" width="6.85546875" style="399" customWidth="1"/>
    <col min="4613" max="4613" width="8.42578125" style="399" customWidth="1"/>
    <col min="4614" max="4614" width="11" style="399" customWidth="1"/>
    <col min="4615" max="4615" width="6.42578125" style="399" customWidth="1"/>
    <col min="4616" max="4616" width="14.42578125" style="399" customWidth="1"/>
    <col min="4617" max="4617" width="12.140625" style="399" customWidth="1"/>
    <col min="4618" max="4619" width="8.5703125" style="399" customWidth="1"/>
    <col min="4620" max="4620" width="27" style="399" bestFit="1" customWidth="1"/>
    <col min="4621" max="4811" width="8.5703125" style="399" customWidth="1"/>
    <col min="4812" max="4812" width="6.5703125" style="399" customWidth="1"/>
    <col min="4813" max="4813" width="28.5703125" style="399" customWidth="1"/>
    <col min="4814" max="4814" width="36" style="399" customWidth="1"/>
    <col min="4815" max="4815" width="5.42578125" style="399" customWidth="1"/>
    <col min="4816" max="4816" width="6.5703125" style="399" customWidth="1"/>
    <col min="4817" max="4817" width="8.85546875" style="399" customWidth="1"/>
    <col min="4818" max="4818" width="12.5703125" style="399" customWidth="1"/>
    <col min="4819" max="4819" width="15.85546875" style="399" customWidth="1"/>
    <col min="4820" max="4822" width="0" style="399" hidden="1" customWidth="1"/>
    <col min="4823" max="4823" width="11.5703125" style="399" customWidth="1"/>
    <col min="4824" max="4863" width="8.5703125" style="399"/>
    <col min="4864" max="4864" width="6.5703125" style="399" customWidth="1"/>
    <col min="4865" max="4865" width="27.5703125" style="399" customWidth="1"/>
    <col min="4866" max="4866" width="17.5703125" style="399" customWidth="1"/>
    <col min="4867" max="4867" width="34.5703125" style="399" customWidth="1"/>
    <col min="4868" max="4868" width="6.85546875" style="399" customWidth="1"/>
    <col min="4869" max="4869" width="8.42578125" style="399" customWidth="1"/>
    <col min="4870" max="4870" width="11" style="399" customWidth="1"/>
    <col min="4871" max="4871" width="6.42578125" style="399" customWidth="1"/>
    <col min="4872" max="4872" width="14.42578125" style="399" customWidth="1"/>
    <col min="4873" max="4873" width="12.140625" style="399" customWidth="1"/>
    <col min="4874" max="4875" width="8.5703125" style="399" customWidth="1"/>
    <col min="4876" max="4876" width="27" style="399" bestFit="1" customWidth="1"/>
    <col min="4877" max="5067" width="8.5703125" style="399" customWidth="1"/>
    <col min="5068" max="5068" width="6.5703125" style="399" customWidth="1"/>
    <col min="5069" max="5069" width="28.5703125" style="399" customWidth="1"/>
    <col min="5070" max="5070" width="36" style="399" customWidth="1"/>
    <col min="5071" max="5071" width="5.42578125" style="399" customWidth="1"/>
    <col min="5072" max="5072" width="6.5703125" style="399" customWidth="1"/>
    <col min="5073" max="5073" width="8.85546875" style="399" customWidth="1"/>
    <col min="5074" max="5074" width="12.5703125" style="399" customWidth="1"/>
    <col min="5075" max="5075" width="15.85546875" style="399" customWidth="1"/>
    <col min="5076" max="5078" width="0" style="399" hidden="1" customWidth="1"/>
    <col min="5079" max="5079" width="11.5703125" style="399" customWidth="1"/>
    <col min="5080" max="5119" width="8.5703125" style="399"/>
    <col min="5120" max="5120" width="6.5703125" style="399" customWidth="1"/>
    <col min="5121" max="5121" width="27.5703125" style="399" customWidth="1"/>
    <col min="5122" max="5122" width="17.5703125" style="399" customWidth="1"/>
    <col min="5123" max="5123" width="34.5703125" style="399" customWidth="1"/>
    <col min="5124" max="5124" width="6.85546875" style="399" customWidth="1"/>
    <col min="5125" max="5125" width="8.42578125" style="399" customWidth="1"/>
    <col min="5126" max="5126" width="11" style="399" customWidth="1"/>
    <col min="5127" max="5127" width="6.42578125" style="399" customWidth="1"/>
    <col min="5128" max="5128" width="14.42578125" style="399" customWidth="1"/>
    <col min="5129" max="5129" width="12.140625" style="399" customWidth="1"/>
    <col min="5130" max="5131" width="8.5703125" style="399" customWidth="1"/>
    <col min="5132" max="5132" width="27" style="399" bestFit="1" customWidth="1"/>
    <col min="5133" max="5323" width="8.5703125" style="399" customWidth="1"/>
    <col min="5324" max="5324" width="6.5703125" style="399" customWidth="1"/>
    <col min="5325" max="5325" width="28.5703125" style="399" customWidth="1"/>
    <col min="5326" max="5326" width="36" style="399" customWidth="1"/>
    <col min="5327" max="5327" width="5.42578125" style="399" customWidth="1"/>
    <col min="5328" max="5328" width="6.5703125" style="399" customWidth="1"/>
    <col min="5329" max="5329" width="8.85546875" style="399" customWidth="1"/>
    <col min="5330" max="5330" width="12.5703125" style="399" customWidth="1"/>
    <col min="5331" max="5331" width="15.85546875" style="399" customWidth="1"/>
    <col min="5332" max="5334" width="0" style="399" hidden="1" customWidth="1"/>
    <col min="5335" max="5335" width="11.5703125" style="399" customWidth="1"/>
    <col min="5336" max="5375" width="8.5703125" style="399"/>
    <col min="5376" max="5376" width="6.5703125" style="399" customWidth="1"/>
    <col min="5377" max="5377" width="27.5703125" style="399" customWidth="1"/>
    <col min="5378" max="5378" width="17.5703125" style="399" customWidth="1"/>
    <col min="5379" max="5379" width="34.5703125" style="399" customWidth="1"/>
    <col min="5380" max="5380" width="6.85546875" style="399" customWidth="1"/>
    <col min="5381" max="5381" width="8.42578125" style="399" customWidth="1"/>
    <col min="5382" max="5382" width="11" style="399" customWidth="1"/>
    <col min="5383" max="5383" width="6.42578125" style="399" customWidth="1"/>
    <col min="5384" max="5384" width="14.42578125" style="399" customWidth="1"/>
    <col min="5385" max="5385" width="12.140625" style="399" customWidth="1"/>
    <col min="5386" max="5387" width="8.5703125" style="399" customWidth="1"/>
    <col min="5388" max="5388" width="27" style="399" bestFit="1" customWidth="1"/>
    <col min="5389" max="5579" width="8.5703125" style="399" customWidth="1"/>
    <col min="5580" max="5580" width="6.5703125" style="399" customWidth="1"/>
    <col min="5581" max="5581" width="28.5703125" style="399" customWidth="1"/>
    <col min="5582" max="5582" width="36" style="399" customWidth="1"/>
    <col min="5583" max="5583" width="5.42578125" style="399" customWidth="1"/>
    <col min="5584" max="5584" width="6.5703125" style="399" customWidth="1"/>
    <col min="5585" max="5585" width="8.85546875" style="399" customWidth="1"/>
    <col min="5586" max="5586" width="12.5703125" style="399" customWidth="1"/>
    <col min="5587" max="5587" width="15.85546875" style="399" customWidth="1"/>
    <col min="5588" max="5590" width="0" style="399" hidden="1" customWidth="1"/>
    <col min="5591" max="5591" width="11.5703125" style="399" customWidth="1"/>
    <col min="5592" max="5631" width="8.5703125" style="399"/>
    <col min="5632" max="5632" width="6.5703125" style="399" customWidth="1"/>
    <col min="5633" max="5633" width="27.5703125" style="399" customWidth="1"/>
    <col min="5634" max="5634" width="17.5703125" style="399" customWidth="1"/>
    <col min="5635" max="5635" width="34.5703125" style="399" customWidth="1"/>
    <col min="5636" max="5636" width="6.85546875" style="399" customWidth="1"/>
    <col min="5637" max="5637" width="8.42578125" style="399" customWidth="1"/>
    <col min="5638" max="5638" width="11" style="399" customWidth="1"/>
    <col min="5639" max="5639" width="6.42578125" style="399" customWidth="1"/>
    <col min="5640" max="5640" width="14.42578125" style="399" customWidth="1"/>
    <col min="5641" max="5641" width="12.140625" style="399" customWidth="1"/>
    <col min="5642" max="5643" width="8.5703125" style="399" customWidth="1"/>
    <col min="5644" max="5644" width="27" style="399" bestFit="1" customWidth="1"/>
    <col min="5645" max="5835" width="8.5703125" style="399" customWidth="1"/>
    <col min="5836" max="5836" width="6.5703125" style="399" customWidth="1"/>
    <col min="5837" max="5837" width="28.5703125" style="399" customWidth="1"/>
    <col min="5838" max="5838" width="36" style="399" customWidth="1"/>
    <col min="5839" max="5839" width="5.42578125" style="399" customWidth="1"/>
    <col min="5840" max="5840" width="6.5703125" style="399" customWidth="1"/>
    <col min="5841" max="5841" width="8.85546875" style="399" customWidth="1"/>
    <col min="5842" max="5842" width="12.5703125" style="399" customWidth="1"/>
    <col min="5843" max="5843" width="15.85546875" style="399" customWidth="1"/>
    <col min="5844" max="5846" width="0" style="399" hidden="1" customWidth="1"/>
    <col min="5847" max="5847" width="11.5703125" style="399" customWidth="1"/>
    <col min="5848" max="5887" width="8.5703125" style="399"/>
    <col min="5888" max="5888" width="6.5703125" style="399" customWidth="1"/>
    <col min="5889" max="5889" width="27.5703125" style="399" customWidth="1"/>
    <col min="5890" max="5890" width="17.5703125" style="399" customWidth="1"/>
    <col min="5891" max="5891" width="34.5703125" style="399" customWidth="1"/>
    <col min="5892" max="5892" width="6.85546875" style="399" customWidth="1"/>
    <col min="5893" max="5893" width="8.42578125" style="399" customWidth="1"/>
    <col min="5894" max="5894" width="11" style="399" customWidth="1"/>
    <col min="5895" max="5895" width="6.42578125" style="399" customWidth="1"/>
    <col min="5896" max="5896" width="14.42578125" style="399" customWidth="1"/>
    <col min="5897" max="5897" width="12.140625" style="399" customWidth="1"/>
    <col min="5898" max="5899" width="8.5703125" style="399" customWidth="1"/>
    <col min="5900" max="5900" width="27" style="399" bestFit="1" customWidth="1"/>
    <col min="5901" max="6091" width="8.5703125" style="399" customWidth="1"/>
    <col min="6092" max="6092" width="6.5703125" style="399" customWidth="1"/>
    <col min="6093" max="6093" width="28.5703125" style="399" customWidth="1"/>
    <col min="6094" max="6094" width="36" style="399" customWidth="1"/>
    <col min="6095" max="6095" width="5.42578125" style="399" customWidth="1"/>
    <col min="6096" max="6096" width="6.5703125" style="399" customWidth="1"/>
    <col min="6097" max="6097" width="8.85546875" style="399" customWidth="1"/>
    <col min="6098" max="6098" width="12.5703125" style="399" customWidth="1"/>
    <col min="6099" max="6099" width="15.85546875" style="399" customWidth="1"/>
    <col min="6100" max="6102" width="0" style="399" hidden="1" customWidth="1"/>
    <col min="6103" max="6103" width="11.5703125" style="399" customWidth="1"/>
    <col min="6104" max="6143" width="8.5703125" style="399"/>
    <col min="6144" max="6144" width="6.5703125" style="399" customWidth="1"/>
    <col min="6145" max="6145" width="27.5703125" style="399" customWidth="1"/>
    <col min="6146" max="6146" width="17.5703125" style="399" customWidth="1"/>
    <col min="6147" max="6147" width="34.5703125" style="399" customWidth="1"/>
    <col min="6148" max="6148" width="6.85546875" style="399" customWidth="1"/>
    <col min="6149" max="6149" width="8.42578125" style="399" customWidth="1"/>
    <col min="6150" max="6150" width="11" style="399" customWidth="1"/>
    <col min="6151" max="6151" width="6.42578125" style="399" customWidth="1"/>
    <col min="6152" max="6152" width="14.42578125" style="399" customWidth="1"/>
    <col min="6153" max="6153" width="12.140625" style="399" customWidth="1"/>
    <col min="6154" max="6155" width="8.5703125" style="399" customWidth="1"/>
    <col min="6156" max="6156" width="27" style="399" bestFit="1" customWidth="1"/>
    <col min="6157" max="6347" width="8.5703125" style="399" customWidth="1"/>
    <col min="6348" max="6348" width="6.5703125" style="399" customWidth="1"/>
    <col min="6349" max="6349" width="28.5703125" style="399" customWidth="1"/>
    <col min="6350" max="6350" width="36" style="399" customWidth="1"/>
    <col min="6351" max="6351" width="5.42578125" style="399" customWidth="1"/>
    <col min="6352" max="6352" width="6.5703125" style="399" customWidth="1"/>
    <col min="6353" max="6353" width="8.85546875" style="399" customWidth="1"/>
    <col min="6354" max="6354" width="12.5703125" style="399" customWidth="1"/>
    <col min="6355" max="6355" width="15.85546875" style="399" customWidth="1"/>
    <col min="6356" max="6358" width="0" style="399" hidden="1" customWidth="1"/>
    <col min="6359" max="6359" width="11.5703125" style="399" customWidth="1"/>
    <col min="6360" max="6399" width="8.5703125" style="399"/>
    <col min="6400" max="6400" width="6.5703125" style="399" customWidth="1"/>
    <col min="6401" max="6401" width="27.5703125" style="399" customWidth="1"/>
    <col min="6402" max="6402" width="17.5703125" style="399" customWidth="1"/>
    <col min="6403" max="6403" width="34.5703125" style="399" customWidth="1"/>
    <col min="6404" max="6404" width="6.85546875" style="399" customWidth="1"/>
    <col min="6405" max="6405" width="8.42578125" style="399" customWidth="1"/>
    <col min="6406" max="6406" width="11" style="399" customWidth="1"/>
    <col min="6407" max="6407" width="6.42578125" style="399" customWidth="1"/>
    <col min="6408" max="6408" width="14.42578125" style="399" customWidth="1"/>
    <col min="6409" max="6409" width="12.140625" style="399" customWidth="1"/>
    <col min="6410" max="6411" width="8.5703125" style="399" customWidth="1"/>
    <col min="6412" max="6412" width="27" style="399" bestFit="1" customWidth="1"/>
    <col min="6413" max="6603" width="8.5703125" style="399" customWidth="1"/>
    <col min="6604" max="6604" width="6.5703125" style="399" customWidth="1"/>
    <col min="6605" max="6605" width="28.5703125" style="399" customWidth="1"/>
    <col min="6606" max="6606" width="36" style="399" customWidth="1"/>
    <col min="6607" max="6607" width="5.42578125" style="399" customWidth="1"/>
    <col min="6608" max="6608" width="6.5703125" style="399" customWidth="1"/>
    <col min="6609" max="6609" width="8.85546875" style="399" customWidth="1"/>
    <col min="6610" max="6610" width="12.5703125" style="399" customWidth="1"/>
    <col min="6611" max="6611" width="15.85546875" style="399" customWidth="1"/>
    <col min="6612" max="6614" width="0" style="399" hidden="1" customWidth="1"/>
    <col min="6615" max="6615" width="11.5703125" style="399" customWidth="1"/>
    <col min="6616" max="6655" width="8.5703125" style="399"/>
    <col min="6656" max="6656" width="6.5703125" style="399" customWidth="1"/>
    <col min="6657" max="6657" width="27.5703125" style="399" customWidth="1"/>
    <col min="6658" max="6658" width="17.5703125" style="399" customWidth="1"/>
    <col min="6659" max="6659" width="34.5703125" style="399" customWidth="1"/>
    <col min="6660" max="6660" width="6.85546875" style="399" customWidth="1"/>
    <col min="6661" max="6661" width="8.42578125" style="399" customWidth="1"/>
    <col min="6662" max="6662" width="11" style="399" customWidth="1"/>
    <col min="6663" max="6663" width="6.42578125" style="399" customWidth="1"/>
    <col min="6664" max="6664" width="14.42578125" style="399" customWidth="1"/>
    <col min="6665" max="6665" width="12.140625" style="399" customWidth="1"/>
    <col min="6666" max="6667" width="8.5703125" style="399" customWidth="1"/>
    <col min="6668" max="6668" width="27" style="399" bestFit="1" customWidth="1"/>
    <col min="6669" max="6859" width="8.5703125" style="399" customWidth="1"/>
    <col min="6860" max="6860" width="6.5703125" style="399" customWidth="1"/>
    <col min="6861" max="6861" width="28.5703125" style="399" customWidth="1"/>
    <col min="6862" max="6862" width="36" style="399" customWidth="1"/>
    <col min="6863" max="6863" width="5.42578125" style="399" customWidth="1"/>
    <col min="6864" max="6864" width="6.5703125" style="399" customWidth="1"/>
    <col min="6865" max="6865" width="8.85546875" style="399" customWidth="1"/>
    <col min="6866" max="6866" width="12.5703125" style="399" customWidth="1"/>
    <col min="6867" max="6867" width="15.85546875" style="399" customWidth="1"/>
    <col min="6868" max="6870" width="0" style="399" hidden="1" customWidth="1"/>
    <col min="6871" max="6871" width="11.5703125" style="399" customWidth="1"/>
    <col min="6872" max="6911" width="8.5703125" style="399"/>
    <col min="6912" max="6912" width="6.5703125" style="399" customWidth="1"/>
    <col min="6913" max="6913" width="27.5703125" style="399" customWidth="1"/>
    <col min="6914" max="6914" width="17.5703125" style="399" customWidth="1"/>
    <col min="6915" max="6915" width="34.5703125" style="399" customWidth="1"/>
    <col min="6916" max="6916" width="6.85546875" style="399" customWidth="1"/>
    <col min="6917" max="6917" width="8.42578125" style="399" customWidth="1"/>
    <col min="6918" max="6918" width="11" style="399" customWidth="1"/>
    <col min="6919" max="6919" width="6.42578125" style="399" customWidth="1"/>
    <col min="6920" max="6920" width="14.42578125" style="399" customWidth="1"/>
    <col min="6921" max="6921" width="12.140625" style="399" customWidth="1"/>
    <col min="6922" max="6923" width="8.5703125" style="399" customWidth="1"/>
    <col min="6924" max="6924" width="27" style="399" bestFit="1" customWidth="1"/>
    <col min="6925" max="7115" width="8.5703125" style="399" customWidth="1"/>
    <col min="7116" max="7116" width="6.5703125" style="399" customWidth="1"/>
    <col min="7117" max="7117" width="28.5703125" style="399" customWidth="1"/>
    <col min="7118" max="7118" width="36" style="399" customWidth="1"/>
    <col min="7119" max="7119" width="5.42578125" style="399" customWidth="1"/>
    <col min="7120" max="7120" width="6.5703125" style="399" customWidth="1"/>
    <col min="7121" max="7121" width="8.85546875" style="399" customWidth="1"/>
    <col min="7122" max="7122" width="12.5703125" style="399" customWidth="1"/>
    <col min="7123" max="7123" width="15.85546875" style="399" customWidth="1"/>
    <col min="7124" max="7126" width="0" style="399" hidden="1" customWidth="1"/>
    <col min="7127" max="7127" width="11.5703125" style="399" customWidth="1"/>
    <col min="7128" max="7167" width="8.5703125" style="399"/>
    <col min="7168" max="7168" width="6.5703125" style="399" customWidth="1"/>
    <col min="7169" max="7169" width="27.5703125" style="399" customWidth="1"/>
    <col min="7170" max="7170" width="17.5703125" style="399" customWidth="1"/>
    <col min="7171" max="7171" width="34.5703125" style="399" customWidth="1"/>
    <col min="7172" max="7172" width="6.85546875" style="399" customWidth="1"/>
    <col min="7173" max="7173" width="8.42578125" style="399" customWidth="1"/>
    <col min="7174" max="7174" width="11" style="399" customWidth="1"/>
    <col min="7175" max="7175" width="6.42578125" style="399" customWidth="1"/>
    <col min="7176" max="7176" width="14.42578125" style="399" customWidth="1"/>
    <col min="7177" max="7177" width="12.140625" style="399" customWidth="1"/>
    <col min="7178" max="7179" width="8.5703125" style="399" customWidth="1"/>
    <col min="7180" max="7180" width="27" style="399" bestFit="1" customWidth="1"/>
    <col min="7181" max="7371" width="8.5703125" style="399" customWidth="1"/>
    <col min="7372" max="7372" width="6.5703125" style="399" customWidth="1"/>
    <col min="7373" max="7373" width="28.5703125" style="399" customWidth="1"/>
    <col min="7374" max="7374" width="36" style="399" customWidth="1"/>
    <col min="7375" max="7375" width="5.42578125" style="399" customWidth="1"/>
    <col min="7376" max="7376" width="6.5703125" style="399" customWidth="1"/>
    <col min="7377" max="7377" width="8.85546875" style="399" customWidth="1"/>
    <col min="7378" max="7378" width="12.5703125" style="399" customWidth="1"/>
    <col min="7379" max="7379" width="15.85546875" style="399" customWidth="1"/>
    <col min="7380" max="7382" width="0" style="399" hidden="1" customWidth="1"/>
    <col min="7383" max="7383" width="11.5703125" style="399" customWidth="1"/>
    <col min="7384" max="7423" width="8.5703125" style="399"/>
    <col min="7424" max="7424" width="6.5703125" style="399" customWidth="1"/>
    <col min="7425" max="7425" width="27.5703125" style="399" customWidth="1"/>
    <col min="7426" max="7426" width="17.5703125" style="399" customWidth="1"/>
    <col min="7427" max="7427" width="34.5703125" style="399" customWidth="1"/>
    <col min="7428" max="7428" width="6.85546875" style="399" customWidth="1"/>
    <col min="7429" max="7429" width="8.42578125" style="399" customWidth="1"/>
    <col min="7430" max="7430" width="11" style="399" customWidth="1"/>
    <col min="7431" max="7431" width="6.42578125" style="399" customWidth="1"/>
    <col min="7432" max="7432" width="14.42578125" style="399" customWidth="1"/>
    <col min="7433" max="7433" width="12.140625" style="399" customWidth="1"/>
    <col min="7434" max="7435" width="8.5703125" style="399" customWidth="1"/>
    <col min="7436" max="7436" width="27" style="399" bestFit="1" customWidth="1"/>
    <col min="7437" max="7627" width="8.5703125" style="399" customWidth="1"/>
    <col min="7628" max="7628" width="6.5703125" style="399" customWidth="1"/>
    <col min="7629" max="7629" width="28.5703125" style="399" customWidth="1"/>
    <col min="7630" max="7630" width="36" style="399" customWidth="1"/>
    <col min="7631" max="7631" width="5.42578125" style="399" customWidth="1"/>
    <col min="7632" max="7632" width="6.5703125" style="399" customWidth="1"/>
    <col min="7633" max="7633" width="8.85546875" style="399" customWidth="1"/>
    <col min="7634" max="7634" width="12.5703125" style="399" customWidth="1"/>
    <col min="7635" max="7635" width="15.85546875" style="399" customWidth="1"/>
    <col min="7636" max="7638" width="0" style="399" hidden="1" customWidth="1"/>
    <col min="7639" max="7639" width="11.5703125" style="399" customWidth="1"/>
    <col min="7640" max="7679" width="8.5703125" style="399"/>
    <col min="7680" max="7680" width="6.5703125" style="399" customWidth="1"/>
    <col min="7681" max="7681" width="27.5703125" style="399" customWidth="1"/>
    <col min="7682" max="7682" width="17.5703125" style="399" customWidth="1"/>
    <col min="7683" max="7683" width="34.5703125" style="399" customWidth="1"/>
    <col min="7684" max="7684" width="6.85546875" style="399" customWidth="1"/>
    <col min="7685" max="7685" width="8.42578125" style="399" customWidth="1"/>
    <col min="7686" max="7686" width="11" style="399" customWidth="1"/>
    <col min="7687" max="7687" width="6.42578125" style="399" customWidth="1"/>
    <col min="7688" max="7688" width="14.42578125" style="399" customWidth="1"/>
    <col min="7689" max="7689" width="12.140625" style="399" customWidth="1"/>
    <col min="7690" max="7691" width="8.5703125" style="399" customWidth="1"/>
    <col min="7692" max="7692" width="27" style="399" bestFit="1" customWidth="1"/>
    <col min="7693" max="7883" width="8.5703125" style="399" customWidth="1"/>
    <col min="7884" max="7884" width="6.5703125" style="399" customWidth="1"/>
    <col min="7885" max="7885" width="28.5703125" style="399" customWidth="1"/>
    <col min="7886" max="7886" width="36" style="399" customWidth="1"/>
    <col min="7887" max="7887" width="5.42578125" style="399" customWidth="1"/>
    <col min="7888" max="7888" width="6.5703125" style="399" customWidth="1"/>
    <col min="7889" max="7889" width="8.85546875" style="399" customWidth="1"/>
    <col min="7890" max="7890" width="12.5703125" style="399" customWidth="1"/>
    <col min="7891" max="7891" width="15.85546875" style="399" customWidth="1"/>
    <col min="7892" max="7894" width="0" style="399" hidden="1" customWidth="1"/>
    <col min="7895" max="7895" width="11.5703125" style="399" customWidth="1"/>
    <col min="7896" max="7935" width="8.5703125" style="399"/>
    <col min="7936" max="7936" width="6.5703125" style="399" customWidth="1"/>
    <col min="7937" max="7937" width="27.5703125" style="399" customWidth="1"/>
    <col min="7938" max="7938" width="17.5703125" style="399" customWidth="1"/>
    <col min="7939" max="7939" width="34.5703125" style="399" customWidth="1"/>
    <col min="7940" max="7940" width="6.85546875" style="399" customWidth="1"/>
    <col min="7941" max="7941" width="8.42578125" style="399" customWidth="1"/>
    <col min="7942" max="7942" width="11" style="399" customWidth="1"/>
    <col min="7943" max="7943" width="6.42578125" style="399" customWidth="1"/>
    <col min="7944" max="7944" width="14.42578125" style="399" customWidth="1"/>
    <col min="7945" max="7945" width="12.140625" style="399" customWidth="1"/>
    <col min="7946" max="7947" width="8.5703125" style="399" customWidth="1"/>
    <col min="7948" max="7948" width="27" style="399" bestFit="1" customWidth="1"/>
    <col min="7949" max="8139" width="8.5703125" style="399" customWidth="1"/>
    <col min="8140" max="8140" width="6.5703125" style="399" customWidth="1"/>
    <col min="8141" max="8141" width="28.5703125" style="399" customWidth="1"/>
    <col min="8142" max="8142" width="36" style="399" customWidth="1"/>
    <col min="8143" max="8143" width="5.42578125" style="399" customWidth="1"/>
    <col min="8144" max="8144" width="6.5703125" style="399" customWidth="1"/>
    <col min="8145" max="8145" width="8.85546875" style="399" customWidth="1"/>
    <col min="8146" max="8146" width="12.5703125" style="399" customWidth="1"/>
    <col min="8147" max="8147" width="15.85546875" style="399" customWidth="1"/>
    <col min="8148" max="8150" width="0" style="399" hidden="1" customWidth="1"/>
    <col min="8151" max="8151" width="11.5703125" style="399" customWidth="1"/>
    <col min="8152" max="8191" width="8.5703125" style="399"/>
    <col min="8192" max="8192" width="6.5703125" style="399" customWidth="1"/>
    <col min="8193" max="8193" width="27.5703125" style="399" customWidth="1"/>
    <col min="8194" max="8194" width="17.5703125" style="399" customWidth="1"/>
    <col min="8195" max="8195" width="34.5703125" style="399" customWidth="1"/>
    <col min="8196" max="8196" width="6.85546875" style="399" customWidth="1"/>
    <col min="8197" max="8197" width="8.42578125" style="399" customWidth="1"/>
    <col min="8198" max="8198" width="11" style="399" customWidth="1"/>
    <col min="8199" max="8199" width="6.42578125" style="399" customWidth="1"/>
    <col min="8200" max="8200" width="14.42578125" style="399" customWidth="1"/>
    <col min="8201" max="8201" width="12.140625" style="399" customWidth="1"/>
    <col min="8202" max="8203" width="8.5703125" style="399" customWidth="1"/>
    <col min="8204" max="8204" width="27" style="399" bestFit="1" customWidth="1"/>
    <col min="8205" max="8395" width="8.5703125" style="399" customWidth="1"/>
    <col min="8396" max="8396" width="6.5703125" style="399" customWidth="1"/>
    <col min="8397" max="8397" width="28.5703125" style="399" customWidth="1"/>
    <col min="8398" max="8398" width="36" style="399" customWidth="1"/>
    <col min="8399" max="8399" width="5.42578125" style="399" customWidth="1"/>
    <col min="8400" max="8400" width="6.5703125" style="399" customWidth="1"/>
    <col min="8401" max="8401" width="8.85546875" style="399" customWidth="1"/>
    <col min="8402" max="8402" width="12.5703125" style="399" customWidth="1"/>
    <col min="8403" max="8403" width="15.85546875" style="399" customWidth="1"/>
    <col min="8404" max="8406" width="0" style="399" hidden="1" customWidth="1"/>
    <col min="8407" max="8407" width="11.5703125" style="399" customWidth="1"/>
    <col min="8408" max="8447" width="8.5703125" style="399"/>
    <col min="8448" max="8448" width="6.5703125" style="399" customWidth="1"/>
    <col min="8449" max="8449" width="27.5703125" style="399" customWidth="1"/>
    <col min="8450" max="8450" width="17.5703125" style="399" customWidth="1"/>
    <col min="8451" max="8451" width="34.5703125" style="399" customWidth="1"/>
    <col min="8452" max="8452" width="6.85546875" style="399" customWidth="1"/>
    <col min="8453" max="8453" width="8.42578125" style="399" customWidth="1"/>
    <col min="8454" max="8454" width="11" style="399" customWidth="1"/>
    <col min="8455" max="8455" width="6.42578125" style="399" customWidth="1"/>
    <col min="8456" max="8456" width="14.42578125" style="399" customWidth="1"/>
    <col min="8457" max="8457" width="12.140625" style="399" customWidth="1"/>
    <col min="8458" max="8459" width="8.5703125" style="399" customWidth="1"/>
    <col min="8460" max="8460" width="27" style="399" bestFit="1" customWidth="1"/>
    <col min="8461" max="8651" width="8.5703125" style="399" customWidth="1"/>
    <col min="8652" max="8652" width="6.5703125" style="399" customWidth="1"/>
    <col min="8653" max="8653" width="28.5703125" style="399" customWidth="1"/>
    <col min="8654" max="8654" width="36" style="399" customWidth="1"/>
    <col min="8655" max="8655" width="5.42578125" style="399" customWidth="1"/>
    <col min="8656" max="8656" width="6.5703125" style="399" customWidth="1"/>
    <col min="8657" max="8657" width="8.85546875" style="399" customWidth="1"/>
    <col min="8658" max="8658" width="12.5703125" style="399" customWidth="1"/>
    <col min="8659" max="8659" width="15.85546875" style="399" customWidth="1"/>
    <col min="8660" max="8662" width="0" style="399" hidden="1" customWidth="1"/>
    <col min="8663" max="8663" width="11.5703125" style="399" customWidth="1"/>
    <col min="8664" max="8703" width="8.5703125" style="399"/>
    <col min="8704" max="8704" width="6.5703125" style="399" customWidth="1"/>
    <col min="8705" max="8705" width="27.5703125" style="399" customWidth="1"/>
    <col min="8706" max="8706" width="17.5703125" style="399" customWidth="1"/>
    <col min="8707" max="8707" width="34.5703125" style="399" customWidth="1"/>
    <col min="8708" max="8708" width="6.85546875" style="399" customWidth="1"/>
    <col min="8709" max="8709" width="8.42578125" style="399" customWidth="1"/>
    <col min="8710" max="8710" width="11" style="399" customWidth="1"/>
    <col min="8711" max="8711" width="6.42578125" style="399" customWidth="1"/>
    <col min="8712" max="8712" width="14.42578125" style="399" customWidth="1"/>
    <col min="8713" max="8713" width="12.140625" style="399" customWidth="1"/>
    <col min="8714" max="8715" width="8.5703125" style="399" customWidth="1"/>
    <col min="8716" max="8716" width="27" style="399" bestFit="1" customWidth="1"/>
    <col min="8717" max="8907" width="8.5703125" style="399" customWidth="1"/>
    <col min="8908" max="8908" width="6.5703125" style="399" customWidth="1"/>
    <col min="8909" max="8909" width="28.5703125" style="399" customWidth="1"/>
    <col min="8910" max="8910" width="36" style="399" customWidth="1"/>
    <col min="8911" max="8911" width="5.42578125" style="399" customWidth="1"/>
    <col min="8912" max="8912" width="6.5703125" style="399" customWidth="1"/>
    <col min="8913" max="8913" width="8.85546875" style="399" customWidth="1"/>
    <col min="8914" max="8914" width="12.5703125" style="399" customWidth="1"/>
    <col min="8915" max="8915" width="15.85546875" style="399" customWidth="1"/>
    <col min="8916" max="8918" width="0" style="399" hidden="1" customWidth="1"/>
    <col min="8919" max="8919" width="11.5703125" style="399" customWidth="1"/>
    <col min="8920" max="8959" width="8.5703125" style="399"/>
    <col min="8960" max="8960" width="6.5703125" style="399" customWidth="1"/>
    <col min="8961" max="8961" width="27.5703125" style="399" customWidth="1"/>
    <col min="8962" max="8962" width="17.5703125" style="399" customWidth="1"/>
    <col min="8963" max="8963" width="34.5703125" style="399" customWidth="1"/>
    <col min="8964" max="8964" width="6.85546875" style="399" customWidth="1"/>
    <col min="8965" max="8965" width="8.42578125" style="399" customWidth="1"/>
    <col min="8966" max="8966" width="11" style="399" customWidth="1"/>
    <col min="8967" max="8967" width="6.42578125" style="399" customWidth="1"/>
    <col min="8968" max="8968" width="14.42578125" style="399" customWidth="1"/>
    <col min="8969" max="8969" width="12.140625" style="399" customWidth="1"/>
    <col min="8970" max="8971" width="8.5703125" style="399" customWidth="1"/>
    <col min="8972" max="8972" width="27" style="399" bestFit="1" customWidth="1"/>
    <col min="8973" max="9163" width="8.5703125" style="399" customWidth="1"/>
    <col min="9164" max="9164" width="6.5703125" style="399" customWidth="1"/>
    <col min="9165" max="9165" width="28.5703125" style="399" customWidth="1"/>
    <col min="9166" max="9166" width="36" style="399" customWidth="1"/>
    <col min="9167" max="9167" width="5.42578125" style="399" customWidth="1"/>
    <col min="9168" max="9168" width="6.5703125" style="399" customWidth="1"/>
    <col min="9169" max="9169" width="8.85546875" style="399" customWidth="1"/>
    <col min="9170" max="9170" width="12.5703125" style="399" customWidth="1"/>
    <col min="9171" max="9171" width="15.85546875" style="399" customWidth="1"/>
    <col min="9172" max="9174" width="0" style="399" hidden="1" customWidth="1"/>
    <col min="9175" max="9175" width="11.5703125" style="399" customWidth="1"/>
    <col min="9176" max="9215" width="8.5703125" style="399"/>
    <col min="9216" max="9216" width="6.5703125" style="399" customWidth="1"/>
    <col min="9217" max="9217" width="27.5703125" style="399" customWidth="1"/>
    <col min="9218" max="9218" width="17.5703125" style="399" customWidth="1"/>
    <col min="9219" max="9219" width="34.5703125" style="399" customWidth="1"/>
    <col min="9220" max="9220" width="6.85546875" style="399" customWidth="1"/>
    <col min="9221" max="9221" width="8.42578125" style="399" customWidth="1"/>
    <col min="9222" max="9222" width="11" style="399" customWidth="1"/>
    <col min="9223" max="9223" width="6.42578125" style="399" customWidth="1"/>
    <col min="9224" max="9224" width="14.42578125" style="399" customWidth="1"/>
    <col min="9225" max="9225" width="12.140625" style="399" customWidth="1"/>
    <col min="9226" max="9227" width="8.5703125" style="399" customWidth="1"/>
    <col min="9228" max="9228" width="27" style="399" bestFit="1" customWidth="1"/>
    <col min="9229" max="9419" width="8.5703125" style="399" customWidth="1"/>
    <col min="9420" max="9420" width="6.5703125" style="399" customWidth="1"/>
    <col min="9421" max="9421" width="28.5703125" style="399" customWidth="1"/>
    <col min="9422" max="9422" width="36" style="399" customWidth="1"/>
    <col min="9423" max="9423" width="5.42578125" style="399" customWidth="1"/>
    <col min="9424" max="9424" width="6.5703125" style="399" customWidth="1"/>
    <col min="9425" max="9425" width="8.85546875" style="399" customWidth="1"/>
    <col min="9426" max="9426" width="12.5703125" style="399" customWidth="1"/>
    <col min="9427" max="9427" width="15.85546875" style="399" customWidth="1"/>
    <col min="9428" max="9430" width="0" style="399" hidden="1" customWidth="1"/>
    <col min="9431" max="9431" width="11.5703125" style="399" customWidth="1"/>
    <col min="9432" max="9471" width="8.5703125" style="399"/>
    <col min="9472" max="9472" width="6.5703125" style="399" customWidth="1"/>
    <col min="9473" max="9473" width="27.5703125" style="399" customWidth="1"/>
    <col min="9474" max="9474" width="17.5703125" style="399" customWidth="1"/>
    <col min="9475" max="9475" width="34.5703125" style="399" customWidth="1"/>
    <col min="9476" max="9476" width="6.85546875" style="399" customWidth="1"/>
    <col min="9477" max="9477" width="8.42578125" style="399" customWidth="1"/>
    <col min="9478" max="9478" width="11" style="399" customWidth="1"/>
    <col min="9479" max="9479" width="6.42578125" style="399" customWidth="1"/>
    <col min="9480" max="9480" width="14.42578125" style="399" customWidth="1"/>
    <col min="9481" max="9481" width="12.140625" style="399" customWidth="1"/>
    <col min="9482" max="9483" width="8.5703125" style="399" customWidth="1"/>
    <col min="9484" max="9484" width="27" style="399" bestFit="1" customWidth="1"/>
    <col min="9485" max="9675" width="8.5703125" style="399" customWidth="1"/>
    <col min="9676" max="9676" width="6.5703125" style="399" customWidth="1"/>
    <col min="9677" max="9677" width="28.5703125" style="399" customWidth="1"/>
    <col min="9678" max="9678" width="36" style="399" customWidth="1"/>
    <col min="9679" max="9679" width="5.42578125" style="399" customWidth="1"/>
    <col min="9680" max="9680" width="6.5703125" style="399" customWidth="1"/>
    <col min="9681" max="9681" width="8.85546875" style="399" customWidth="1"/>
    <col min="9682" max="9682" width="12.5703125" style="399" customWidth="1"/>
    <col min="9683" max="9683" width="15.85546875" style="399" customWidth="1"/>
    <col min="9684" max="9686" width="0" style="399" hidden="1" customWidth="1"/>
    <col min="9687" max="9687" width="11.5703125" style="399" customWidth="1"/>
    <col min="9688" max="9727" width="8.5703125" style="399"/>
    <col min="9728" max="9728" width="6.5703125" style="399" customWidth="1"/>
    <col min="9729" max="9729" width="27.5703125" style="399" customWidth="1"/>
    <col min="9730" max="9730" width="17.5703125" style="399" customWidth="1"/>
    <col min="9731" max="9731" width="34.5703125" style="399" customWidth="1"/>
    <col min="9732" max="9732" width="6.85546875" style="399" customWidth="1"/>
    <col min="9733" max="9733" width="8.42578125" style="399" customWidth="1"/>
    <col min="9734" max="9734" width="11" style="399" customWidth="1"/>
    <col min="9735" max="9735" width="6.42578125" style="399" customWidth="1"/>
    <col min="9736" max="9736" width="14.42578125" style="399" customWidth="1"/>
    <col min="9737" max="9737" width="12.140625" style="399" customWidth="1"/>
    <col min="9738" max="9739" width="8.5703125" style="399" customWidth="1"/>
    <col min="9740" max="9740" width="27" style="399" bestFit="1" customWidth="1"/>
    <col min="9741" max="9931" width="8.5703125" style="399" customWidth="1"/>
    <col min="9932" max="9932" width="6.5703125" style="399" customWidth="1"/>
    <col min="9933" max="9933" width="28.5703125" style="399" customWidth="1"/>
    <col min="9934" max="9934" width="36" style="399" customWidth="1"/>
    <col min="9935" max="9935" width="5.42578125" style="399" customWidth="1"/>
    <col min="9936" max="9936" width="6.5703125" style="399" customWidth="1"/>
    <col min="9937" max="9937" width="8.85546875" style="399" customWidth="1"/>
    <col min="9938" max="9938" width="12.5703125" style="399" customWidth="1"/>
    <col min="9939" max="9939" width="15.85546875" style="399" customWidth="1"/>
    <col min="9940" max="9942" width="0" style="399" hidden="1" customWidth="1"/>
    <col min="9943" max="9943" width="11.5703125" style="399" customWidth="1"/>
    <col min="9944" max="9983" width="8.5703125" style="399"/>
    <col min="9984" max="9984" width="6.5703125" style="399" customWidth="1"/>
    <col min="9985" max="9985" width="27.5703125" style="399" customWidth="1"/>
    <col min="9986" max="9986" width="17.5703125" style="399" customWidth="1"/>
    <col min="9987" max="9987" width="34.5703125" style="399" customWidth="1"/>
    <col min="9988" max="9988" width="6.85546875" style="399" customWidth="1"/>
    <col min="9989" max="9989" width="8.42578125" style="399" customWidth="1"/>
    <col min="9990" max="9990" width="11" style="399" customWidth="1"/>
    <col min="9991" max="9991" width="6.42578125" style="399" customWidth="1"/>
    <col min="9992" max="9992" width="14.42578125" style="399" customWidth="1"/>
    <col min="9993" max="9993" width="12.140625" style="399" customWidth="1"/>
    <col min="9994" max="9995" width="8.5703125" style="399" customWidth="1"/>
    <col min="9996" max="9996" width="27" style="399" bestFit="1" customWidth="1"/>
    <col min="9997" max="10187" width="8.5703125" style="399" customWidth="1"/>
    <col min="10188" max="10188" width="6.5703125" style="399" customWidth="1"/>
    <col min="10189" max="10189" width="28.5703125" style="399" customWidth="1"/>
    <col min="10190" max="10190" width="36" style="399" customWidth="1"/>
    <col min="10191" max="10191" width="5.42578125" style="399" customWidth="1"/>
    <col min="10192" max="10192" width="6.5703125" style="399" customWidth="1"/>
    <col min="10193" max="10193" width="8.85546875" style="399" customWidth="1"/>
    <col min="10194" max="10194" width="12.5703125" style="399" customWidth="1"/>
    <col min="10195" max="10195" width="15.85546875" style="399" customWidth="1"/>
    <col min="10196" max="10198" width="0" style="399" hidden="1" customWidth="1"/>
    <col min="10199" max="10199" width="11.5703125" style="399" customWidth="1"/>
    <col min="10200" max="10239" width="8.5703125" style="399"/>
    <col min="10240" max="10240" width="6.5703125" style="399" customWidth="1"/>
    <col min="10241" max="10241" width="27.5703125" style="399" customWidth="1"/>
    <col min="10242" max="10242" width="17.5703125" style="399" customWidth="1"/>
    <col min="10243" max="10243" width="34.5703125" style="399" customWidth="1"/>
    <col min="10244" max="10244" width="6.85546875" style="399" customWidth="1"/>
    <col min="10245" max="10245" width="8.42578125" style="399" customWidth="1"/>
    <col min="10246" max="10246" width="11" style="399" customWidth="1"/>
    <col min="10247" max="10247" width="6.42578125" style="399" customWidth="1"/>
    <col min="10248" max="10248" width="14.42578125" style="399" customWidth="1"/>
    <col min="10249" max="10249" width="12.140625" style="399" customWidth="1"/>
    <col min="10250" max="10251" width="8.5703125" style="399" customWidth="1"/>
    <col min="10252" max="10252" width="27" style="399" bestFit="1" customWidth="1"/>
    <col min="10253" max="10443" width="8.5703125" style="399" customWidth="1"/>
    <col min="10444" max="10444" width="6.5703125" style="399" customWidth="1"/>
    <col min="10445" max="10445" width="28.5703125" style="399" customWidth="1"/>
    <col min="10446" max="10446" width="36" style="399" customWidth="1"/>
    <col min="10447" max="10447" width="5.42578125" style="399" customWidth="1"/>
    <col min="10448" max="10448" width="6.5703125" style="399" customWidth="1"/>
    <col min="10449" max="10449" width="8.85546875" style="399" customWidth="1"/>
    <col min="10450" max="10450" width="12.5703125" style="399" customWidth="1"/>
    <col min="10451" max="10451" width="15.85546875" style="399" customWidth="1"/>
    <col min="10452" max="10454" width="0" style="399" hidden="1" customWidth="1"/>
    <col min="10455" max="10455" width="11.5703125" style="399" customWidth="1"/>
    <col min="10456" max="10495" width="8.5703125" style="399"/>
    <col min="10496" max="10496" width="6.5703125" style="399" customWidth="1"/>
    <col min="10497" max="10497" width="27.5703125" style="399" customWidth="1"/>
    <col min="10498" max="10498" width="17.5703125" style="399" customWidth="1"/>
    <col min="10499" max="10499" width="34.5703125" style="399" customWidth="1"/>
    <col min="10500" max="10500" width="6.85546875" style="399" customWidth="1"/>
    <col min="10501" max="10501" width="8.42578125" style="399" customWidth="1"/>
    <col min="10502" max="10502" width="11" style="399" customWidth="1"/>
    <col min="10503" max="10503" width="6.42578125" style="399" customWidth="1"/>
    <col min="10504" max="10504" width="14.42578125" style="399" customWidth="1"/>
    <col min="10505" max="10505" width="12.140625" style="399" customWidth="1"/>
    <col min="10506" max="10507" width="8.5703125" style="399" customWidth="1"/>
    <col min="10508" max="10508" width="27" style="399" bestFit="1" customWidth="1"/>
    <col min="10509" max="10699" width="8.5703125" style="399" customWidth="1"/>
    <col min="10700" max="10700" width="6.5703125" style="399" customWidth="1"/>
    <col min="10701" max="10701" width="28.5703125" style="399" customWidth="1"/>
    <col min="10702" max="10702" width="36" style="399" customWidth="1"/>
    <col min="10703" max="10703" width="5.42578125" style="399" customWidth="1"/>
    <col min="10704" max="10704" width="6.5703125" style="399" customWidth="1"/>
    <col min="10705" max="10705" width="8.85546875" style="399" customWidth="1"/>
    <col min="10706" max="10706" width="12.5703125" style="399" customWidth="1"/>
    <col min="10707" max="10707" width="15.85546875" style="399" customWidth="1"/>
    <col min="10708" max="10710" width="0" style="399" hidden="1" customWidth="1"/>
    <col min="10711" max="10711" width="11.5703125" style="399" customWidth="1"/>
    <col min="10712" max="10751" width="8.5703125" style="399"/>
    <col min="10752" max="10752" width="6.5703125" style="399" customWidth="1"/>
    <col min="10753" max="10753" width="27.5703125" style="399" customWidth="1"/>
    <col min="10754" max="10754" width="17.5703125" style="399" customWidth="1"/>
    <col min="10755" max="10755" width="34.5703125" style="399" customWidth="1"/>
    <col min="10756" max="10756" width="6.85546875" style="399" customWidth="1"/>
    <col min="10757" max="10757" width="8.42578125" style="399" customWidth="1"/>
    <col min="10758" max="10758" width="11" style="399" customWidth="1"/>
    <col min="10759" max="10759" width="6.42578125" style="399" customWidth="1"/>
    <col min="10760" max="10760" width="14.42578125" style="399" customWidth="1"/>
    <col min="10761" max="10761" width="12.140625" style="399" customWidth="1"/>
    <col min="10762" max="10763" width="8.5703125" style="399" customWidth="1"/>
    <col min="10764" max="10764" width="27" style="399" bestFit="1" customWidth="1"/>
    <col min="10765" max="10955" width="8.5703125" style="399" customWidth="1"/>
    <col min="10956" max="10956" width="6.5703125" style="399" customWidth="1"/>
    <col min="10957" max="10957" width="28.5703125" style="399" customWidth="1"/>
    <col min="10958" max="10958" width="36" style="399" customWidth="1"/>
    <col min="10959" max="10959" width="5.42578125" style="399" customWidth="1"/>
    <col min="10960" max="10960" width="6.5703125" style="399" customWidth="1"/>
    <col min="10961" max="10961" width="8.85546875" style="399" customWidth="1"/>
    <col min="10962" max="10962" width="12.5703125" style="399" customWidth="1"/>
    <col min="10963" max="10963" width="15.85546875" style="399" customWidth="1"/>
    <col min="10964" max="10966" width="0" style="399" hidden="1" customWidth="1"/>
    <col min="10967" max="10967" width="11.5703125" style="399" customWidth="1"/>
    <col min="10968" max="11007" width="8.5703125" style="399"/>
    <col min="11008" max="11008" width="6.5703125" style="399" customWidth="1"/>
    <col min="11009" max="11009" width="27.5703125" style="399" customWidth="1"/>
    <col min="11010" max="11010" width="17.5703125" style="399" customWidth="1"/>
    <col min="11011" max="11011" width="34.5703125" style="399" customWidth="1"/>
    <col min="11012" max="11012" width="6.85546875" style="399" customWidth="1"/>
    <col min="11013" max="11013" width="8.42578125" style="399" customWidth="1"/>
    <col min="11014" max="11014" width="11" style="399" customWidth="1"/>
    <col min="11015" max="11015" width="6.42578125" style="399" customWidth="1"/>
    <col min="11016" max="11016" width="14.42578125" style="399" customWidth="1"/>
    <col min="11017" max="11017" width="12.140625" style="399" customWidth="1"/>
    <col min="11018" max="11019" width="8.5703125" style="399" customWidth="1"/>
    <col min="11020" max="11020" width="27" style="399" bestFit="1" customWidth="1"/>
    <col min="11021" max="11211" width="8.5703125" style="399" customWidth="1"/>
    <col min="11212" max="11212" width="6.5703125" style="399" customWidth="1"/>
    <col min="11213" max="11213" width="28.5703125" style="399" customWidth="1"/>
    <col min="11214" max="11214" width="36" style="399" customWidth="1"/>
    <col min="11215" max="11215" width="5.42578125" style="399" customWidth="1"/>
    <col min="11216" max="11216" width="6.5703125" style="399" customWidth="1"/>
    <col min="11217" max="11217" width="8.85546875" style="399" customWidth="1"/>
    <col min="11218" max="11218" width="12.5703125" style="399" customWidth="1"/>
    <col min="11219" max="11219" width="15.85546875" style="399" customWidth="1"/>
    <col min="11220" max="11222" width="0" style="399" hidden="1" customWidth="1"/>
    <col min="11223" max="11223" width="11.5703125" style="399" customWidth="1"/>
    <col min="11224" max="11263" width="8.5703125" style="399"/>
    <col min="11264" max="11264" width="6.5703125" style="399" customWidth="1"/>
    <col min="11265" max="11265" width="27.5703125" style="399" customWidth="1"/>
    <col min="11266" max="11266" width="17.5703125" style="399" customWidth="1"/>
    <col min="11267" max="11267" width="34.5703125" style="399" customWidth="1"/>
    <col min="11268" max="11268" width="6.85546875" style="399" customWidth="1"/>
    <col min="11269" max="11269" width="8.42578125" style="399" customWidth="1"/>
    <col min="11270" max="11270" width="11" style="399" customWidth="1"/>
    <col min="11271" max="11271" width="6.42578125" style="399" customWidth="1"/>
    <col min="11272" max="11272" width="14.42578125" style="399" customWidth="1"/>
    <col min="11273" max="11273" width="12.140625" style="399" customWidth="1"/>
    <col min="11274" max="11275" width="8.5703125" style="399" customWidth="1"/>
    <col min="11276" max="11276" width="27" style="399" bestFit="1" customWidth="1"/>
    <col min="11277" max="11467" width="8.5703125" style="399" customWidth="1"/>
    <col min="11468" max="11468" width="6.5703125" style="399" customWidth="1"/>
    <col min="11469" max="11469" width="28.5703125" style="399" customWidth="1"/>
    <col min="11470" max="11470" width="36" style="399" customWidth="1"/>
    <col min="11471" max="11471" width="5.42578125" style="399" customWidth="1"/>
    <col min="11472" max="11472" width="6.5703125" style="399" customWidth="1"/>
    <col min="11473" max="11473" width="8.85546875" style="399" customWidth="1"/>
    <col min="11474" max="11474" width="12.5703125" style="399" customWidth="1"/>
    <col min="11475" max="11475" width="15.85546875" style="399" customWidth="1"/>
    <col min="11476" max="11478" width="0" style="399" hidden="1" customWidth="1"/>
    <col min="11479" max="11479" width="11.5703125" style="399" customWidth="1"/>
    <col min="11480" max="11519" width="8.5703125" style="399"/>
    <col min="11520" max="11520" width="6.5703125" style="399" customWidth="1"/>
    <col min="11521" max="11521" width="27.5703125" style="399" customWidth="1"/>
    <col min="11522" max="11522" width="17.5703125" style="399" customWidth="1"/>
    <col min="11523" max="11523" width="34.5703125" style="399" customWidth="1"/>
    <col min="11524" max="11524" width="6.85546875" style="399" customWidth="1"/>
    <col min="11525" max="11525" width="8.42578125" style="399" customWidth="1"/>
    <col min="11526" max="11526" width="11" style="399" customWidth="1"/>
    <col min="11527" max="11527" width="6.42578125" style="399" customWidth="1"/>
    <col min="11528" max="11528" width="14.42578125" style="399" customWidth="1"/>
    <col min="11529" max="11529" width="12.140625" style="399" customWidth="1"/>
    <col min="11530" max="11531" width="8.5703125" style="399" customWidth="1"/>
    <col min="11532" max="11532" width="27" style="399" bestFit="1" customWidth="1"/>
    <col min="11533" max="11723" width="8.5703125" style="399" customWidth="1"/>
    <col min="11724" max="11724" width="6.5703125" style="399" customWidth="1"/>
    <col min="11725" max="11725" width="28.5703125" style="399" customWidth="1"/>
    <col min="11726" max="11726" width="36" style="399" customWidth="1"/>
    <col min="11727" max="11727" width="5.42578125" style="399" customWidth="1"/>
    <col min="11728" max="11728" width="6.5703125" style="399" customWidth="1"/>
    <col min="11729" max="11729" width="8.85546875" style="399" customWidth="1"/>
    <col min="11730" max="11730" width="12.5703125" style="399" customWidth="1"/>
    <col min="11731" max="11731" width="15.85546875" style="399" customWidth="1"/>
    <col min="11732" max="11734" width="0" style="399" hidden="1" customWidth="1"/>
    <col min="11735" max="11735" width="11.5703125" style="399" customWidth="1"/>
    <col min="11736" max="11775" width="8.5703125" style="399"/>
    <col min="11776" max="11776" width="6.5703125" style="399" customWidth="1"/>
    <col min="11777" max="11777" width="27.5703125" style="399" customWidth="1"/>
    <col min="11778" max="11778" width="17.5703125" style="399" customWidth="1"/>
    <col min="11779" max="11779" width="34.5703125" style="399" customWidth="1"/>
    <col min="11780" max="11780" width="6.85546875" style="399" customWidth="1"/>
    <col min="11781" max="11781" width="8.42578125" style="399" customWidth="1"/>
    <col min="11782" max="11782" width="11" style="399" customWidth="1"/>
    <col min="11783" max="11783" width="6.42578125" style="399" customWidth="1"/>
    <col min="11784" max="11784" width="14.42578125" style="399" customWidth="1"/>
    <col min="11785" max="11785" width="12.140625" style="399" customWidth="1"/>
    <col min="11786" max="11787" width="8.5703125" style="399" customWidth="1"/>
    <col min="11788" max="11788" width="27" style="399" bestFit="1" customWidth="1"/>
    <col min="11789" max="11979" width="8.5703125" style="399" customWidth="1"/>
    <col min="11980" max="11980" width="6.5703125" style="399" customWidth="1"/>
    <col min="11981" max="11981" width="28.5703125" style="399" customWidth="1"/>
    <col min="11982" max="11982" width="36" style="399" customWidth="1"/>
    <col min="11983" max="11983" width="5.42578125" style="399" customWidth="1"/>
    <col min="11984" max="11984" width="6.5703125" style="399" customWidth="1"/>
    <col min="11985" max="11985" width="8.85546875" style="399" customWidth="1"/>
    <col min="11986" max="11986" width="12.5703125" style="399" customWidth="1"/>
    <col min="11987" max="11987" width="15.85546875" style="399" customWidth="1"/>
    <col min="11988" max="11990" width="0" style="399" hidden="1" customWidth="1"/>
    <col min="11991" max="11991" width="11.5703125" style="399" customWidth="1"/>
    <col min="11992" max="12031" width="8.5703125" style="399"/>
    <col min="12032" max="12032" width="6.5703125" style="399" customWidth="1"/>
    <col min="12033" max="12033" width="27.5703125" style="399" customWidth="1"/>
    <col min="12034" max="12034" width="17.5703125" style="399" customWidth="1"/>
    <col min="12035" max="12035" width="34.5703125" style="399" customWidth="1"/>
    <col min="12036" max="12036" width="6.85546875" style="399" customWidth="1"/>
    <col min="12037" max="12037" width="8.42578125" style="399" customWidth="1"/>
    <col min="12038" max="12038" width="11" style="399" customWidth="1"/>
    <col min="12039" max="12039" width="6.42578125" style="399" customWidth="1"/>
    <col min="12040" max="12040" width="14.42578125" style="399" customWidth="1"/>
    <col min="12041" max="12041" width="12.140625" style="399" customWidth="1"/>
    <col min="12042" max="12043" width="8.5703125" style="399" customWidth="1"/>
    <col min="12044" max="12044" width="27" style="399" bestFit="1" customWidth="1"/>
    <col min="12045" max="12235" width="8.5703125" style="399" customWidth="1"/>
    <col min="12236" max="12236" width="6.5703125" style="399" customWidth="1"/>
    <col min="12237" max="12237" width="28.5703125" style="399" customWidth="1"/>
    <col min="12238" max="12238" width="36" style="399" customWidth="1"/>
    <col min="12239" max="12239" width="5.42578125" style="399" customWidth="1"/>
    <col min="12240" max="12240" width="6.5703125" style="399" customWidth="1"/>
    <col min="12241" max="12241" width="8.85546875" style="399" customWidth="1"/>
    <col min="12242" max="12242" width="12.5703125" style="399" customWidth="1"/>
    <col min="12243" max="12243" width="15.85546875" style="399" customWidth="1"/>
    <col min="12244" max="12246" width="0" style="399" hidden="1" customWidth="1"/>
    <col min="12247" max="12247" width="11.5703125" style="399" customWidth="1"/>
    <col min="12248" max="12287" width="8.5703125" style="399"/>
    <col min="12288" max="12288" width="6.5703125" style="399" customWidth="1"/>
    <col min="12289" max="12289" width="27.5703125" style="399" customWidth="1"/>
    <col min="12290" max="12290" width="17.5703125" style="399" customWidth="1"/>
    <col min="12291" max="12291" width="34.5703125" style="399" customWidth="1"/>
    <col min="12292" max="12292" width="6.85546875" style="399" customWidth="1"/>
    <col min="12293" max="12293" width="8.42578125" style="399" customWidth="1"/>
    <col min="12294" max="12294" width="11" style="399" customWidth="1"/>
    <col min="12295" max="12295" width="6.42578125" style="399" customWidth="1"/>
    <col min="12296" max="12296" width="14.42578125" style="399" customWidth="1"/>
    <col min="12297" max="12297" width="12.140625" style="399" customWidth="1"/>
    <col min="12298" max="12299" width="8.5703125" style="399" customWidth="1"/>
    <col min="12300" max="12300" width="27" style="399" bestFit="1" customWidth="1"/>
    <col min="12301" max="12491" width="8.5703125" style="399" customWidth="1"/>
    <col min="12492" max="12492" width="6.5703125" style="399" customWidth="1"/>
    <col min="12493" max="12493" width="28.5703125" style="399" customWidth="1"/>
    <col min="12494" max="12494" width="36" style="399" customWidth="1"/>
    <col min="12495" max="12495" width="5.42578125" style="399" customWidth="1"/>
    <col min="12496" max="12496" width="6.5703125" style="399" customWidth="1"/>
    <col min="12497" max="12497" width="8.85546875" style="399" customWidth="1"/>
    <col min="12498" max="12498" width="12.5703125" style="399" customWidth="1"/>
    <col min="12499" max="12499" width="15.85546875" style="399" customWidth="1"/>
    <col min="12500" max="12502" width="0" style="399" hidden="1" customWidth="1"/>
    <col min="12503" max="12503" width="11.5703125" style="399" customWidth="1"/>
    <col min="12504" max="12543" width="8.5703125" style="399"/>
    <col min="12544" max="12544" width="6.5703125" style="399" customWidth="1"/>
    <col min="12545" max="12545" width="27.5703125" style="399" customWidth="1"/>
    <col min="12546" max="12546" width="17.5703125" style="399" customWidth="1"/>
    <col min="12547" max="12547" width="34.5703125" style="399" customWidth="1"/>
    <col min="12548" max="12548" width="6.85546875" style="399" customWidth="1"/>
    <col min="12549" max="12549" width="8.42578125" style="399" customWidth="1"/>
    <col min="12550" max="12550" width="11" style="399" customWidth="1"/>
    <col min="12551" max="12551" width="6.42578125" style="399" customWidth="1"/>
    <col min="12552" max="12552" width="14.42578125" style="399" customWidth="1"/>
    <col min="12553" max="12553" width="12.140625" style="399" customWidth="1"/>
    <col min="12554" max="12555" width="8.5703125" style="399" customWidth="1"/>
    <col min="12556" max="12556" width="27" style="399" bestFit="1" customWidth="1"/>
    <col min="12557" max="12747" width="8.5703125" style="399" customWidth="1"/>
    <col min="12748" max="12748" width="6.5703125" style="399" customWidth="1"/>
    <col min="12749" max="12749" width="28.5703125" style="399" customWidth="1"/>
    <col min="12750" max="12750" width="36" style="399" customWidth="1"/>
    <col min="12751" max="12751" width="5.42578125" style="399" customWidth="1"/>
    <col min="12752" max="12752" width="6.5703125" style="399" customWidth="1"/>
    <col min="12753" max="12753" width="8.85546875" style="399" customWidth="1"/>
    <col min="12754" max="12754" width="12.5703125" style="399" customWidth="1"/>
    <col min="12755" max="12755" width="15.85546875" style="399" customWidth="1"/>
    <col min="12756" max="12758" width="0" style="399" hidden="1" customWidth="1"/>
    <col min="12759" max="12759" width="11.5703125" style="399" customWidth="1"/>
    <col min="12760" max="12799" width="8.5703125" style="399"/>
    <col min="12800" max="12800" width="6.5703125" style="399" customWidth="1"/>
    <col min="12801" max="12801" width="27.5703125" style="399" customWidth="1"/>
    <col min="12802" max="12802" width="17.5703125" style="399" customWidth="1"/>
    <col min="12803" max="12803" width="34.5703125" style="399" customWidth="1"/>
    <col min="12804" max="12804" width="6.85546875" style="399" customWidth="1"/>
    <col min="12805" max="12805" width="8.42578125" style="399" customWidth="1"/>
    <col min="12806" max="12806" width="11" style="399" customWidth="1"/>
    <col min="12807" max="12807" width="6.42578125" style="399" customWidth="1"/>
    <col min="12808" max="12808" width="14.42578125" style="399" customWidth="1"/>
    <col min="12809" max="12809" width="12.140625" style="399" customWidth="1"/>
    <col min="12810" max="12811" width="8.5703125" style="399" customWidth="1"/>
    <col min="12812" max="12812" width="27" style="399" bestFit="1" customWidth="1"/>
    <col min="12813" max="13003" width="8.5703125" style="399" customWidth="1"/>
    <col min="13004" max="13004" width="6.5703125" style="399" customWidth="1"/>
    <col min="13005" max="13005" width="28.5703125" style="399" customWidth="1"/>
    <col min="13006" max="13006" width="36" style="399" customWidth="1"/>
    <col min="13007" max="13007" width="5.42578125" style="399" customWidth="1"/>
    <col min="13008" max="13008" width="6.5703125" style="399" customWidth="1"/>
    <col min="13009" max="13009" width="8.85546875" style="399" customWidth="1"/>
    <col min="13010" max="13010" width="12.5703125" style="399" customWidth="1"/>
    <col min="13011" max="13011" width="15.85546875" style="399" customWidth="1"/>
    <col min="13012" max="13014" width="0" style="399" hidden="1" customWidth="1"/>
    <col min="13015" max="13015" width="11.5703125" style="399" customWidth="1"/>
    <col min="13016" max="13055" width="8.5703125" style="399"/>
    <col min="13056" max="13056" width="6.5703125" style="399" customWidth="1"/>
    <col min="13057" max="13057" width="27.5703125" style="399" customWidth="1"/>
    <col min="13058" max="13058" width="17.5703125" style="399" customWidth="1"/>
    <col min="13059" max="13059" width="34.5703125" style="399" customWidth="1"/>
    <col min="13060" max="13060" width="6.85546875" style="399" customWidth="1"/>
    <col min="13061" max="13061" width="8.42578125" style="399" customWidth="1"/>
    <col min="13062" max="13062" width="11" style="399" customWidth="1"/>
    <col min="13063" max="13063" width="6.42578125" style="399" customWidth="1"/>
    <col min="13064" max="13064" width="14.42578125" style="399" customWidth="1"/>
    <col min="13065" max="13065" width="12.140625" style="399" customWidth="1"/>
    <col min="13066" max="13067" width="8.5703125" style="399" customWidth="1"/>
    <col min="13068" max="13068" width="27" style="399" bestFit="1" customWidth="1"/>
    <col min="13069" max="13259" width="8.5703125" style="399" customWidth="1"/>
    <col min="13260" max="13260" width="6.5703125" style="399" customWidth="1"/>
    <col min="13261" max="13261" width="28.5703125" style="399" customWidth="1"/>
    <col min="13262" max="13262" width="36" style="399" customWidth="1"/>
    <col min="13263" max="13263" width="5.42578125" style="399" customWidth="1"/>
    <col min="13264" max="13264" width="6.5703125" style="399" customWidth="1"/>
    <col min="13265" max="13265" width="8.85546875" style="399" customWidth="1"/>
    <col min="13266" max="13266" width="12.5703125" style="399" customWidth="1"/>
    <col min="13267" max="13267" width="15.85546875" style="399" customWidth="1"/>
    <col min="13268" max="13270" width="0" style="399" hidden="1" customWidth="1"/>
    <col min="13271" max="13271" width="11.5703125" style="399" customWidth="1"/>
    <col min="13272" max="13311" width="8.5703125" style="399"/>
    <col min="13312" max="13312" width="6.5703125" style="399" customWidth="1"/>
    <col min="13313" max="13313" width="27.5703125" style="399" customWidth="1"/>
    <col min="13314" max="13314" width="17.5703125" style="399" customWidth="1"/>
    <col min="13315" max="13315" width="34.5703125" style="399" customWidth="1"/>
    <col min="13316" max="13316" width="6.85546875" style="399" customWidth="1"/>
    <col min="13317" max="13317" width="8.42578125" style="399" customWidth="1"/>
    <col min="13318" max="13318" width="11" style="399" customWidth="1"/>
    <col min="13319" max="13319" width="6.42578125" style="399" customWidth="1"/>
    <col min="13320" max="13320" width="14.42578125" style="399" customWidth="1"/>
    <col min="13321" max="13321" width="12.140625" style="399" customWidth="1"/>
    <col min="13322" max="13323" width="8.5703125" style="399" customWidth="1"/>
    <col min="13324" max="13324" width="27" style="399" bestFit="1" customWidth="1"/>
    <col min="13325" max="13515" width="8.5703125" style="399" customWidth="1"/>
    <col min="13516" max="13516" width="6.5703125" style="399" customWidth="1"/>
    <col min="13517" max="13517" width="28.5703125" style="399" customWidth="1"/>
    <col min="13518" max="13518" width="36" style="399" customWidth="1"/>
    <col min="13519" max="13519" width="5.42578125" style="399" customWidth="1"/>
    <col min="13520" max="13520" width="6.5703125" style="399" customWidth="1"/>
    <col min="13521" max="13521" width="8.85546875" style="399" customWidth="1"/>
    <col min="13522" max="13522" width="12.5703125" style="399" customWidth="1"/>
    <col min="13523" max="13523" width="15.85546875" style="399" customWidth="1"/>
    <col min="13524" max="13526" width="0" style="399" hidden="1" customWidth="1"/>
    <col min="13527" max="13527" width="11.5703125" style="399" customWidth="1"/>
    <col min="13528" max="13567" width="8.5703125" style="399"/>
    <col min="13568" max="13568" width="6.5703125" style="399" customWidth="1"/>
    <col min="13569" max="13569" width="27.5703125" style="399" customWidth="1"/>
    <col min="13570" max="13570" width="17.5703125" style="399" customWidth="1"/>
    <col min="13571" max="13571" width="34.5703125" style="399" customWidth="1"/>
    <col min="13572" max="13572" width="6.85546875" style="399" customWidth="1"/>
    <col min="13573" max="13573" width="8.42578125" style="399" customWidth="1"/>
    <col min="13574" max="13574" width="11" style="399" customWidth="1"/>
    <col min="13575" max="13575" width="6.42578125" style="399" customWidth="1"/>
    <col min="13576" max="13576" width="14.42578125" style="399" customWidth="1"/>
    <col min="13577" max="13577" width="12.140625" style="399" customWidth="1"/>
    <col min="13578" max="13579" width="8.5703125" style="399" customWidth="1"/>
    <col min="13580" max="13580" width="27" style="399" bestFit="1" customWidth="1"/>
    <col min="13581" max="13771" width="8.5703125" style="399" customWidth="1"/>
    <col min="13772" max="13772" width="6.5703125" style="399" customWidth="1"/>
    <col min="13773" max="13773" width="28.5703125" style="399" customWidth="1"/>
    <col min="13774" max="13774" width="36" style="399" customWidth="1"/>
    <col min="13775" max="13775" width="5.42578125" style="399" customWidth="1"/>
    <col min="13776" max="13776" width="6.5703125" style="399" customWidth="1"/>
    <col min="13777" max="13777" width="8.85546875" style="399" customWidth="1"/>
    <col min="13778" max="13778" width="12.5703125" style="399" customWidth="1"/>
    <col min="13779" max="13779" width="15.85546875" style="399" customWidth="1"/>
    <col min="13780" max="13782" width="0" style="399" hidden="1" customWidth="1"/>
    <col min="13783" max="13783" width="11.5703125" style="399" customWidth="1"/>
    <col min="13784" max="13823" width="8.5703125" style="399"/>
    <col min="13824" max="13824" width="6.5703125" style="399" customWidth="1"/>
    <col min="13825" max="13825" width="27.5703125" style="399" customWidth="1"/>
    <col min="13826" max="13826" width="17.5703125" style="399" customWidth="1"/>
    <col min="13827" max="13827" width="34.5703125" style="399" customWidth="1"/>
    <col min="13828" max="13828" width="6.85546875" style="399" customWidth="1"/>
    <col min="13829" max="13829" width="8.42578125" style="399" customWidth="1"/>
    <col min="13830" max="13830" width="11" style="399" customWidth="1"/>
    <col min="13831" max="13831" width="6.42578125" style="399" customWidth="1"/>
    <col min="13832" max="13832" width="14.42578125" style="399" customWidth="1"/>
    <col min="13833" max="13833" width="12.140625" style="399" customWidth="1"/>
    <col min="13834" max="13835" width="8.5703125" style="399" customWidth="1"/>
    <col min="13836" max="13836" width="27" style="399" bestFit="1" customWidth="1"/>
    <col min="13837" max="14027" width="8.5703125" style="399" customWidth="1"/>
    <col min="14028" max="14028" width="6.5703125" style="399" customWidth="1"/>
    <col min="14029" max="14029" width="28.5703125" style="399" customWidth="1"/>
    <col min="14030" max="14030" width="36" style="399" customWidth="1"/>
    <col min="14031" max="14031" width="5.42578125" style="399" customWidth="1"/>
    <col min="14032" max="14032" width="6.5703125" style="399" customWidth="1"/>
    <col min="14033" max="14033" width="8.85546875" style="399" customWidth="1"/>
    <col min="14034" max="14034" width="12.5703125" style="399" customWidth="1"/>
    <col min="14035" max="14035" width="15.85546875" style="399" customWidth="1"/>
    <col min="14036" max="14038" width="0" style="399" hidden="1" customWidth="1"/>
    <col min="14039" max="14039" width="11.5703125" style="399" customWidth="1"/>
    <col min="14040" max="14079" width="8.5703125" style="399"/>
    <col min="14080" max="14080" width="6.5703125" style="399" customWidth="1"/>
    <col min="14081" max="14081" width="27.5703125" style="399" customWidth="1"/>
    <col min="14082" max="14082" width="17.5703125" style="399" customWidth="1"/>
    <col min="14083" max="14083" width="34.5703125" style="399" customWidth="1"/>
    <col min="14084" max="14084" width="6.85546875" style="399" customWidth="1"/>
    <col min="14085" max="14085" width="8.42578125" style="399" customWidth="1"/>
    <col min="14086" max="14086" width="11" style="399" customWidth="1"/>
    <col min="14087" max="14087" width="6.42578125" style="399" customWidth="1"/>
    <col min="14088" max="14088" width="14.42578125" style="399" customWidth="1"/>
    <col min="14089" max="14089" width="12.140625" style="399" customWidth="1"/>
    <col min="14090" max="14091" width="8.5703125" style="399" customWidth="1"/>
    <col min="14092" max="14092" width="27" style="399" bestFit="1" customWidth="1"/>
    <col min="14093" max="14283" width="8.5703125" style="399" customWidth="1"/>
    <col min="14284" max="14284" width="6.5703125" style="399" customWidth="1"/>
    <col min="14285" max="14285" width="28.5703125" style="399" customWidth="1"/>
    <col min="14286" max="14286" width="36" style="399" customWidth="1"/>
    <col min="14287" max="14287" width="5.42578125" style="399" customWidth="1"/>
    <col min="14288" max="14288" width="6.5703125" style="399" customWidth="1"/>
    <col min="14289" max="14289" width="8.85546875" style="399" customWidth="1"/>
    <col min="14290" max="14290" width="12.5703125" style="399" customWidth="1"/>
    <col min="14291" max="14291" width="15.85546875" style="399" customWidth="1"/>
    <col min="14292" max="14294" width="0" style="399" hidden="1" customWidth="1"/>
    <col min="14295" max="14295" width="11.5703125" style="399" customWidth="1"/>
    <col min="14296" max="14335" width="8.5703125" style="399"/>
    <col min="14336" max="14336" width="6.5703125" style="399" customWidth="1"/>
    <col min="14337" max="14337" width="27.5703125" style="399" customWidth="1"/>
    <col min="14338" max="14338" width="17.5703125" style="399" customWidth="1"/>
    <col min="14339" max="14339" width="34.5703125" style="399" customWidth="1"/>
    <col min="14340" max="14340" width="6.85546875" style="399" customWidth="1"/>
    <col min="14341" max="14341" width="8.42578125" style="399" customWidth="1"/>
    <col min="14342" max="14342" width="11" style="399" customWidth="1"/>
    <col min="14343" max="14343" width="6.42578125" style="399" customWidth="1"/>
    <col min="14344" max="14344" width="14.42578125" style="399" customWidth="1"/>
    <col min="14345" max="14345" width="12.140625" style="399" customWidth="1"/>
    <col min="14346" max="14347" width="8.5703125" style="399" customWidth="1"/>
    <col min="14348" max="14348" width="27" style="399" bestFit="1" customWidth="1"/>
    <col min="14349" max="14539" width="8.5703125" style="399" customWidth="1"/>
    <col min="14540" max="14540" width="6.5703125" style="399" customWidth="1"/>
    <col min="14541" max="14541" width="28.5703125" style="399" customWidth="1"/>
    <col min="14542" max="14542" width="36" style="399" customWidth="1"/>
    <col min="14543" max="14543" width="5.42578125" style="399" customWidth="1"/>
    <col min="14544" max="14544" width="6.5703125" style="399" customWidth="1"/>
    <col min="14545" max="14545" width="8.85546875" style="399" customWidth="1"/>
    <col min="14546" max="14546" width="12.5703125" style="399" customWidth="1"/>
    <col min="14547" max="14547" width="15.85546875" style="399" customWidth="1"/>
    <col min="14548" max="14550" width="0" style="399" hidden="1" customWidth="1"/>
    <col min="14551" max="14551" width="11.5703125" style="399" customWidth="1"/>
    <col min="14552" max="14591" width="8.5703125" style="399"/>
    <col min="14592" max="14592" width="6.5703125" style="399" customWidth="1"/>
    <col min="14593" max="14593" width="27.5703125" style="399" customWidth="1"/>
    <col min="14594" max="14594" width="17.5703125" style="399" customWidth="1"/>
    <col min="14595" max="14595" width="34.5703125" style="399" customWidth="1"/>
    <col min="14596" max="14596" width="6.85546875" style="399" customWidth="1"/>
    <col min="14597" max="14597" width="8.42578125" style="399" customWidth="1"/>
    <col min="14598" max="14598" width="11" style="399" customWidth="1"/>
    <col min="14599" max="14599" width="6.42578125" style="399" customWidth="1"/>
    <col min="14600" max="14600" width="14.42578125" style="399" customWidth="1"/>
    <col min="14601" max="14601" width="12.140625" style="399" customWidth="1"/>
    <col min="14602" max="14603" width="8.5703125" style="399" customWidth="1"/>
    <col min="14604" max="14604" width="27" style="399" bestFit="1" customWidth="1"/>
    <col min="14605" max="14795" width="8.5703125" style="399" customWidth="1"/>
    <col min="14796" max="14796" width="6.5703125" style="399" customWidth="1"/>
    <col min="14797" max="14797" width="28.5703125" style="399" customWidth="1"/>
    <col min="14798" max="14798" width="36" style="399" customWidth="1"/>
    <col min="14799" max="14799" width="5.42578125" style="399" customWidth="1"/>
    <col min="14800" max="14800" width="6.5703125" style="399" customWidth="1"/>
    <col min="14801" max="14801" width="8.85546875" style="399" customWidth="1"/>
    <col min="14802" max="14802" width="12.5703125" style="399" customWidth="1"/>
    <col min="14803" max="14803" width="15.85546875" style="399" customWidth="1"/>
    <col min="14804" max="14806" width="0" style="399" hidden="1" customWidth="1"/>
    <col min="14807" max="14807" width="11.5703125" style="399" customWidth="1"/>
    <col min="14808" max="14847" width="8.5703125" style="399"/>
    <col min="14848" max="14848" width="6.5703125" style="399" customWidth="1"/>
    <col min="14849" max="14849" width="27.5703125" style="399" customWidth="1"/>
    <col min="14850" max="14850" width="17.5703125" style="399" customWidth="1"/>
    <col min="14851" max="14851" width="34.5703125" style="399" customWidth="1"/>
    <col min="14852" max="14852" width="6.85546875" style="399" customWidth="1"/>
    <col min="14853" max="14853" width="8.42578125" style="399" customWidth="1"/>
    <col min="14854" max="14854" width="11" style="399" customWidth="1"/>
    <col min="14855" max="14855" width="6.42578125" style="399" customWidth="1"/>
    <col min="14856" max="14856" width="14.42578125" style="399" customWidth="1"/>
    <col min="14857" max="14857" width="12.140625" style="399" customWidth="1"/>
    <col min="14858" max="14859" width="8.5703125" style="399" customWidth="1"/>
    <col min="14860" max="14860" width="27" style="399" bestFit="1" customWidth="1"/>
    <col min="14861" max="15051" width="8.5703125" style="399" customWidth="1"/>
    <col min="15052" max="15052" width="6.5703125" style="399" customWidth="1"/>
    <col min="15053" max="15053" width="28.5703125" style="399" customWidth="1"/>
    <col min="15054" max="15054" width="36" style="399" customWidth="1"/>
    <col min="15055" max="15055" width="5.42578125" style="399" customWidth="1"/>
    <col min="15056" max="15056" width="6.5703125" style="399" customWidth="1"/>
    <col min="15057" max="15057" width="8.85546875" style="399" customWidth="1"/>
    <col min="15058" max="15058" width="12.5703125" style="399" customWidth="1"/>
    <col min="15059" max="15059" width="15.85546875" style="399" customWidth="1"/>
    <col min="15060" max="15062" width="0" style="399" hidden="1" customWidth="1"/>
    <col min="15063" max="15063" width="11.5703125" style="399" customWidth="1"/>
    <col min="15064" max="15103" width="8.5703125" style="399"/>
    <col min="15104" max="15104" width="6.5703125" style="399" customWidth="1"/>
    <col min="15105" max="15105" width="27.5703125" style="399" customWidth="1"/>
    <col min="15106" max="15106" width="17.5703125" style="399" customWidth="1"/>
    <col min="15107" max="15107" width="34.5703125" style="399" customWidth="1"/>
    <col min="15108" max="15108" width="6.85546875" style="399" customWidth="1"/>
    <col min="15109" max="15109" width="8.42578125" style="399" customWidth="1"/>
    <col min="15110" max="15110" width="11" style="399" customWidth="1"/>
    <col min="15111" max="15111" width="6.42578125" style="399" customWidth="1"/>
    <col min="15112" max="15112" width="14.42578125" style="399" customWidth="1"/>
    <col min="15113" max="15113" width="12.140625" style="399" customWidth="1"/>
    <col min="15114" max="15115" width="8.5703125" style="399" customWidth="1"/>
    <col min="15116" max="15116" width="27" style="399" bestFit="1" customWidth="1"/>
    <col min="15117" max="15307" width="8.5703125" style="399" customWidth="1"/>
    <col min="15308" max="15308" width="6.5703125" style="399" customWidth="1"/>
    <col min="15309" max="15309" width="28.5703125" style="399" customWidth="1"/>
    <col min="15310" max="15310" width="36" style="399" customWidth="1"/>
    <col min="15311" max="15311" width="5.42578125" style="399" customWidth="1"/>
    <col min="15312" max="15312" width="6.5703125" style="399" customWidth="1"/>
    <col min="15313" max="15313" width="8.85546875" style="399" customWidth="1"/>
    <col min="15314" max="15314" width="12.5703125" style="399" customWidth="1"/>
    <col min="15315" max="15315" width="15.85546875" style="399" customWidth="1"/>
    <col min="15316" max="15318" width="0" style="399" hidden="1" customWidth="1"/>
    <col min="15319" max="15319" width="11.5703125" style="399" customWidth="1"/>
    <col min="15320" max="15359" width="8.5703125" style="399"/>
    <col min="15360" max="15360" width="6.5703125" style="399" customWidth="1"/>
    <col min="15361" max="15361" width="27.5703125" style="399" customWidth="1"/>
    <col min="15362" max="15362" width="17.5703125" style="399" customWidth="1"/>
    <col min="15363" max="15363" width="34.5703125" style="399" customWidth="1"/>
    <col min="15364" max="15364" width="6.85546875" style="399" customWidth="1"/>
    <col min="15365" max="15365" width="8.42578125" style="399" customWidth="1"/>
    <col min="15366" max="15366" width="11" style="399" customWidth="1"/>
    <col min="15367" max="15367" width="6.42578125" style="399" customWidth="1"/>
    <col min="15368" max="15368" width="14.42578125" style="399" customWidth="1"/>
    <col min="15369" max="15369" width="12.140625" style="399" customWidth="1"/>
    <col min="15370" max="15371" width="8.5703125" style="399" customWidth="1"/>
    <col min="15372" max="15372" width="27" style="399" bestFit="1" customWidth="1"/>
    <col min="15373" max="15563" width="8.5703125" style="399" customWidth="1"/>
    <col min="15564" max="15564" width="6.5703125" style="399" customWidth="1"/>
    <col min="15565" max="15565" width="28.5703125" style="399" customWidth="1"/>
    <col min="15566" max="15566" width="36" style="399" customWidth="1"/>
    <col min="15567" max="15567" width="5.42578125" style="399" customWidth="1"/>
    <col min="15568" max="15568" width="6.5703125" style="399" customWidth="1"/>
    <col min="15569" max="15569" width="8.85546875" style="399" customWidth="1"/>
    <col min="15570" max="15570" width="12.5703125" style="399" customWidth="1"/>
    <col min="15571" max="15571" width="15.85546875" style="399" customWidth="1"/>
    <col min="15572" max="15574" width="0" style="399" hidden="1" customWidth="1"/>
    <col min="15575" max="15575" width="11.5703125" style="399" customWidth="1"/>
    <col min="15576" max="15615" width="8.5703125" style="399"/>
    <col min="15616" max="15616" width="6.5703125" style="399" customWidth="1"/>
    <col min="15617" max="15617" width="27.5703125" style="399" customWidth="1"/>
    <col min="15618" max="15618" width="17.5703125" style="399" customWidth="1"/>
    <col min="15619" max="15619" width="34.5703125" style="399" customWidth="1"/>
    <col min="15620" max="15620" width="6.85546875" style="399" customWidth="1"/>
    <col min="15621" max="15621" width="8.42578125" style="399" customWidth="1"/>
    <col min="15622" max="15622" width="11" style="399" customWidth="1"/>
    <col min="15623" max="15623" width="6.42578125" style="399" customWidth="1"/>
    <col min="15624" max="15624" width="14.42578125" style="399" customWidth="1"/>
    <col min="15625" max="15625" width="12.140625" style="399" customWidth="1"/>
    <col min="15626" max="15627" width="8.5703125" style="399" customWidth="1"/>
    <col min="15628" max="15628" width="27" style="399" bestFit="1" customWidth="1"/>
    <col min="15629" max="15819" width="8.5703125" style="399" customWidth="1"/>
    <col min="15820" max="15820" width="6.5703125" style="399" customWidth="1"/>
    <col min="15821" max="15821" width="28.5703125" style="399" customWidth="1"/>
    <col min="15822" max="15822" width="36" style="399" customWidth="1"/>
    <col min="15823" max="15823" width="5.42578125" style="399" customWidth="1"/>
    <col min="15824" max="15824" width="6.5703125" style="399" customWidth="1"/>
    <col min="15825" max="15825" width="8.85546875" style="399" customWidth="1"/>
    <col min="15826" max="15826" width="12.5703125" style="399" customWidth="1"/>
    <col min="15827" max="15827" width="15.85546875" style="399" customWidth="1"/>
    <col min="15828" max="15830" width="0" style="399" hidden="1" customWidth="1"/>
    <col min="15831" max="15831" width="11.5703125" style="399" customWidth="1"/>
    <col min="15832" max="15871" width="8.5703125" style="399"/>
    <col min="15872" max="15872" width="6.5703125" style="399" customWidth="1"/>
    <col min="15873" max="15873" width="27.5703125" style="399" customWidth="1"/>
    <col min="15874" max="15874" width="17.5703125" style="399" customWidth="1"/>
    <col min="15875" max="15875" width="34.5703125" style="399" customWidth="1"/>
    <col min="15876" max="15876" width="6.85546875" style="399" customWidth="1"/>
    <col min="15877" max="15877" width="8.42578125" style="399" customWidth="1"/>
    <col min="15878" max="15878" width="11" style="399" customWidth="1"/>
    <col min="15879" max="15879" width="6.42578125" style="399" customWidth="1"/>
    <col min="15880" max="15880" width="14.42578125" style="399" customWidth="1"/>
    <col min="15881" max="15881" width="12.140625" style="399" customWidth="1"/>
    <col min="15882" max="15883" width="8.5703125" style="399" customWidth="1"/>
    <col min="15884" max="15884" width="27" style="399" bestFit="1" customWidth="1"/>
    <col min="15885" max="16075" width="8.5703125" style="399" customWidth="1"/>
    <col min="16076" max="16076" width="6.5703125" style="399" customWidth="1"/>
    <col min="16077" max="16077" width="28.5703125" style="399" customWidth="1"/>
    <col min="16078" max="16078" width="36" style="399" customWidth="1"/>
    <col min="16079" max="16079" width="5.42578125" style="399" customWidth="1"/>
    <col min="16080" max="16080" width="6.5703125" style="399" customWidth="1"/>
    <col min="16081" max="16081" width="8.85546875" style="399" customWidth="1"/>
    <col min="16082" max="16082" width="12.5703125" style="399" customWidth="1"/>
    <col min="16083" max="16083" width="15.85546875" style="399" customWidth="1"/>
    <col min="16084" max="16086" width="0" style="399" hidden="1" customWidth="1"/>
    <col min="16087" max="16087" width="11.5703125" style="399" customWidth="1"/>
    <col min="16088" max="16127" width="8.5703125" style="399"/>
    <col min="16128" max="16128" width="6.5703125" style="399" customWidth="1"/>
    <col min="16129" max="16129" width="27.5703125" style="399" customWidth="1"/>
    <col min="16130" max="16130" width="17.5703125" style="399" customWidth="1"/>
    <col min="16131" max="16131" width="34.5703125" style="399" customWidth="1"/>
    <col min="16132" max="16132" width="6.85546875" style="399" customWidth="1"/>
    <col min="16133" max="16133" width="8.42578125" style="399" customWidth="1"/>
    <col min="16134" max="16134" width="11" style="399" customWidth="1"/>
    <col min="16135" max="16135" width="6.42578125" style="399" customWidth="1"/>
    <col min="16136" max="16136" width="14.42578125" style="399" customWidth="1"/>
    <col min="16137" max="16137" width="12.140625" style="399" customWidth="1"/>
    <col min="16138" max="16139" width="8.5703125" style="399" customWidth="1"/>
    <col min="16140" max="16140" width="27" style="399" bestFit="1" customWidth="1"/>
    <col min="16141" max="16331" width="8.5703125" style="399" customWidth="1"/>
    <col min="16332" max="16332" width="6.5703125" style="399" customWidth="1"/>
    <col min="16333" max="16333" width="28.5703125" style="399" customWidth="1"/>
    <col min="16334" max="16334" width="36" style="399" customWidth="1"/>
    <col min="16335" max="16335" width="5.42578125" style="399" customWidth="1"/>
    <col min="16336" max="16336" width="6.5703125" style="399" customWidth="1"/>
    <col min="16337" max="16337" width="8.85546875" style="399" customWidth="1"/>
    <col min="16338" max="16338" width="12.5703125" style="399" customWidth="1"/>
    <col min="16339" max="16339" width="15.85546875" style="399" customWidth="1"/>
    <col min="16340" max="16342" width="0" style="399" hidden="1" customWidth="1"/>
    <col min="16343" max="16343" width="11.5703125" style="399" customWidth="1"/>
    <col min="16344" max="16384" width="8.5703125" style="399"/>
  </cols>
  <sheetData>
    <row r="2" spans="1:12" s="488" customFormat="1" ht="15.75">
      <c r="A2" s="470"/>
      <c r="B2" s="433" t="s">
        <v>2334</v>
      </c>
      <c r="C2" s="528"/>
      <c r="D2" s="531"/>
      <c r="E2" s="470"/>
      <c r="F2" s="530"/>
      <c r="G2" s="528"/>
      <c r="H2" s="470"/>
      <c r="I2" s="470"/>
    </row>
    <row r="3" spans="1:12" s="436" customFormat="1" ht="15.75">
      <c r="A3" s="432"/>
      <c r="B3" s="531"/>
      <c r="C3" s="528"/>
      <c r="D3" s="649"/>
      <c r="F3" s="511"/>
    </row>
    <row r="4" spans="1:12" s="363" customFormat="1" ht="11.25">
      <c r="A4" s="487"/>
      <c r="C4" s="532"/>
      <c r="D4" s="650"/>
      <c r="F4" s="487"/>
    </row>
    <row r="5" spans="1:12" s="442" customFormat="1" ht="357">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1546" customFormat="1" ht="25.5">
      <c r="A6" s="1683" t="s">
        <v>9</v>
      </c>
      <c r="B6" s="559"/>
      <c r="C6" s="579"/>
      <c r="D6" s="551" t="s">
        <v>1489</v>
      </c>
      <c r="E6" s="547" t="s">
        <v>11</v>
      </c>
      <c r="F6" s="1097">
        <v>7</v>
      </c>
      <c r="G6" s="378"/>
      <c r="H6" s="1684"/>
      <c r="I6" s="1697">
        <f t="shared" ref="I6:I38" si="0">F6*H6</f>
        <v>0</v>
      </c>
      <c r="J6" s="395"/>
      <c r="K6" s="292" t="s">
        <v>2430</v>
      </c>
      <c r="L6" s="1313" t="s">
        <v>2430</v>
      </c>
    </row>
    <row r="7" spans="1:12" s="1546" customFormat="1" ht="25.5">
      <c r="A7" s="1683" t="s">
        <v>12</v>
      </c>
      <c r="B7" s="559"/>
      <c r="C7" s="579"/>
      <c r="D7" s="551" t="s">
        <v>1490</v>
      </c>
      <c r="E7" s="547" t="s">
        <v>11</v>
      </c>
      <c r="F7" s="1097">
        <v>15</v>
      </c>
      <c r="G7" s="378"/>
      <c r="H7" s="1684"/>
      <c r="I7" s="1697">
        <f t="shared" si="0"/>
        <v>0</v>
      </c>
      <c r="J7" s="1634"/>
      <c r="K7" s="292" t="s">
        <v>2430</v>
      </c>
      <c r="L7" s="1313" t="s">
        <v>2430</v>
      </c>
    </row>
    <row r="8" spans="1:12" s="1546" customFormat="1" ht="25.5">
      <c r="A8" s="1683" t="s">
        <v>13</v>
      </c>
      <c r="B8" s="559"/>
      <c r="C8" s="579"/>
      <c r="D8" s="551" t="s">
        <v>1491</v>
      </c>
      <c r="E8" s="547" t="s">
        <v>11</v>
      </c>
      <c r="F8" s="1097">
        <v>5</v>
      </c>
      <c r="G8" s="393"/>
      <c r="H8" s="1684"/>
      <c r="I8" s="1697">
        <f t="shared" si="0"/>
        <v>0</v>
      </c>
      <c r="J8" s="1634"/>
      <c r="K8" s="292" t="s">
        <v>2430</v>
      </c>
      <c r="L8" s="1313" t="s">
        <v>2430</v>
      </c>
    </row>
    <row r="9" spans="1:12" s="1546" customFormat="1" ht="51">
      <c r="A9" s="1683" t="s">
        <v>16</v>
      </c>
      <c r="B9" s="1573"/>
      <c r="C9" s="1535"/>
      <c r="D9" s="1133" t="s">
        <v>1833</v>
      </c>
      <c r="E9" s="374" t="s">
        <v>11</v>
      </c>
      <c r="F9" s="1099">
        <v>5</v>
      </c>
      <c r="G9" s="393"/>
      <c r="H9" s="1684"/>
      <c r="I9" s="1697">
        <f t="shared" si="0"/>
        <v>0</v>
      </c>
      <c r="J9" s="583"/>
      <c r="K9" s="292" t="s">
        <v>2430</v>
      </c>
      <c r="L9" s="1313" t="s">
        <v>2430</v>
      </c>
    </row>
    <row r="10" spans="1:12" s="1546" customFormat="1" ht="25.5">
      <c r="A10" s="1683" t="s">
        <v>19</v>
      </c>
      <c r="B10" s="1573"/>
      <c r="C10" s="1535"/>
      <c r="D10" s="714" t="s">
        <v>1610</v>
      </c>
      <c r="E10" s="713" t="s">
        <v>11</v>
      </c>
      <c r="F10" s="1099">
        <v>5</v>
      </c>
      <c r="G10" s="393"/>
      <c r="H10" s="1684"/>
      <c r="I10" s="1697">
        <f t="shared" si="0"/>
        <v>0</v>
      </c>
      <c r="J10" s="583"/>
      <c r="K10" s="292" t="s">
        <v>2430</v>
      </c>
      <c r="L10" s="1313" t="s">
        <v>2430</v>
      </c>
    </row>
    <row r="11" spans="1:12" s="1546" customFormat="1" ht="38.25">
      <c r="A11" s="1683" t="s">
        <v>21</v>
      </c>
      <c r="B11" s="1573"/>
      <c r="C11" s="713"/>
      <c r="D11" s="640" t="s">
        <v>1611</v>
      </c>
      <c r="E11" s="713" t="s">
        <v>11</v>
      </c>
      <c r="F11" s="1685">
        <v>5</v>
      </c>
      <c r="G11" s="393"/>
      <c r="H11" s="1684"/>
      <c r="I11" s="1697">
        <f t="shared" si="0"/>
        <v>0</v>
      </c>
      <c r="J11" s="581"/>
      <c r="K11" s="292" t="s">
        <v>2430</v>
      </c>
      <c r="L11" s="1313" t="s">
        <v>2430</v>
      </c>
    </row>
    <row r="12" spans="1:12" s="1546" customFormat="1" ht="63.75">
      <c r="A12" s="1683" t="s">
        <v>22</v>
      </c>
      <c r="B12" s="551"/>
      <c r="C12" s="377"/>
      <c r="D12" s="929" t="s">
        <v>1796</v>
      </c>
      <c r="E12" s="547" t="s">
        <v>11</v>
      </c>
      <c r="F12" s="548">
        <v>50</v>
      </c>
      <c r="G12" s="378"/>
      <c r="H12" s="1686"/>
      <c r="I12" s="1687">
        <f t="shared" si="0"/>
        <v>0</v>
      </c>
      <c r="J12" s="1688"/>
      <c r="K12" s="292" t="s">
        <v>2430</v>
      </c>
      <c r="L12" s="1313" t="s">
        <v>2430</v>
      </c>
    </row>
    <row r="13" spans="1:12" s="1546" customFormat="1" ht="38.25">
      <c r="A13" s="1683" t="s">
        <v>24</v>
      </c>
      <c r="B13" s="712"/>
      <c r="C13" s="1535"/>
      <c r="D13" s="640" t="s">
        <v>1973</v>
      </c>
      <c r="E13" s="713" t="s">
        <v>11</v>
      </c>
      <c r="F13" s="1685">
        <v>1050</v>
      </c>
      <c r="G13" s="393"/>
      <c r="H13" s="1684"/>
      <c r="I13" s="1697">
        <f t="shared" si="0"/>
        <v>0</v>
      </c>
      <c r="J13" s="581"/>
      <c r="K13" s="292" t="s">
        <v>2430</v>
      </c>
      <c r="L13" s="1313" t="s">
        <v>2430</v>
      </c>
    </row>
    <row r="14" spans="1:12" s="1546" customFormat="1" ht="25.5">
      <c r="A14" s="1683" t="s">
        <v>26</v>
      </c>
      <c r="B14" s="712"/>
      <c r="C14" s="1535"/>
      <c r="D14" s="1483" t="s">
        <v>2204</v>
      </c>
      <c r="E14" s="713" t="s">
        <v>11</v>
      </c>
      <c r="F14" s="1685">
        <v>5</v>
      </c>
      <c r="G14" s="393"/>
      <c r="H14" s="1684"/>
      <c r="I14" s="1697">
        <f t="shared" si="0"/>
        <v>0</v>
      </c>
      <c r="J14" s="581"/>
      <c r="K14" s="292" t="s">
        <v>2430</v>
      </c>
      <c r="L14" s="1313" t="s">
        <v>2430</v>
      </c>
    </row>
    <row r="15" spans="1:12" s="1546" customFormat="1" ht="38.25">
      <c r="A15" s="1683" t="s">
        <v>28</v>
      </c>
      <c r="B15" s="1689"/>
      <c r="C15" s="1689"/>
      <c r="D15" s="1690" t="s">
        <v>1613</v>
      </c>
      <c r="E15" s="713" t="s">
        <v>11</v>
      </c>
      <c r="F15" s="1099">
        <v>150</v>
      </c>
      <c r="G15" s="393"/>
      <c r="H15" s="1684"/>
      <c r="I15" s="1697">
        <f t="shared" si="0"/>
        <v>0</v>
      </c>
      <c r="J15" s="583"/>
      <c r="K15" s="292" t="s">
        <v>2430</v>
      </c>
      <c r="L15" s="1313" t="s">
        <v>2430</v>
      </c>
    </row>
    <row r="16" spans="1:12" s="1546" customFormat="1" ht="25.5">
      <c r="A16" s="1683" t="s">
        <v>30</v>
      </c>
      <c r="B16" s="1689"/>
      <c r="C16" s="1689"/>
      <c r="D16" s="1691" t="s">
        <v>1614</v>
      </c>
      <c r="E16" s="713" t="s">
        <v>11</v>
      </c>
      <c r="F16" s="1099">
        <v>3</v>
      </c>
      <c r="G16" s="393"/>
      <c r="H16" s="1684"/>
      <c r="I16" s="1697">
        <f t="shared" si="0"/>
        <v>0</v>
      </c>
      <c r="J16" s="583"/>
      <c r="K16" s="292" t="s">
        <v>2430</v>
      </c>
      <c r="L16" s="1313" t="s">
        <v>2430</v>
      </c>
    </row>
    <row r="17" spans="1:12" s="1546" customFormat="1" ht="25.5">
      <c r="A17" s="1683" t="s">
        <v>32</v>
      </c>
      <c r="B17" s="559"/>
      <c r="C17" s="579"/>
      <c r="D17" s="551" t="s">
        <v>1783</v>
      </c>
      <c r="E17" s="547" t="s">
        <v>11</v>
      </c>
      <c r="F17" s="1097">
        <v>175</v>
      </c>
      <c r="G17" s="393"/>
      <c r="H17" s="1684"/>
      <c r="I17" s="1697">
        <f t="shared" si="0"/>
        <v>0</v>
      </c>
      <c r="J17" s="1634"/>
      <c r="K17" s="292" t="s">
        <v>2430</v>
      </c>
      <c r="L17" s="1313" t="s">
        <v>2430</v>
      </c>
    </row>
    <row r="18" spans="1:12" s="1546" customFormat="1" ht="25.5">
      <c r="A18" s="1683" t="s">
        <v>33</v>
      </c>
      <c r="B18" s="1510"/>
      <c r="C18" s="582"/>
      <c r="D18" s="640" t="s">
        <v>2177</v>
      </c>
      <c r="E18" s="374" t="s">
        <v>11</v>
      </c>
      <c r="F18" s="548">
        <v>10</v>
      </c>
      <c r="G18" s="393"/>
      <c r="H18" s="1684"/>
      <c r="I18" s="1697">
        <f t="shared" si="0"/>
        <v>0</v>
      </c>
      <c r="J18" s="583"/>
      <c r="K18" s="292" t="s">
        <v>2430</v>
      </c>
      <c r="L18" s="1313" t="s">
        <v>2430</v>
      </c>
    </row>
    <row r="19" spans="1:12" s="1546" customFormat="1" ht="25.5">
      <c r="A19" s="1683" t="s">
        <v>35</v>
      </c>
      <c r="B19" s="1510"/>
      <c r="C19" s="582"/>
      <c r="D19" s="640" t="s">
        <v>1789</v>
      </c>
      <c r="E19" s="374" t="s">
        <v>11</v>
      </c>
      <c r="F19" s="548">
        <v>5</v>
      </c>
      <c r="G19" s="393"/>
      <c r="H19" s="1684"/>
      <c r="I19" s="1697">
        <f t="shared" si="0"/>
        <v>0</v>
      </c>
      <c r="J19" s="583"/>
      <c r="K19" s="292" t="s">
        <v>2430</v>
      </c>
      <c r="L19" s="1313" t="s">
        <v>2430</v>
      </c>
    </row>
    <row r="20" spans="1:12" s="1546" customFormat="1" ht="25.5">
      <c r="A20" s="1683" t="s">
        <v>37</v>
      </c>
      <c r="B20" s="1573"/>
      <c r="C20" s="1535"/>
      <c r="D20" s="640" t="s">
        <v>1617</v>
      </c>
      <c r="E20" s="713" t="s">
        <v>11</v>
      </c>
      <c r="F20" s="1099">
        <v>6</v>
      </c>
      <c r="G20" s="393"/>
      <c r="H20" s="1684"/>
      <c r="I20" s="1697">
        <f t="shared" si="0"/>
        <v>0</v>
      </c>
      <c r="J20" s="583"/>
      <c r="K20" s="292" t="s">
        <v>2430</v>
      </c>
      <c r="L20" s="1313" t="s">
        <v>2430</v>
      </c>
    </row>
    <row r="21" spans="1:12" s="1546" customFormat="1" ht="63.75">
      <c r="A21" s="1683" t="s">
        <v>39</v>
      </c>
      <c r="B21" s="1510"/>
      <c r="C21" s="1535"/>
      <c r="D21" s="640" t="s">
        <v>2467</v>
      </c>
      <c r="E21" s="713" t="s">
        <v>11</v>
      </c>
      <c r="F21" s="1099">
        <v>60</v>
      </c>
      <c r="G21" s="393"/>
      <c r="H21" s="1684"/>
      <c r="I21" s="1697">
        <f t="shared" si="0"/>
        <v>0</v>
      </c>
      <c r="J21" s="583"/>
      <c r="K21" s="292" t="s">
        <v>2430</v>
      </c>
      <c r="L21" s="1313" t="s">
        <v>2430</v>
      </c>
    </row>
    <row r="22" spans="1:12" s="1546" customFormat="1" ht="38.25">
      <c r="A22" s="1683" t="s">
        <v>41</v>
      </c>
      <c r="B22" s="1093"/>
      <c r="C22" s="1210"/>
      <c r="D22" s="298" t="s">
        <v>1787</v>
      </c>
      <c r="E22" s="1210" t="s">
        <v>11</v>
      </c>
      <c r="F22" s="1095">
        <v>110</v>
      </c>
      <c r="G22" s="1692"/>
      <c r="H22" s="1684"/>
      <c r="I22" s="1697">
        <f t="shared" si="0"/>
        <v>0</v>
      </c>
      <c r="J22" s="1693"/>
      <c r="K22" s="292" t="s">
        <v>2430</v>
      </c>
      <c r="L22" s="1313" t="s">
        <v>2430</v>
      </c>
    </row>
    <row r="23" spans="1:12" s="1546" customFormat="1" ht="38.25">
      <c r="A23" s="1683" t="s">
        <v>43</v>
      </c>
      <c r="B23" s="186"/>
      <c r="C23" s="1210"/>
      <c r="D23" s="298" t="s">
        <v>1976</v>
      </c>
      <c r="E23" s="1210" t="s">
        <v>11</v>
      </c>
      <c r="F23" s="1095">
        <v>10</v>
      </c>
      <c r="G23" s="1692"/>
      <c r="H23" s="1684"/>
      <c r="I23" s="1697">
        <f t="shared" si="0"/>
        <v>0</v>
      </c>
      <c r="J23" s="1693"/>
      <c r="K23" s="292" t="s">
        <v>2430</v>
      </c>
      <c r="L23" s="1313" t="s">
        <v>2430</v>
      </c>
    </row>
    <row r="24" spans="1:12" s="1546" customFormat="1" ht="25.5">
      <c r="A24" s="1683" t="s">
        <v>45</v>
      </c>
      <c r="B24" s="1573"/>
      <c r="C24" s="582"/>
      <c r="D24" s="1483" t="s">
        <v>1991</v>
      </c>
      <c r="E24" s="713" t="s">
        <v>11</v>
      </c>
      <c r="F24" s="1099">
        <v>100</v>
      </c>
      <c r="G24" s="393"/>
      <c r="H24" s="1684"/>
      <c r="I24" s="1697">
        <f t="shared" si="0"/>
        <v>0</v>
      </c>
      <c r="J24" s="583"/>
      <c r="K24" s="292" t="s">
        <v>2430</v>
      </c>
      <c r="L24" s="1313" t="s">
        <v>2430</v>
      </c>
    </row>
    <row r="25" spans="1:12" s="1546" customFormat="1" ht="25.5">
      <c r="A25" s="1683" t="s">
        <v>46</v>
      </c>
      <c r="B25" s="1694"/>
      <c r="C25" s="546"/>
      <c r="D25" s="546" t="s">
        <v>1357</v>
      </c>
      <c r="E25" s="584" t="s">
        <v>11</v>
      </c>
      <c r="F25" s="1099">
        <v>340</v>
      </c>
      <c r="G25" s="393"/>
      <c r="H25" s="1684"/>
      <c r="I25" s="1697">
        <f t="shared" si="0"/>
        <v>0</v>
      </c>
      <c r="J25" s="583"/>
      <c r="K25" s="292" t="s">
        <v>2430</v>
      </c>
      <c r="L25" s="1313" t="s">
        <v>2430</v>
      </c>
    </row>
    <row r="26" spans="1:12" s="1546" customFormat="1" ht="153">
      <c r="A26" s="1683" t="s">
        <v>48</v>
      </c>
      <c r="B26" s="581"/>
      <c r="C26" s="716"/>
      <c r="D26" s="1323" t="s">
        <v>2468</v>
      </c>
      <c r="E26" s="374" t="s">
        <v>11</v>
      </c>
      <c r="F26" s="548">
        <v>50</v>
      </c>
      <c r="G26" s="378"/>
      <c r="H26" s="1684"/>
      <c r="I26" s="1697">
        <f t="shared" si="0"/>
        <v>0</v>
      </c>
      <c r="J26" s="583"/>
      <c r="K26" s="292" t="s">
        <v>2430</v>
      </c>
      <c r="L26" s="1313" t="s">
        <v>2430</v>
      </c>
    </row>
    <row r="27" spans="1:12" s="1546" customFormat="1" ht="63.75">
      <c r="A27" s="1683" t="s">
        <v>50</v>
      </c>
      <c r="B27" s="1510"/>
      <c r="C27" s="582"/>
      <c r="D27" s="640" t="s">
        <v>1620</v>
      </c>
      <c r="E27" s="374" t="s">
        <v>11</v>
      </c>
      <c r="F27" s="548">
        <v>140</v>
      </c>
      <c r="G27" s="378"/>
      <c r="H27" s="1684"/>
      <c r="I27" s="1697">
        <f t="shared" si="0"/>
        <v>0</v>
      </c>
      <c r="J27" s="583"/>
      <c r="K27" s="292" t="s">
        <v>2430</v>
      </c>
      <c r="L27" s="1313" t="s">
        <v>2430</v>
      </c>
    </row>
    <row r="28" spans="1:12" s="1546" customFormat="1" ht="25.5">
      <c r="A28" s="1683" t="s">
        <v>52</v>
      </c>
      <c r="B28" s="546"/>
      <c r="C28" s="546"/>
      <c r="D28" s="546" t="s">
        <v>1358</v>
      </c>
      <c r="E28" s="547" t="s">
        <v>11</v>
      </c>
      <c r="F28" s="548">
        <v>25</v>
      </c>
      <c r="G28" s="378"/>
      <c r="H28" s="1684"/>
      <c r="I28" s="1697">
        <f t="shared" si="0"/>
        <v>0</v>
      </c>
      <c r="J28" s="583"/>
      <c r="K28" s="292" t="s">
        <v>2430</v>
      </c>
      <c r="L28" s="1313" t="s">
        <v>2430</v>
      </c>
    </row>
    <row r="29" spans="1:12" s="1546" customFormat="1" ht="25.5">
      <c r="A29" s="1683" t="s">
        <v>54</v>
      </c>
      <c r="B29" s="546"/>
      <c r="C29" s="546"/>
      <c r="D29" s="546" t="s">
        <v>1359</v>
      </c>
      <c r="E29" s="547" t="s">
        <v>11</v>
      </c>
      <c r="F29" s="548">
        <v>25</v>
      </c>
      <c r="G29" s="378"/>
      <c r="H29" s="1684"/>
      <c r="I29" s="1697">
        <f t="shared" si="0"/>
        <v>0</v>
      </c>
      <c r="J29" s="1695"/>
      <c r="K29" s="292" t="s">
        <v>2430</v>
      </c>
      <c r="L29" s="1313" t="s">
        <v>2430</v>
      </c>
    </row>
    <row r="30" spans="1:12" s="1546" customFormat="1" ht="25.5">
      <c r="A30" s="1683" t="s">
        <v>56</v>
      </c>
      <c r="B30" s="546"/>
      <c r="C30" s="546"/>
      <c r="D30" s="1133" t="s">
        <v>2421</v>
      </c>
      <c r="E30" s="547" t="s">
        <v>11</v>
      </c>
      <c r="F30" s="548">
        <v>25</v>
      </c>
      <c r="G30" s="378"/>
      <c r="H30" s="1684"/>
      <c r="I30" s="1697">
        <f t="shared" si="0"/>
        <v>0</v>
      </c>
      <c r="J30" s="1695"/>
      <c r="K30" s="292" t="s">
        <v>2430</v>
      </c>
      <c r="L30" s="1313" t="s">
        <v>2430</v>
      </c>
    </row>
    <row r="31" spans="1:12" s="1546" customFormat="1" ht="25.5">
      <c r="A31" s="1683" t="s">
        <v>58</v>
      </c>
      <c r="B31" s="546"/>
      <c r="C31" s="546"/>
      <c r="D31" s="1483" t="s">
        <v>2422</v>
      </c>
      <c r="E31" s="547" t="s">
        <v>11</v>
      </c>
      <c r="F31" s="548">
        <v>15</v>
      </c>
      <c r="G31" s="378"/>
      <c r="H31" s="1684"/>
      <c r="I31" s="1697">
        <f t="shared" si="0"/>
        <v>0</v>
      </c>
      <c r="J31" s="1695"/>
      <c r="K31" s="292" t="s">
        <v>2430</v>
      </c>
      <c r="L31" s="1313" t="s">
        <v>2430</v>
      </c>
    </row>
    <row r="32" spans="1:12" s="1546" customFormat="1" ht="25.5">
      <c r="A32" s="1683" t="s">
        <v>60</v>
      </c>
      <c r="B32" s="186"/>
      <c r="C32" s="203"/>
      <c r="D32" s="1028" t="s">
        <v>1786</v>
      </c>
      <c r="E32" s="203" t="s">
        <v>11</v>
      </c>
      <c r="F32" s="265">
        <v>5</v>
      </c>
      <c r="G32" s="262"/>
      <c r="H32" s="1684"/>
      <c r="I32" s="1697">
        <f t="shared" si="0"/>
        <v>0</v>
      </c>
      <c r="J32" s="1696"/>
      <c r="K32" s="292" t="s">
        <v>2430</v>
      </c>
      <c r="L32" s="1313" t="s">
        <v>2430</v>
      </c>
    </row>
    <row r="33" spans="1:12" s="1546" customFormat="1">
      <c r="A33" s="1683" t="s">
        <v>62</v>
      </c>
      <c r="B33" s="1510"/>
      <c r="C33" s="582"/>
      <c r="D33" s="640" t="s">
        <v>1974</v>
      </c>
      <c r="E33" s="374" t="s">
        <v>11</v>
      </c>
      <c r="F33" s="548">
        <v>5</v>
      </c>
      <c r="G33" s="378"/>
      <c r="H33" s="1684"/>
      <c r="I33" s="1697">
        <f t="shared" si="0"/>
        <v>0</v>
      </c>
      <c r="J33" s="1695"/>
      <c r="K33" s="292" t="s">
        <v>2430</v>
      </c>
      <c r="L33" s="1313" t="s">
        <v>2430</v>
      </c>
    </row>
    <row r="34" spans="1:12" s="1546" customFormat="1" ht="76.5">
      <c r="A34" s="1683" t="s">
        <v>64</v>
      </c>
      <c r="B34" s="1098"/>
      <c r="C34" s="582"/>
      <c r="D34" s="640" t="s">
        <v>1622</v>
      </c>
      <c r="E34" s="374" t="s">
        <v>11</v>
      </c>
      <c r="F34" s="548">
        <v>150</v>
      </c>
      <c r="G34" s="378"/>
      <c r="H34" s="1684"/>
      <c r="I34" s="1697">
        <f t="shared" si="0"/>
        <v>0</v>
      </c>
      <c r="J34" s="583"/>
      <c r="K34" s="292" t="s">
        <v>2430</v>
      </c>
      <c r="L34" s="1313" t="s">
        <v>2430</v>
      </c>
    </row>
    <row r="35" spans="1:12" s="1452" customFormat="1" ht="25.5">
      <c r="A35" s="1683" t="s">
        <v>66</v>
      </c>
      <c r="B35" s="1510"/>
      <c r="C35" s="582"/>
      <c r="D35" s="640" t="s">
        <v>1623</v>
      </c>
      <c r="E35" s="374" t="s">
        <v>11</v>
      </c>
      <c r="F35" s="548">
        <v>5</v>
      </c>
      <c r="G35" s="378"/>
      <c r="H35" s="1684"/>
      <c r="I35" s="1697">
        <f t="shared" si="0"/>
        <v>0</v>
      </c>
      <c r="J35" s="583"/>
      <c r="K35" s="292" t="s">
        <v>2430</v>
      </c>
      <c r="L35" s="1313" t="s">
        <v>2430</v>
      </c>
    </row>
    <row r="36" spans="1:12" s="1438" customFormat="1" ht="25.5">
      <c r="A36" s="1683" t="s">
        <v>68</v>
      </c>
      <c r="B36" s="1510"/>
      <c r="C36" s="582"/>
      <c r="D36" s="640" t="s">
        <v>1624</v>
      </c>
      <c r="E36" s="374" t="s">
        <v>11</v>
      </c>
      <c r="F36" s="548">
        <v>15</v>
      </c>
      <c r="G36" s="378"/>
      <c r="H36" s="1684"/>
      <c r="I36" s="1697">
        <f t="shared" si="0"/>
        <v>0</v>
      </c>
      <c r="J36" s="583"/>
      <c r="K36" s="292" t="s">
        <v>2430</v>
      </c>
      <c r="L36" s="1313" t="s">
        <v>2430</v>
      </c>
    </row>
    <row r="37" spans="1:12" s="1438" customFormat="1" ht="25.5">
      <c r="A37" s="1683" t="s">
        <v>69</v>
      </c>
      <c r="B37" s="1510"/>
      <c r="C37" s="582"/>
      <c r="D37" s="640" t="s">
        <v>1625</v>
      </c>
      <c r="E37" s="374" t="s">
        <v>11</v>
      </c>
      <c r="F37" s="548">
        <v>5</v>
      </c>
      <c r="G37" s="378"/>
      <c r="H37" s="1684"/>
      <c r="I37" s="1697">
        <f t="shared" si="0"/>
        <v>0</v>
      </c>
      <c r="J37" s="583"/>
      <c r="K37" s="292" t="s">
        <v>2430</v>
      </c>
      <c r="L37" s="1313" t="s">
        <v>2430</v>
      </c>
    </row>
    <row r="38" spans="1:12" s="1438" customFormat="1" ht="25.5">
      <c r="A38" s="545" t="s">
        <v>71</v>
      </c>
      <c r="B38" s="716"/>
      <c r="C38" s="581"/>
      <c r="D38" s="640" t="s">
        <v>1627</v>
      </c>
      <c r="E38" s="374" t="s">
        <v>11</v>
      </c>
      <c r="F38" s="1098">
        <v>10</v>
      </c>
      <c r="G38" s="718"/>
      <c r="H38" s="1656"/>
      <c r="I38" s="1657">
        <f t="shared" si="0"/>
        <v>0</v>
      </c>
      <c r="J38" s="581"/>
      <c r="K38" s="292" t="s">
        <v>2430</v>
      </c>
      <c r="L38" s="1313" t="s">
        <v>2430</v>
      </c>
    </row>
    <row r="39" spans="1:12" s="367" customFormat="1" ht="35.25" customHeight="1">
      <c r="D39" s="594" t="s">
        <v>136</v>
      </c>
      <c r="F39" s="562"/>
      <c r="G39" s="594"/>
      <c r="H39" s="1698"/>
      <c r="I39" s="801">
        <f>SUM(I6:I38)</f>
        <v>0</v>
      </c>
      <c r="J39" s="366"/>
      <c r="K39" s="366"/>
      <c r="L39" s="366"/>
    </row>
    <row r="40" spans="1:12" s="536" customFormat="1">
      <c r="F40" s="651"/>
      <c r="G40" s="653"/>
      <c r="H40" s="653"/>
      <c r="I40" s="654"/>
      <c r="J40" s="652"/>
      <c r="K40" s="652"/>
      <c r="L40" s="652"/>
    </row>
    <row r="41" spans="1:12" s="360" customFormat="1" ht="11.25">
      <c r="A41" s="363"/>
      <c r="B41" s="475"/>
      <c r="C41" s="474"/>
      <c r="D41" s="475"/>
      <c r="E41" s="468"/>
      <c r="F41" s="512"/>
      <c r="G41" s="468"/>
      <c r="H41" s="468"/>
      <c r="I41" s="468"/>
    </row>
    <row r="42" spans="1:12" s="360" customFormat="1" ht="11.25">
      <c r="A42" s="363"/>
      <c r="B42" s="475"/>
      <c r="C42" s="474"/>
      <c r="D42" s="475"/>
      <c r="E42" s="468"/>
      <c r="F42" s="512"/>
      <c r="G42" s="468"/>
      <c r="H42" s="468"/>
      <c r="I42" s="468"/>
    </row>
    <row r="43" spans="1:12" s="360" customFormat="1">
      <c r="A43" s="1862" t="s">
        <v>195</v>
      </c>
      <c r="B43" s="1862"/>
      <c r="C43" s="469"/>
      <c r="D43" s="469"/>
      <c r="E43" s="399"/>
      <c r="F43" s="512"/>
      <c r="G43" s="468"/>
      <c r="H43" s="468"/>
      <c r="I43" s="468"/>
    </row>
    <row r="44" spans="1:12">
      <c r="A44" s="605" t="s">
        <v>1008</v>
      </c>
      <c r="B44" s="564"/>
      <c r="C44" s="479"/>
      <c r="D44" s="469"/>
    </row>
    <row r="45" spans="1:12">
      <c r="A45" s="605" t="s">
        <v>247</v>
      </c>
      <c r="B45" s="564"/>
      <c r="C45" s="479"/>
      <c r="D45" s="469"/>
    </row>
    <row r="46" spans="1:12">
      <c r="A46" s="564" t="s">
        <v>248</v>
      </c>
      <c r="B46" s="1464"/>
      <c r="C46" s="469"/>
      <c r="D46" s="401"/>
    </row>
    <row r="47" spans="1:12">
      <c r="A47" s="605" t="s">
        <v>228</v>
      </c>
      <c r="B47" s="606"/>
      <c r="C47" s="477"/>
      <c r="D47" s="468"/>
    </row>
    <row r="48" spans="1:12">
      <c r="A48" s="609"/>
      <c r="B48" s="627"/>
    </row>
  </sheetData>
  <sortState ref="A6:O38">
    <sortCondition ref="D6:D38"/>
  </sortState>
  <mergeCells count="1">
    <mergeCell ref="A43:B43"/>
  </mergeCells>
  <phoneticPr fontId="101" type="noConversion"/>
  <pageMargins left="0.25" right="0.25" top="0.75" bottom="0.75" header="0.3" footer="0.3"/>
  <pageSetup paperSize="9" scale="72" fitToHeight="0" orientation="landscape" r:id="rId1"/>
  <headerFooter>
    <oddHeader>&amp;C&amp;"-,Pogrubiony"&amp;12FORMULARZ ASORTYMENTOWO - CENOWY&amp;R&amp;12Załącznik nr 2 do SWZ
Załącznik nr ...... do umowy</oddHeader>
    <oddFooter>Strona &amp;P z &amp;N</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opLeftCell="A7" zoomScaleNormal="100" workbookViewId="0">
      <selection activeCell="J4" sqref="J4"/>
    </sheetView>
  </sheetViews>
  <sheetFormatPr defaultRowHeight="15"/>
  <cols>
    <col min="1" max="1" width="5.42578125" customWidth="1"/>
    <col min="2" max="2" width="27.5703125" customWidth="1"/>
    <col min="3" max="3" width="15.5703125" customWidth="1"/>
    <col min="4" max="4" width="34.140625" customWidth="1"/>
    <col min="5" max="5" width="4.5703125" customWidth="1"/>
    <col min="6" max="6" width="7.42578125" customWidth="1"/>
    <col min="7" max="7" width="9.42578125" customWidth="1"/>
    <col min="8" max="8" width="13.5703125" customWidth="1"/>
    <col min="9" max="9" width="15" customWidth="1"/>
    <col min="10" max="10" width="21.85546875" customWidth="1"/>
    <col min="11" max="11" width="17.42578125" customWidth="1"/>
    <col min="12" max="12" width="21.7109375" customWidth="1"/>
    <col min="13" max="13" width="8.85546875" customWidth="1"/>
  </cols>
  <sheetData>
    <row r="1" spans="1:13">
      <c r="A1" s="406"/>
      <c r="B1" s="536"/>
      <c r="C1" s="536"/>
      <c r="D1" s="536"/>
      <c r="E1" s="363"/>
      <c r="F1" s="363"/>
      <c r="G1" s="363"/>
      <c r="H1" s="401"/>
      <c r="I1" s="401"/>
      <c r="J1" s="401"/>
      <c r="K1" s="360"/>
      <c r="L1" s="360"/>
      <c r="M1" s="360"/>
    </row>
    <row r="2" spans="1:13" ht="15.75">
      <c r="A2" s="1144"/>
      <c r="B2" s="538" t="s">
        <v>2335</v>
      </c>
      <c r="C2" s="538"/>
      <c r="D2" s="539"/>
      <c r="E2" s="363"/>
      <c r="F2" s="363"/>
      <c r="G2" s="363"/>
      <c r="H2" s="540"/>
      <c r="I2" s="540"/>
      <c r="J2" s="540"/>
      <c r="K2" s="541"/>
      <c r="L2" s="541"/>
      <c r="M2" s="541"/>
    </row>
    <row r="3" spans="1:13">
      <c r="A3" s="542"/>
      <c r="B3" s="543"/>
      <c r="C3" s="543"/>
      <c r="D3" s="543"/>
      <c r="E3" s="544"/>
      <c r="F3" s="544"/>
      <c r="G3" s="544"/>
      <c r="H3" s="540"/>
      <c r="I3" s="540"/>
      <c r="J3" s="540"/>
      <c r="K3" s="405"/>
      <c r="L3" s="405"/>
      <c r="M3" s="405"/>
    </row>
    <row r="4" spans="1:13" ht="351" customHeight="1">
      <c r="A4" s="1192" t="s">
        <v>0</v>
      </c>
      <c r="B4" s="1192" t="s">
        <v>1</v>
      </c>
      <c r="C4" s="1192" t="s">
        <v>2</v>
      </c>
      <c r="D4" s="1192" t="s">
        <v>3</v>
      </c>
      <c r="E4" s="1192" t="s">
        <v>4</v>
      </c>
      <c r="F4" s="1192" t="s">
        <v>140</v>
      </c>
      <c r="G4" s="1192" t="s">
        <v>1890</v>
      </c>
      <c r="H4" s="1192" t="s">
        <v>1889</v>
      </c>
      <c r="I4" s="1192" t="s">
        <v>1891</v>
      </c>
      <c r="J4" s="1176" t="s">
        <v>2473</v>
      </c>
      <c r="K4" s="1176" t="s">
        <v>2429</v>
      </c>
      <c r="L4" s="1176" t="s">
        <v>2431</v>
      </c>
      <c r="M4" s="373"/>
    </row>
    <row r="5" spans="1:13" ht="25.5">
      <c r="A5" s="635" t="s">
        <v>9</v>
      </c>
      <c r="B5" s="559"/>
      <c r="C5" s="579"/>
      <c r="D5" s="375" t="s">
        <v>1455</v>
      </c>
      <c r="E5" s="547" t="s">
        <v>11</v>
      </c>
      <c r="F5" s="1097">
        <v>160</v>
      </c>
      <c r="G5" s="378"/>
      <c r="H5" s="880"/>
      <c r="I5" s="880">
        <f>F5*H5</f>
        <v>0</v>
      </c>
      <c r="J5" s="875"/>
      <c r="K5" s="292" t="s">
        <v>2430</v>
      </c>
      <c r="L5" s="1313" t="s">
        <v>2430</v>
      </c>
      <c r="M5" s="550"/>
    </row>
    <row r="6" spans="1:13" ht="25.5">
      <c r="A6" s="635" t="s">
        <v>12</v>
      </c>
      <c r="B6" s="559"/>
      <c r="C6" s="579"/>
      <c r="D6" s="375" t="s">
        <v>1456</v>
      </c>
      <c r="E6" s="547" t="s">
        <v>11</v>
      </c>
      <c r="F6" s="1097">
        <v>1200</v>
      </c>
      <c r="G6" s="378"/>
      <c r="H6" s="880"/>
      <c r="I6" s="880">
        <f>F6*H6</f>
        <v>0</v>
      </c>
      <c r="J6" s="875"/>
      <c r="K6" s="292" t="s">
        <v>2430</v>
      </c>
      <c r="L6" s="1313" t="s">
        <v>2430</v>
      </c>
      <c r="M6" s="550"/>
    </row>
    <row r="7" spans="1:13" ht="39">
      <c r="A7" s="635" t="s">
        <v>13</v>
      </c>
      <c r="B7" s="559"/>
      <c r="C7" s="579"/>
      <c r="D7" s="890" t="s">
        <v>1757</v>
      </c>
      <c r="E7" s="377" t="s">
        <v>11</v>
      </c>
      <c r="F7" s="1097">
        <v>25</v>
      </c>
      <c r="G7" s="378"/>
      <c r="H7" s="880"/>
      <c r="I7" s="880">
        <f>F7*H7</f>
        <v>0</v>
      </c>
      <c r="J7" s="875"/>
      <c r="K7" s="292" t="s">
        <v>2430</v>
      </c>
      <c r="L7" s="1313" t="s">
        <v>2430</v>
      </c>
      <c r="M7" s="550"/>
    </row>
    <row r="8" spans="1:13" ht="39">
      <c r="A8" s="635" t="s">
        <v>16</v>
      </c>
      <c r="B8" s="559"/>
      <c r="C8" s="579"/>
      <c r="D8" s="891" t="s">
        <v>1758</v>
      </c>
      <c r="E8" s="377" t="s">
        <v>11</v>
      </c>
      <c r="F8" s="1097">
        <v>70</v>
      </c>
      <c r="G8" s="378"/>
      <c r="H8" s="880"/>
      <c r="I8" s="880">
        <f>F8*H8</f>
        <v>0</v>
      </c>
      <c r="J8" s="875"/>
      <c r="K8" s="292" t="s">
        <v>2430</v>
      </c>
      <c r="L8" s="1313" t="s">
        <v>2430</v>
      </c>
      <c r="M8" s="550"/>
    </row>
    <row r="9" spans="1:13" ht="39">
      <c r="A9" s="635" t="s">
        <v>19</v>
      </c>
      <c r="B9" s="559"/>
      <c r="C9" s="579"/>
      <c r="D9" s="890" t="s">
        <v>1759</v>
      </c>
      <c r="E9" s="377" t="s">
        <v>11</v>
      </c>
      <c r="F9" s="1097">
        <v>5</v>
      </c>
      <c r="G9" s="378"/>
      <c r="H9" s="880"/>
      <c r="I9" s="880">
        <f>F9*H9</f>
        <v>0</v>
      </c>
      <c r="J9" s="875"/>
      <c r="K9" s="292" t="s">
        <v>2430</v>
      </c>
      <c r="L9" s="1313" t="s">
        <v>2430</v>
      </c>
      <c r="M9" s="550"/>
    </row>
    <row r="10" spans="1:13">
      <c r="A10" s="560"/>
      <c r="B10" s="561"/>
      <c r="C10" s="561"/>
      <c r="D10" s="562" t="s">
        <v>136</v>
      </c>
      <c r="E10" s="560"/>
      <c r="F10" s="560"/>
      <c r="G10" s="562"/>
      <c r="H10" s="1543"/>
      <c r="I10" s="1544">
        <f>SUM(I5:I9)</f>
        <v>0</v>
      </c>
      <c r="J10" s="560"/>
      <c r="K10" s="556"/>
      <c r="L10" s="556"/>
      <c r="M10" s="556"/>
    </row>
    <row r="11" spans="1:13">
      <c r="A11" s="560"/>
      <c r="B11" s="561"/>
      <c r="C11" s="561"/>
      <c r="D11" s="561"/>
      <c r="E11" s="560"/>
      <c r="F11" s="560"/>
      <c r="G11" s="560"/>
      <c r="H11" s="560"/>
      <c r="I11" s="560"/>
      <c r="J11" s="560"/>
      <c r="K11" s="563"/>
      <c r="L11" s="563"/>
      <c r="M11" s="563"/>
    </row>
    <row r="12" spans="1:13">
      <c r="A12" s="540"/>
      <c r="B12" s="540"/>
      <c r="C12" s="540"/>
      <c r="D12" s="540"/>
      <c r="E12" s="560"/>
      <c r="F12" s="560"/>
      <c r="G12" s="560"/>
      <c r="H12" s="560"/>
      <c r="I12" s="560"/>
      <c r="J12" s="560"/>
      <c r="K12" s="405"/>
      <c r="L12" s="405"/>
      <c r="M12" s="405"/>
    </row>
    <row r="13" spans="1:13">
      <c r="A13" s="1862" t="s">
        <v>195</v>
      </c>
      <c r="B13" s="1862"/>
      <c r="C13" s="469"/>
      <c r="D13" s="469"/>
      <c r="E13" s="399"/>
      <c r="F13" s="560"/>
      <c r="G13" s="560"/>
      <c r="H13" s="560"/>
      <c r="I13" s="560"/>
      <c r="J13" s="560"/>
      <c r="K13" s="405"/>
      <c r="L13" s="405"/>
      <c r="M13" s="405"/>
    </row>
    <row r="14" spans="1:13">
      <c r="A14" s="605" t="s">
        <v>1008</v>
      </c>
      <c r="B14" s="564"/>
      <c r="C14" s="479"/>
      <c r="D14" s="469"/>
      <c r="E14" s="401"/>
      <c r="F14" s="560"/>
      <c r="G14" s="560"/>
      <c r="H14" s="560"/>
      <c r="I14" s="560"/>
      <c r="J14" s="560"/>
      <c r="K14" s="540"/>
      <c r="L14" s="540"/>
      <c r="M14" s="540"/>
    </row>
    <row r="15" spans="1:13">
      <c r="A15" s="605" t="s">
        <v>247</v>
      </c>
      <c r="B15" s="564"/>
      <c r="C15" s="479"/>
      <c r="D15" s="469"/>
      <c r="E15" s="401"/>
      <c r="F15" s="560"/>
      <c r="G15" s="560"/>
      <c r="H15" s="560"/>
      <c r="I15" s="560"/>
      <c r="J15" s="560"/>
      <c r="K15" s="540"/>
      <c r="L15" s="540"/>
      <c r="M15" s="540"/>
    </row>
    <row r="16" spans="1:13">
      <c r="A16" s="564" t="s">
        <v>248</v>
      </c>
      <c r="B16" s="1464"/>
      <c r="C16" s="469"/>
      <c r="D16" s="401"/>
      <c r="E16" s="401"/>
      <c r="F16" s="561"/>
      <c r="G16" s="561"/>
      <c r="H16" s="561"/>
      <c r="I16" s="561"/>
      <c r="J16" s="561"/>
      <c r="K16" s="540"/>
      <c r="L16" s="540"/>
      <c r="M16" s="540"/>
    </row>
    <row r="17" spans="1:13">
      <c r="A17" s="605" t="s">
        <v>228</v>
      </c>
      <c r="B17" s="606"/>
      <c r="C17" s="477"/>
      <c r="D17" s="468"/>
      <c r="E17" s="401"/>
      <c r="F17" s="561"/>
      <c r="G17" s="561"/>
      <c r="H17" s="561"/>
      <c r="I17" s="561"/>
      <c r="J17" s="561"/>
      <c r="K17" s="540"/>
      <c r="L17" s="540"/>
      <c r="M17" s="540"/>
    </row>
    <row r="18" spans="1:13">
      <c r="A18" s="401"/>
      <c r="B18" s="402"/>
      <c r="C18" s="402"/>
      <c r="D18" s="406"/>
      <c r="E18" s="469"/>
      <c r="F18" s="401"/>
      <c r="G18" s="463"/>
      <c r="H18" s="406"/>
      <c r="I18" s="401"/>
      <c r="J18" s="401"/>
      <c r="K18" s="399"/>
      <c r="L18" s="399"/>
      <c r="M18" s="399"/>
    </row>
    <row r="19" spans="1:13">
      <c r="A19" s="401"/>
      <c r="B19" s="402"/>
      <c r="C19" s="402"/>
      <c r="D19" s="406"/>
      <c r="E19" s="469"/>
      <c r="F19" s="401"/>
      <c r="G19" s="463"/>
      <c r="H19" s="406"/>
      <c r="I19" s="401"/>
      <c r="J19" s="401"/>
      <c r="K19" s="399"/>
      <c r="L19" s="399"/>
      <c r="M19" s="399"/>
    </row>
    <row r="20" spans="1:13">
      <c r="A20" s="401"/>
      <c r="B20" s="402"/>
      <c r="C20" s="402"/>
      <c r="D20" s="406"/>
      <c r="E20" s="469"/>
      <c r="F20" s="401"/>
      <c r="G20" s="463"/>
      <c r="H20" s="406"/>
      <c r="I20" s="401"/>
      <c r="J20" s="401"/>
      <c r="K20" s="399"/>
      <c r="L20" s="399"/>
      <c r="M20" s="399"/>
    </row>
    <row r="21" spans="1:13">
      <c r="A21" s="401"/>
      <c r="B21" s="402"/>
      <c r="C21" s="402"/>
      <c r="D21" s="406"/>
      <c r="E21" s="469"/>
      <c r="F21" s="401"/>
      <c r="G21" s="463"/>
      <c r="H21" s="406"/>
      <c r="I21" s="401"/>
      <c r="J21" s="401"/>
      <c r="K21" s="399"/>
      <c r="L21" s="399"/>
      <c r="M21" s="399"/>
    </row>
    <row r="22" spans="1:13">
      <c r="A22" s="401"/>
      <c r="B22" s="402"/>
      <c r="C22" s="402"/>
      <c r="D22" s="406"/>
      <c r="E22" s="469"/>
      <c r="F22" s="401"/>
      <c r="G22" s="463"/>
      <c r="H22" s="406"/>
      <c r="I22" s="401"/>
      <c r="J22" s="401"/>
      <c r="K22" s="399"/>
      <c r="L22" s="399"/>
      <c r="M22" s="399"/>
    </row>
    <row r="23" spans="1:13">
      <c r="A23" s="401"/>
      <c r="B23" s="402"/>
      <c r="C23" s="402"/>
      <c r="D23" s="406"/>
      <c r="E23" s="469"/>
      <c r="F23" s="401"/>
      <c r="G23" s="463"/>
      <c r="H23" s="406"/>
      <c r="I23" s="401"/>
      <c r="J23" s="401"/>
      <c r="K23" s="399"/>
      <c r="L23" s="399"/>
      <c r="M23" s="399"/>
    </row>
    <row r="24" spans="1:13">
      <c r="A24" s="401"/>
      <c r="B24" s="402"/>
      <c r="C24" s="402"/>
      <c r="D24" s="406"/>
      <c r="E24" s="469"/>
      <c r="F24" s="401"/>
      <c r="G24" s="463"/>
      <c r="H24" s="406"/>
      <c r="I24" s="401"/>
      <c r="J24" s="401"/>
      <c r="K24" s="399"/>
      <c r="L24" s="399"/>
      <c r="M24" s="399"/>
    </row>
    <row r="25" spans="1:13">
      <c r="A25" s="401"/>
      <c r="B25" s="402"/>
      <c r="C25" s="402"/>
      <c r="D25" s="406"/>
      <c r="E25" s="469"/>
      <c r="F25" s="401"/>
      <c r="G25" s="463"/>
      <c r="H25" s="406"/>
      <c r="I25" s="401"/>
      <c r="J25" s="401"/>
      <c r="K25" s="399"/>
      <c r="L25" s="399"/>
      <c r="M25" s="399"/>
    </row>
    <row r="26" spans="1:13">
      <c r="A26" s="401"/>
      <c r="B26" s="402"/>
      <c r="C26" s="402"/>
      <c r="D26" s="406"/>
      <c r="E26" s="469"/>
      <c r="F26" s="401"/>
      <c r="G26" s="463"/>
      <c r="H26" s="406"/>
      <c r="I26" s="401"/>
      <c r="J26" s="401"/>
      <c r="K26" s="399"/>
      <c r="L26" s="399"/>
      <c r="M26" s="399"/>
    </row>
    <row r="27" spans="1:13">
      <c r="A27" s="401"/>
      <c r="B27" s="402"/>
      <c r="C27" s="402"/>
      <c r="D27" s="406"/>
      <c r="E27" s="469"/>
      <c r="F27" s="401"/>
      <c r="G27" s="463"/>
      <c r="H27" s="406"/>
      <c r="I27" s="401"/>
      <c r="J27" s="401"/>
      <c r="K27" s="399"/>
      <c r="L27" s="399"/>
      <c r="M27" s="399"/>
    </row>
  </sheetData>
  <mergeCells count="1">
    <mergeCell ref="A13:B13"/>
  </mergeCells>
  <phoneticPr fontId="101" type="noConversion"/>
  <pageMargins left="0.25" right="0.25" top="0.75" bottom="0.75" header="0.3" footer="0.3"/>
  <pageSetup paperSize="9" scale="70" fitToHeight="0" orientation="landscape" r:id="rId1"/>
  <headerFooter>
    <oddHeader>&amp;C&amp;"-,Pogrubiony"&amp;12FORMULARZ ASORTYMENTOWO - CENOWY&amp;R&amp;12Załącznik nr 2 do SWZ
Załącznik nr ...... do umowy</oddHeader>
    <oddFooter>Strona &amp;P z &amp;N</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election activeCell="J5" sqref="J5"/>
    </sheetView>
  </sheetViews>
  <sheetFormatPr defaultColWidth="8.85546875" defaultRowHeight="12.75"/>
  <cols>
    <col min="1" max="1" width="4.42578125" style="401" customWidth="1"/>
    <col min="2" max="2" width="27.5703125" style="402" customWidth="1"/>
    <col min="3" max="3" width="11.140625" style="406" customWidth="1"/>
    <col min="4" max="4" width="34.42578125" style="402" customWidth="1"/>
    <col min="5" max="5" width="5.42578125" style="401" customWidth="1"/>
    <col min="6" max="6" width="8.42578125" style="463" customWidth="1"/>
    <col min="7" max="7" width="5.5703125" style="406" customWidth="1"/>
    <col min="8" max="8" width="13.5703125" style="401" customWidth="1"/>
    <col min="9" max="9" width="15" style="401" customWidth="1"/>
    <col min="10" max="10" width="23.85546875" style="362" customWidth="1"/>
    <col min="11" max="11" width="16.140625" style="399" customWidth="1"/>
    <col min="12" max="12" width="23.28515625" style="399" customWidth="1"/>
    <col min="13" max="203" width="8.85546875" style="399" customWidth="1"/>
    <col min="204" max="204" width="6.5703125" style="399" customWidth="1"/>
    <col min="205" max="205" width="28.5703125" style="399" customWidth="1"/>
    <col min="206" max="206" width="36" style="399" customWidth="1"/>
    <col min="207" max="207" width="5.42578125" style="399" customWidth="1"/>
    <col min="208" max="208" width="6.5703125" style="399" customWidth="1"/>
    <col min="209" max="209" width="8.85546875" style="399" customWidth="1"/>
    <col min="210" max="210" width="12.5703125" style="399" customWidth="1"/>
    <col min="211" max="211" width="15.85546875" style="399" customWidth="1"/>
    <col min="212" max="214" width="0" style="399" hidden="1" customWidth="1"/>
    <col min="215" max="215" width="11.5703125" style="399" customWidth="1"/>
    <col min="216" max="255" width="8.85546875" style="399"/>
    <col min="256" max="256" width="4.42578125" style="399" customWidth="1"/>
    <col min="257" max="257" width="27.5703125" style="399" customWidth="1"/>
    <col min="258" max="258" width="11.140625" style="399" customWidth="1"/>
    <col min="259" max="259" width="34.42578125" style="399" customWidth="1"/>
    <col min="260" max="260" width="5.42578125" style="399" customWidth="1"/>
    <col min="261" max="261" width="8.42578125" style="399" customWidth="1"/>
    <col min="262" max="262" width="11" style="399" customWidth="1"/>
    <col min="263" max="263" width="6.42578125" style="399" customWidth="1"/>
    <col min="264" max="264" width="17.140625" style="399" customWidth="1"/>
    <col min="265" max="265" width="12.140625" style="399" customWidth="1"/>
    <col min="266" max="267" width="8.85546875" style="399" customWidth="1"/>
    <col min="268" max="268" width="27" style="399" bestFit="1" customWidth="1"/>
    <col min="269" max="459" width="8.85546875" style="399" customWidth="1"/>
    <col min="460" max="460" width="6.5703125" style="399" customWidth="1"/>
    <col min="461" max="461" width="28.5703125" style="399" customWidth="1"/>
    <col min="462" max="462" width="36" style="399" customWidth="1"/>
    <col min="463" max="463" width="5.42578125" style="399" customWidth="1"/>
    <col min="464" max="464" width="6.5703125" style="399" customWidth="1"/>
    <col min="465" max="465" width="8.85546875" style="399" customWidth="1"/>
    <col min="466" max="466" width="12.5703125" style="399" customWidth="1"/>
    <col min="467" max="467" width="15.85546875" style="399" customWidth="1"/>
    <col min="468" max="470" width="0" style="399" hidden="1" customWidth="1"/>
    <col min="471" max="471" width="11.5703125" style="399" customWidth="1"/>
    <col min="472" max="511" width="8.85546875" style="399"/>
    <col min="512" max="512" width="4.42578125" style="399" customWidth="1"/>
    <col min="513" max="513" width="27.5703125" style="399" customWidth="1"/>
    <col min="514" max="514" width="11.140625" style="399" customWidth="1"/>
    <col min="515" max="515" width="34.42578125" style="399" customWidth="1"/>
    <col min="516" max="516" width="5.42578125" style="399" customWidth="1"/>
    <col min="517" max="517" width="8.42578125" style="399" customWidth="1"/>
    <col min="518" max="518" width="11" style="399" customWidth="1"/>
    <col min="519" max="519" width="6.42578125" style="399" customWidth="1"/>
    <col min="520" max="520" width="17.140625" style="399" customWidth="1"/>
    <col min="521" max="521" width="12.140625" style="399" customWidth="1"/>
    <col min="522" max="523" width="8.85546875" style="399" customWidth="1"/>
    <col min="524" max="524" width="27" style="399" bestFit="1" customWidth="1"/>
    <col min="525" max="715" width="8.85546875" style="399" customWidth="1"/>
    <col min="716" max="716" width="6.5703125" style="399" customWidth="1"/>
    <col min="717" max="717" width="28.5703125" style="399" customWidth="1"/>
    <col min="718" max="718" width="36" style="399" customWidth="1"/>
    <col min="719" max="719" width="5.42578125" style="399" customWidth="1"/>
    <col min="720" max="720" width="6.5703125" style="399" customWidth="1"/>
    <col min="721" max="721" width="8.85546875" style="399" customWidth="1"/>
    <col min="722" max="722" width="12.5703125" style="399" customWidth="1"/>
    <col min="723" max="723" width="15.85546875" style="399" customWidth="1"/>
    <col min="724" max="726" width="0" style="399" hidden="1" customWidth="1"/>
    <col min="727" max="727" width="11.5703125" style="399" customWidth="1"/>
    <col min="728" max="767" width="8.85546875" style="399"/>
    <col min="768" max="768" width="4.42578125" style="399" customWidth="1"/>
    <col min="769" max="769" width="27.5703125" style="399" customWidth="1"/>
    <col min="770" max="770" width="11.140625" style="399" customWidth="1"/>
    <col min="771" max="771" width="34.42578125" style="399" customWidth="1"/>
    <col min="772" max="772" width="5.42578125" style="399" customWidth="1"/>
    <col min="773" max="773" width="8.42578125" style="399" customWidth="1"/>
    <col min="774" max="774" width="11" style="399" customWidth="1"/>
    <col min="775" max="775" width="6.42578125" style="399" customWidth="1"/>
    <col min="776" max="776" width="17.140625" style="399" customWidth="1"/>
    <col min="777" max="777" width="12.140625" style="399" customWidth="1"/>
    <col min="778" max="779" width="8.85546875" style="399" customWidth="1"/>
    <col min="780" max="780" width="27" style="399" bestFit="1" customWidth="1"/>
    <col min="781" max="971" width="8.85546875" style="399" customWidth="1"/>
    <col min="972" max="972" width="6.5703125" style="399" customWidth="1"/>
    <col min="973" max="973" width="28.5703125" style="399" customWidth="1"/>
    <col min="974" max="974" width="36" style="399" customWidth="1"/>
    <col min="975" max="975" width="5.42578125" style="399" customWidth="1"/>
    <col min="976" max="976" width="6.5703125" style="399" customWidth="1"/>
    <col min="977" max="977" width="8.85546875" style="399" customWidth="1"/>
    <col min="978" max="978" width="12.5703125" style="399" customWidth="1"/>
    <col min="979" max="979" width="15.85546875" style="399" customWidth="1"/>
    <col min="980" max="982" width="0" style="399" hidden="1" customWidth="1"/>
    <col min="983" max="983" width="11.5703125" style="399" customWidth="1"/>
    <col min="984" max="1023" width="8.85546875" style="399"/>
    <col min="1024" max="1024" width="4.42578125" style="399" customWidth="1"/>
    <col min="1025" max="1025" width="27.5703125" style="399" customWidth="1"/>
    <col min="1026" max="1026" width="11.140625" style="399" customWidth="1"/>
    <col min="1027" max="1027" width="34.42578125" style="399" customWidth="1"/>
    <col min="1028" max="1028" width="5.42578125" style="399" customWidth="1"/>
    <col min="1029" max="1029" width="8.42578125" style="399" customWidth="1"/>
    <col min="1030" max="1030" width="11" style="399" customWidth="1"/>
    <col min="1031" max="1031" width="6.42578125" style="399" customWidth="1"/>
    <col min="1032" max="1032" width="17.140625" style="399" customWidth="1"/>
    <col min="1033" max="1033" width="12.140625" style="399" customWidth="1"/>
    <col min="1034" max="1035" width="8.85546875" style="399" customWidth="1"/>
    <col min="1036" max="1036" width="27" style="399" bestFit="1" customWidth="1"/>
    <col min="1037" max="1227" width="8.85546875" style="399" customWidth="1"/>
    <col min="1228" max="1228" width="6.5703125" style="399" customWidth="1"/>
    <col min="1229" max="1229" width="28.5703125" style="399" customWidth="1"/>
    <col min="1230" max="1230" width="36" style="399" customWidth="1"/>
    <col min="1231" max="1231" width="5.42578125" style="399" customWidth="1"/>
    <col min="1232" max="1232" width="6.5703125" style="399" customWidth="1"/>
    <col min="1233" max="1233" width="8.85546875" style="399" customWidth="1"/>
    <col min="1234" max="1234" width="12.5703125" style="399" customWidth="1"/>
    <col min="1235" max="1235" width="15.85546875" style="399" customWidth="1"/>
    <col min="1236" max="1238" width="0" style="399" hidden="1" customWidth="1"/>
    <col min="1239" max="1239" width="11.5703125" style="399" customWidth="1"/>
    <col min="1240" max="1279" width="8.85546875" style="399"/>
    <col min="1280" max="1280" width="4.42578125" style="399" customWidth="1"/>
    <col min="1281" max="1281" width="27.5703125" style="399" customWidth="1"/>
    <col min="1282" max="1282" width="11.140625" style="399" customWidth="1"/>
    <col min="1283" max="1283" width="34.42578125" style="399" customWidth="1"/>
    <col min="1284" max="1284" width="5.42578125" style="399" customWidth="1"/>
    <col min="1285" max="1285" width="8.42578125" style="399" customWidth="1"/>
    <col min="1286" max="1286" width="11" style="399" customWidth="1"/>
    <col min="1287" max="1287" width="6.42578125" style="399" customWidth="1"/>
    <col min="1288" max="1288" width="17.140625" style="399" customWidth="1"/>
    <col min="1289" max="1289" width="12.140625" style="399" customWidth="1"/>
    <col min="1290" max="1291" width="8.85546875" style="399" customWidth="1"/>
    <col min="1292" max="1292" width="27" style="399" bestFit="1" customWidth="1"/>
    <col min="1293" max="1483" width="8.85546875" style="399" customWidth="1"/>
    <col min="1484" max="1484" width="6.5703125" style="399" customWidth="1"/>
    <col min="1485" max="1485" width="28.5703125" style="399" customWidth="1"/>
    <col min="1486" max="1486" width="36" style="399" customWidth="1"/>
    <col min="1487" max="1487" width="5.42578125" style="399" customWidth="1"/>
    <col min="1488" max="1488" width="6.5703125" style="399" customWidth="1"/>
    <col min="1489" max="1489" width="8.85546875" style="399" customWidth="1"/>
    <col min="1490" max="1490" width="12.5703125" style="399" customWidth="1"/>
    <col min="1491" max="1491" width="15.85546875" style="399" customWidth="1"/>
    <col min="1492" max="1494" width="0" style="399" hidden="1" customWidth="1"/>
    <col min="1495" max="1495" width="11.5703125" style="399" customWidth="1"/>
    <col min="1496" max="1535" width="8.85546875" style="399"/>
    <col min="1536" max="1536" width="4.42578125" style="399" customWidth="1"/>
    <col min="1537" max="1537" width="27.5703125" style="399" customWidth="1"/>
    <col min="1538" max="1538" width="11.140625" style="399" customWidth="1"/>
    <col min="1539" max="1539" width="34.42578125" style="399" customWidth="1"/>
    <col min="1540" max="1540" width="5.42578125" style="399" customWidth="1"/>
    <col min="1541" max="1541" width="8.42578125" style="399" customWidth="1"/>
    <col min="1542" max="1542" width="11" style="399" customWidth="1"/>
    <col min="1543" max="1543" width="6.42578125" style="399" customWidth="1"/>
    <col min="1544" max="1544" width="17.140625" style="399" customWidth="1"/>
    <col min="1545" max="1545" width="12.140625" style="399" customWidth="1"/>
    <col min="1546" max="1547" width="8.85546875" style="399" customWidth="1"/>
    <col min="1548" max="1548" width="27" style="399" bestFit="1" customWidth="1"/>
    <col min="1549" max="1739" width="8.85546875" style="399" customWidth="1"/>
    <col min="1740" max="1740" width="6.5703125" style="399" customWidth="1"/>
    <col min="1741" max="1741" width="28.5703125" style="399" customWidth="1"/>
    <col min="1742" max="1742" width="36" style="399" customWidth="1"/>
    <col min="1743" max="1743" width="5.42578125" style="399" customWidth="1"/>
    <col min="1744" max="1744" width="6.5703125" style="399" customWidth="1"/>
    <col min="1745" max="1745" width="8.85546875" style="399" customWidth="1"/>
    <col min="1746" max="1746" width="12.5703125" style="399" customWidth="1"/>
    <col min="1747" max="1747" width="15.85546875" style="399" customWidth="1"/>
    <col min="1748" max="1750" width="0" style="399" hidden="1" customWidth="1"/>
    <col min="1751" max="1751" width="11.5703125" style="399" customWidth="1"/>
    <col min="1752" max="1791" width="8.85546875" style="399"/>
    <col min="1792" max="1792" width="4.42578125" style="399" customWidth="1"/>
    <col min="1793" max="1793" width="27.5703125" style="399" customWidth="1"/>
    <col min="1794" max="1794" width="11.140625" style="399" customWidth="1"/>
    <col min="1795" max="1795" width="34.42578125" style="399" customWidth="1"/>
    <col min="1796" max="1796" width="5.42578125" style="399" customWidth="1"/>
    <col min="1797" max="1797" width="8.42578125" style="399" customWidth="1"/>
    <col min="1798" max="1798" width="11" style="399" customWidth="1"/>
    <col min="1799" max="1799" width="6.42578125" style="399" customWidth="1"/>
    <col min="1800" max="1800" width="17.140625" style="399" customWidth="1"/>
    <col min="1801" max="1801" width="12.140625" style="399" customWidth="1"/>
    <col min="1802" max="1803" width="8.85546875" style="399" customWidth="1"/>
    <col min="1804" max="1804" width="27" style="399" bestFit="1" customWidth="1"/>
    <col min="1805" max="1995" width="8.85546875" style="399" customWidth="1"/>
    <col min="1996" max="1996" width="6.5703125" style="399" customWidth="1"/>
    <col min="1997" max="1997" width="28.5703125" style="399" customWidth="1"/>
    <col min="1998" max="1998" width="36" style="399" customWidth="1"/>
    <col min="1999" max="1999" width="5.42578125" style="399" customWidth="1"/>
    <col min="2000" max="2000" width="6.5703125" style="399" customWidth="1"/>
    <col min="2001" max="2001" width="8.85546875" style="399" customWidth="1"/>
    <col min="2002" max="2002" width="12.5703125" style="399" customWidth="1"/>
    <col min="2003" max="2003" width="15.85546875" style="399" customWidth="1"/>
    <col min="2004" max="2006" width="0" style="399" hidden="1" customWidth="1"/>
    <col min="2007" max="2007" width="11.5703125" style="399" customWidth="1"/>
    <col min="2008" max="2047" width="8.85546875" style="399"/>
    <col min="2048" max="2048" width="4.42578125" style="399" customWidth="1"/>
    <col min="2049" max="2049" width="27.5703125" style="399" customWidth="1"/>
    <col min="2050" max="2050" width="11.140625" style="399" customWidth="1"/>
    <col min="2051" max="2051" width="34.42578125" style="399" customWidth="1"/>
    <col min="2052" max="2052" width="5.42578125" style="399" customWidth="1"/>
    <col min="2053" max="2053" width="8.42578125" style="399" customWidth="1"/>
    <col min="2054" max="2054" width="11" style="399" customWidth="1"/>
    <col min="2055" max="2055" width="6.42578125" style="399" customWidth="1"/>
    <col min="2056" max="2056" width="17.140625" style="399" customWidth="1"/>
    <col min="2057" max="2057" width="12.140625" style="399" customWidth="1"/>
    <col min="2058" max="2059" width="8.85546875" style="399" customWidth="1"/>
    <col min="2060" max="2060" width="27" style="399" bestFit="1" customWidth="1"/>
    <col min="2061" max="2251" width="8.85546875" style="399" customWidth="1"/>
    <col min="2252" max="2252" width="6.5703125" style="399" customWidth="1"/>
    <col min="2253" max="2253" width="28.5703125" style="399" customWidth="1"/>
    <col min="2254" max="2254" width="36" style="399" customWidth="1"/>
    <col min="2255" max="2255" width="5.42578125" style="399" customWidth="1"/>
    <col min="2256" max="2256" width="6.5703125" style="399" customWidth="1"/>
    <col min="2257" max="2257" width="8.85546875" style="399" customWidth="1"/>
    <col min="2258" max="2258" width="12.5703125" style="399" customWidth="1"/>
    <col min="2259" max="2259" width="15.85546875" style="399" customWidth="1"/>
    <col min="2260" max="2262" width="0" style="399" hidden="1" customWidth="1"/>
    <col min="2263" max="2263" width="11.5703125" style="399" customWidth="1"/>
    <col min="2264" max="2303" width="8.85546875" style="399"/>
    <col min="2304" max="2304" width="4.42578125" style="399" customWidth="1"/>
    <col min="2305" max="2305" width="27.5703125" style="399" customWidth="1"/>
    <col min="2306" max="2306" width="11.140625" style="399" customWidth="1"/>
    <col min="2307" max="2307" width="34.42578125" style="399" customWidth="1"/>
    <col min="2308" max="2308" width="5.42578125" style="399" customWidth="1"/>
    <col min="2309" max="2309" width="8.42578125" style="399" customWidth="1"/>
    <col min="2310" max="2310" width="11" style="399" customWidth="1"/>
    <col min="2311" max="2311" width="6.42578125" style="399" customWidth="1"/>
    <col min="2312" max="2312" width="17.140625" style="399" customWidth="1"/>
    <col min="2313" max="2313" width="12.140625" style="399" customWidth="1"/>
    <col min="2314" max="2315" width="8.85546875" style="399" customWidth="1"/>
    <col min="2316" max="2316" width="27" style="399" bestFit="1" customWidth="1"/>
    <col min="2317" max="2507" width="8.85546875" style="399" customWidth="1"/>
    <col min="2508" max="2508" width="6.5703125" style="399" customWidth="1"/>
    <col min="2509" max="2509" width="28.5703125" style="399" customWidth="1"/>
    <col min="2510" max="2510" width="36" style="399" customWidth="1"/>
    <col min="2511" max="2511" width="5.42578125" style="399" customWidth="1"/>
    <col min="2512" max="2512" width="6.5703125" style="399" customWidth="1"/>
    <col min="2513" max="2513" width="8.85546875" style="399" customWidth="1"/>
    <col min="2514" max="2514" width="12.5703125" style="399" customWidth="1"/>
    <col min="2515" max="2515" width="15.85546875" style="399" customWidth="1"/>
    <col min="2516" max="2518" width="0" style="399" hidden="1" customWidth="1"/>
    <col min="2519" max="2519" width="11.5703125" style="399" customWidth="1"/>
    <col min="2520" max="2559" width="8.85546875" style="399"/>
    <col min="2560" max="2560" width="4.42578125" style="399" customWidth="1"/>
    <col min="2561" max="2561" width="27.5703125" style="399" customWidth="1"/>
    <col min="2562" max="2562" width="11.140625" style="399" customWidth="1"/>
    <col min="2563" max="2563" width="34.42578125" style="399" customWidth="1"/>
    <col min="2564" max="2564" width="5.42578125" style="399" customWidth="1"/>
    <col min="2565" max="2565" width="8.42578125" style="399" customWidth="1"/>
    <col min="2566" max="2566" width="11" style="399" customWidth="1"/>
    <col min="2567" max="2567" width="6.42578125" style="399" customWidth="1"/>
    <col min="2568" max="2568" width="17.140625" style="399" customWidth="1"/>
    <col min="2569" max="2569" width="12.140625" style="399" customWidth="1"/>
    <col min="2570" max="2571" width="8.85546875" style="399" customWidth="1"/>
    <col min="2572" max="2572" width="27" style="399" bestFit="1" customWidth="1"/>
    <col min="2573" max="2763" width="8.85546875" style="399" customWidth="1"/>
    <col min="2764" max="2764" width="6.5703125" style="399" customWidth="1"/>
    <col min="2765" max="2765" width="28.5703125" style="399" customWidth="1"/>
    <col min="2766" max="2766" width="36" style="399" customWidth="1"/>
    <col min="2767" max="2767" width="5.42578125" style="399" customWidth="1"/>
    <col min="2768" max="2768" width="6.5703125" style="399" customWidth="1"/>
    <col min="2769" max="2769" width="8.85546875" style="399" customWidth="1"/>
    <col min="2770" max="2770" width="12.5703125" style="399" customWidth="1"/>
    <col min="2771" max="2771" width="15.85546875" style="399" customWidth="1"/>
    <col min="2772" max="2774" width="0" style="399" hidden="1" customWidth="1"/>
    <col min="2775" max="2775" width="11.5703125" style="399" customWidth="1"/>
    <col min="2776" max="2815" width="8.85546875" style="399"/>
    <col min="2816" max="2816" width="4.42578125" style="399" customWidth="1"/>
    <col min="2817" max="2817" width="27.5703125" style="399" customWidth="1"/>
    <col min="2818" max="2818" width="11.140625" style="399" customWidth="1"/>
    <col min="2819" max="2819" width="34.42578125" style="399" customWidth="1"/>
    <col min="2820" max="2820" width="5.42578125" style="399" customWidth="1"/>
    <col min="2821" max="2821" width="8.42578125" style="399" customWidth="1"/>
    <col min="2822" max="2822" width="11" style="399" customWidth="1"/>
    <col min="2823" max="2823" width="6.42578125" style="399" customWidth="1"/>
    <col min="2824" max="2824" width="17.140625" style="399" customWidth="1"/>
    <col min="2825" max="2825" width="12.140625" style="399" customWidth="1"/>
    <col min="2826" max="2827" width="8.85546875" style="399" customWidth="1"/>
    <col min="2828" max="2828" width="27" style="399" bestFit="1" customWidth="1"/>
    <col min="2829" max="3019" width="8.85546875" style="399" customWidth="1"/>
    <col min="3020" max="3020" width="6.5703125" style="399" customWidth="1"/>
    <col min="3021" max="3021" width="28.5703125" style="399" customWidth="1"/>
    <col min="3022" max="3022" width="36" style="399" customWidth="1"/>
    <col min="3023" max="3023" width="5.42578125" style="399" customWidth="1"/>
    <col min="3024" max="3024" width="6.5703125" style="399" customWidth="1"/>
    <col min="3025" max="3025" width="8.85546875" style="399" customWidth="1"/>
    <col min="3026" max="3026" width="12.5703125" style="399" customWidth="1"/>
    <col min="3027" max="3027" width="15.85546875" style="399" customWidth="1"/>
    <col min="3028" max="3030" width="0" style="399" hidden="1" customWidth="1"/>
    <col min="3031" max="3031" width="11.5703125" style="399" customWidth="1"/>
    <col min="3032" max="3071" width="8.85546875" style="399"/>
    <col min="3072" max="3072" width="4.42578125" style="399" customWidth="1"/>
    <col min="3073" max="3073" width="27.5703125" style="399" customWidth="1"/>
    <col min="3074" max="3074" width="11.140625" style="399" customWidth="1"/>
    <col min="3075" max="3075" width="34.42578125" style="399" customWidth="1"/>
    <col min="3076" max="3076" width="5.42578125" style="399" customWidth="1"/>
    <col min="3077" max="3077" width="8.42578125" style="399" customWidth="1"/>
    <col min="3078" max="3078" width="11" style="399" customWidth="1"/>
    <col min="3079" max="3079" width="6.42578125" style="399" customWidth="1"/>
    <col min="3080" max="3080" width="17.140625" style="399" customWidth="1"/>
    <col min="3081" max="3081" width="12.140625" style="399" customWidth="1"/>
    <col min="3082" max="3083" width="8.85546875" style="399" customWidth="1"/>
    <col min="3084" max="3084" width="27" style="399" bestFit="1" customWidth="1"/>
    <col min="3085" max="3275" width="8.85546875" style="399" customWidth="1"/>
    <col min="3276" max="3276" width="6.5703125" style="399" customWidth="1"/>
    <col min="3277" max="3277" width="28.5703125" style="399" customWidth="1"/>
    <col min="3278" max="3278" width="36" style="399" customWidth="1"/>
    <col min="3279" max="3279" width="5.42578125" style="399" customWidth="1"/>
    <col min="3280" max="3280" width="6.5703125" style="399" customWidth="1"/>
    <col min="3281" max="3281" width="8.85546875" style="399" customWidth="1"/>
    <col min="3282" max="3282" width="12.5703125" style="399" customWidth="1"/>
    <col min="3283" max="3283" width="15.85546875" style="399" customWidth="1"/>
    <col min="3284" max="3286" width="0" style="399" hidden="1" customWidth="1"/>
    <col min="3287" max="3287" width="11.5703125" style="399" customWidth="1"/>
    <col min="3288" max="3327" width="8.85546875" style="399"/>
    <col min="3328" max="3328" width="4.42578125" style="399" customWidth="1"/>
    <col min="3329" max="3329" width="27.5703125" style="399" customWidth="1"/>
    <col min="3330" max="3330" width="11.140625" style="399" customWidth="1"/>
    <col min="3331" max="3331" width="34.42578125" style="399" customWidth="1"/>
    <col min="3332" max="3332" width="5.42578125" style="399" customWidth="1"/>
    <col min="3333" max="3333" width="8.42578125" style="399" customWidth="1"/>
    <col min="3334" max="3334" width="11" style="399" customWidth="1"/>
    <col min="3335" max="3335" width="6.42578125" style="399" customWidth="1"/>
    <col min="3336" max="3336" width="17.140625" style="399" customWidth="1"/>
    <col min="3337" max="3337" width="12.140625" style="399" customWidth="1"/>
    <col min="3338" max="3339" width="8.85546875" style="399" customWidth="1"/>
    <col min="3340" max="3340" width="27" style="399" bestFit="1" customWidth="1"/>
    <col min="3341" max="3531" width="8.85546875" style="399" customWidth="1"/>
    <col min="3532" max="3532" width="6.5703125" style="399" customWidth="1"/>
    <col min="3533" max="3533" width="28.5703125" style="399" customWidth="1"/>
    <col min="3534" max="3534" width="36" style="399" customWidth="1"/>
    <col min="3535" max="3535" width="5.42578125" style="399" customWidth="1"/>
    <col min="3536" max="3536" width="6.5703125" style="399" customWidth="1"/>
    <col min="3537" max="3537" width="8.85546875" style="399" customWidth="1"/>
    <col min="3538" max="3538" width="12.5703125" style="399" customWidth="1"/>
    <col min="3539" max="3539" width="15.85546875" style="399" customWidth="1"/>
    <col min="3540" max="3542" width="0" style="399" hidden="1" customWidth="1"/>
    <col min="3543" max="3543" width="11.5703125" style="399" customWidth="1"/>
    <col min="3544" max="3583" width="8.85546875" style="399"/>
    <col min="3584" max="3584" width="4.42578125" style="399" customWidth="1"/>
    <col min="3585" max="3585" width="27.5703125" style="399" customWidth="1"/>
    <col min="3586" max="3586" width="11.140625" style="399" customWidth="1"/>
    <col min="3587" max="3587" width="34.42578125" style="399" customWidth="1"/>
    <col min="3588" max="3588" width="5.42578125" style="399" customWidth="1"/>
    <col min="3589" max="3589" width="8.42578125" style="399" customWidth="1"/>
    <col min="3590" max="3590" width="11" style="399" customWidth="1"/>
    <col min="3591" max="3591" width="6.42578125" style="399" customWidth="1"/>
    <col min="3592" max="3592" width="17.140625" style="399" customWidth="1"/>
    <col min="3593" max="3593" width="12.140625" style="399" customWidth="1"/>
    <col min="3594" max="3595" width="8.85546875" style="399" customWidth="1"/>
    <col min="3596" max="3596" width="27" style="399" bestFit="1" customWidth="1"/>
    <col min="3597" max="3787" width="8.85546875" style="399" customWidth="1"/>
    <col min="3788" max="3788" width="6.5703125" style="399" customWidth="1"/>
    <col min="3789" max="3789" width="28.5703125" style="399" customWidth="1"/>
    <col min="3790" max="3790" width="36" style="399" customWidth="1"/>
    <col min="3791" max="3791" width="5.42578125" style="399" customWidth="1"/>
    <col min="3792" max="3792" width="6.5703125" style="399" customWidth="1"/>
    <col min="3793" max="3793" width="8.85546875" style="399" customWidth="1"/>
    <col min="3794" max="3794" width="12.5703125" style="399" customWidth="1"/>
    <col min="3795" max="3795" width="15.85546875" style="399" customWidth="1"/>
    <col min="3796" max="3798" width="0" style="399" hidden="1" customWidth="1"/>
    <col min="3799" max="3799" width="11.5703125" style="399" customWidth="1"/>
    <col min="3800" max="3839" width="8.85546875" style="399"/>
    <col min="3840" max="3840" width="4.42578125" style="399" customWidth="1"/>
    <col min="3841" max="3841" width="27.5703125" style="399" customWidth="1"/>
    <col min="3842" max="3842" width="11.140625" style="399" customWidth="1"/>
    <col min="3843" max="3843" width="34.42578125" style="399" customWidth="1"/>
    <col min="3844" max="3844" width="5.42578125" style="399" customWidth="1"/>
    <col min="3845" max="3845" width="8.42578125" style="399" customWidth="1"/>
    <col min="3846" max="3846" width="11" style="399" customWidth="1"/>
    <col min="3847" max="3847" width="6.42578125" style="399" customWidth="1"/>
    <col min="3848" max="3848" width="17.140625" style="399" customWidth="1"/>
    <col min="3849" max="3849" width="12.140625" style="399" customWidth="1"/>
    <col min="3850" max="3851" width="8.85546875" style="399" customWidth="1"/>
    <col min="3852" max="3852" width="27" style="399" bestFit="1" customWidth="1"/>
    <col min="3853" max="4043" width="8.85546875" style="399" customWidth="1"/>
    <col min="4044" max="4044" width="6.5703125" style="399" customWidth="1"/>
    <col min="4045" max="4045" width="28.5703125" style="399" customWidth="1"/>
    <col min="4046" max="4046" width="36" style="399" customWidth="1"/>
    <col min="4047" max="4047" width="5.42578125" style="399" customWidth="1"/>
    <col min="4048" max="4048" width="6.5703125" style="399" customWidth="1"/>
    <col min="4049" max="4049" width="8.85546875" style="399" customWidth="1"/>
    <col min="4050" max="4050" width="12.5703125" style="399" customWidth="1"/>
    <col min="4051" max="4051" width="15.85546875" style="399" customWidth="1"/>
    <col min="4052" max="4054" width="0" style="399" hidden="1" customWidth="1"/>
    <col min="4055" max="4055" width="11.5703125" style="399" customWidth="1"/>
    <col min="4056" max="4095" width="8.85546875" style="399"/>
    <col min="4096" max="4096" width="4.42578125" style="399" customWidth="1"/>
    <col min="4097" max="4097" width="27.5703125" style="399" customWidth="1"/>
    <col min="4098" max="4098" width="11.140625" style="399" customWidth="1"/>
    <col min="4099" max="4099" width="34.42578125" style="399" customWidth="1"/>
    <col min="4100" max="4100" width="5.42578125" style="399" customWidth="1"/>
    <col min="4101" max="4101" width="8.42578125" style="399" customWidth="1"/>
    <col min="4102" max="4102" width="11" style="399" customWidth="1"/>
    <col min="4103" max="4103" width="6.42578125" style="399" customWidth="1"/>
    <col min="4104" max="4104" width="17.140625" style="399" customWidth="1"/>
    <col min="4105" max="4105" width="12.140625" style="399" customWidth="1"/>
    <col min="4106" max="4107" width="8.85546875" style="399" customWidth="1"/>
    <col min="4108" max="4108" width="27" style="399" bestFit="1" customWidth="1"/>
    <col min="4109" max="4299" width="8.85546875" style="399" customWidth="1"/>
    <col min="4300" max="4300" width="6.5703125" style="399" customWidth="1"/>
    <col min="4301" max="4301" width="28.5703125" style="399" customWidth="1"/>
    <col min="4302" max="4302" width="36" style="399" customWidth="1"/>
    <col min="4303" max="4303" width="5.42578125" style="399" customWidth="1"/>
    <col min="4304" max="4304" width="6.5703125" style="399" customWidth="1"/>
    <col min="4305" max="4305" width="8.85546875" style="399" customWidth="1"/>
    <col min="4306" max="4306" width="12.5703125" style="399" customWidth="1"/>
    <col min="4307" max="4307" width="15.85546875" style="399" customWidth="1"/>
    <col min="4308" max="4310" width="0" style="399" hidden="1" customWidth="1"/>
    <col min="4311" max="4311" width="11.5703125" style="399" customWidth="1"/>
    <col min="4312" max="4351" width="8.85546875" style="399"/>
    <col min="4352" max="4352" width="4.42578125" style="399" customWidth="1"/>
    <col min="4353" max="4353" width="27.5703125" style="399" customWidth="1"/>
    <col min="4354" max="4354" width="11.140625" style="399" customWidth="1"/>
    <col min="4355" max="4355" width="34.42578125" style="399" customWidth="1"/>
    <col min="4356" max="4356" width="5.42578125" style="399" customWidth="1"/>
    <col min="4357" max="4357" width="8.42578125" style="399" customWidth="1"/>
    <col min="4358" max="4358" width="11" style="399" customWidth="1"/>
    <col min="4359" max="4359" width="6.42578125" style="399" customWidth="1"/>
    <col min="4360" max="4360" width="17.140625" style="399" customWidth="1"/>
    <col min="4361" max="4361" width="12.140625" style="399" customWidth="1"/>
    <col min="4362" max="4363" width="8.85546875" style="399" customWidth="1"/>
    <col min="4364" max="4364" width="27" style="399" bestFit="1" customWidth="1"/>
    <col min="4365" max="4555" width="8.85546875" style="399" customWidth="1"/>
    <col min="4556" max="4556" width="6.5703125" style="399" customWidth="1"/>
    <col min="4557" max="4557" width="28.5703125" style="399" customWidth="1"/>
    <col min="4558" max="4558" width="36" style="399" customWidth="1"/>
    <col min="4559" max="4559" width="5.42578125" style="399" customWidth="1"/>
    <col min="4560" max="4560" width="6.5703125" style="399" customWidth="1"/>
    <col min="4561" max="4561" width="8.85546875" style="399" customWidth="1"/>
    <col min="4562" max="4562" width="12.5703125" style="399" customWidth="1"/>
    <col min="4563" max="4563" width="15.85546875" style="399" customWidth="1"/>
    <col min="4564" max="4566" width="0" style="399" hidden="1" customWidth="1"/>
    <col min="4567" max="4567" width="11.5703125" style="399" customWidth="1"/>
    <col min="4568" max="4607" width="8.85546875" style="399"/>
    <col min="4608" max="4608" width="4.42578125" style="399" customWidth="1"/>
    <col min="4609" max="4609" width="27.5703125" style="399" customWidth="1"/>
    <col min="4610" max="4610" width="11.140625" style="399" customWidth="1"/>
    <col min="4611" max="4611" width="34.42578125" style="399" customWidth="1"/>
    <col min="4612" max="4612" width="5.42578125" style="399" customWidth="1"/>
    <col min="4613" max="4613" width="8.42578125" style="399" customWidth="1"/>
    <col min="4614" max="4614" width="11" style="399" customWidth="1"/>
    <col min="4615" max="4615" width="6.42578125" style="399" customWidth="1"/>
    <col min="4616" max="4616" width="17.140625" style="399" customWidth="1"/>
    <col min="4617" max="4617" width="12.140625" style="399" customWidth="1"/>
    <col min="4618" max="4619" width="8.85546875" style="399" customWidth="1"/>
    <col min="4620" max="4620" width="27" style="399" bestFit="1" customWidth="1"/>
    <col min="4621" max="4811" width="8.85546875" style="399" customWidth="1"/>
    <col min="4812" max="4812" width="6.5703125" style="399" customWidth="1"/>
    <col min="4813" max="4813" width="28.5703125" style="399" customWidth="1"/>
    <col min="4814" max="4814" width="36" style="399" customWidth="1"/>
    <col min="4815" max="4815" width="5.42578125" style="399" customWidth="1"/>
    <col min="4816" max="4816" width="6.5703125" style="399" customWidth="1"/>
    <col min="4817" max="4817" width="8.85546875" style="399" customWidth="1"/>
    <col min="4818" max="4818" width="12.5703125" style="399" customWidth="1"/>
    <col min="4819" max="4819" width="15.85546875" style="399" customWidth="1"/>
    <col min="4820" max="4822" width="0" style="399" hidden="1" customWidth="1"/>
    <col min="4823" max="4823" width="11.5703125" style="399" customWidth="1"/>
    <col min="4824" max="4863" width="8.85546875" style="399"/>
    <col min="4864" max="4864" width="4.42578125" style="399" customWidth="1"/>
    <col min="4865" max="4865" width="27.5703125" style="399" customWidth="1"/>
    <col min="4866" max="4866" width="11.140625" style="399" customWidth="1"/>
    <col min="4867" max="4867" width="34.42578125" style="399" customWidth="1"/>
    <col min="4868" max="4868" width="5.42578125" style="399" customWidth="1"/>
    <col min="4869" max="4869" width="8.42578125" style="399" customWidth="1"/>
    <col min="4870" max="4870" width="11" style="399" customWidth="1"/>
    <col min="4871" max="4871" width="6.42578125" style="399" customWidth="1"/>
    <col min="4872" max="4872" width="17.140625" style="399" customWidth="1"/>
    <col min="4873" max="4873" width="12.140625" style="399" customWidth="1"/>
    <col min="4874" max="4875" width="8.85546875" style="399" customWidth="1"/>
    <col min="4876" max="4876" width="27" style="399" bestFit="1" customWidth="1"/>
    <col min="4877" max="5067" width="8.85546875" style="399" customWidth="1"/>
    <col min="5068" max="5068" width="6.5703125" style="399" customWidth="1"/>
    <col min="5069" max="5069" width="28.5703125" style="399" customWidth="1"/>
    <col min="5070" max="5070" width="36" style="399" customWidth="1"/>
    <col min="5071" max="5071" width="5.42578125" style="399" customWidth="1"/>
    <col min="5072" max="5072" width="6.5703125" style="399" customWidth="1"/>
    <col min="5073" max="5073" width="8.85546875" style="399" customWidth="1"/>
    <col min="5074" max="5074" width="12.5703125" style="399" customWidth="1"/>
    <col min="5075" max="5075" width="15.85546875" style="399" customWidth="1"/>
    <col min="5076" max="5078" width="0" style="399" hidden="1" customWidth="1"/>
    <col min="5079" max="5079" width="11.5703125" style="399" customWidth="1"/>
    <col min="5080" max="5119" width="8.85546875" style="399"/>
    <col min="5120" max="5120" width="4.42578125" style="399" customWidth="1"/>
    <col min="5121" max="5121" width="27.5703125" style="399" customWidth="1"/>
    <col min="5122" max="5122" width="11.140625" style="399" customWidth="1"/>
    <col min="5123" max="5123" width="34.42578125" style="399" customWidth="1"/>
    <col min="5124" max="5124" width="5.42578125" style="399" customWidth="1"/>
    <col min="5125" max="5125" width="8.42578125" style="399" customWidth="1"/>
    <col min="5126" max="5126" width="11" style="399" customWidth="1"/>
    <col min="5127" max="5127" width="6.42578125" style="399" customWidth="1"/>
    <col min="5128" max="5128" width="17.140625" style="399" customWidth="1"/>
    <col min="5129" max="5129" width="12.140625" style="399" customWidth="1"/>
    <col min="5130" max="5131" width="8.85546875" style="399" customWidth="1"/>
    <col min="5132" max="5132" width="27" style="399" bestFit="1" customWidth="1"/>
    <col min="5133" max="5323" width="8.85546875" style="399" customWidth="1"/>
    <col min="5324" max="5324" width="6.5703125" style="399" customWidth="1"/>
    <col min="5325" max="5325" width="28.5703125" style="399" customWidth="1"/>
    <col min="5326" max="5326" width="36" style="399" customWidth="1"/>
    <col min="5327" max="5327" width="5.42578125" style="399" customWidth="1"/>
    <col min="5328" max="5328" width="6.5703125" style="399" customWidth="1"/>
    <col min="5329" max="5329" width="8.85546875" style="399" customWidth="1"/>
    <col min="5330" max="5330" width="12.5703125" style="399" customWidth="1"/>
    <col min="5331" max="5331" width="15.85546875" style="399" customWidth="1"/>
    <col min="5332" max="5334" width="0" style="399" hidden="1" customWidth="1"/>
    <col min="5335" max="5335" width="11.5703125" style="399" customWidth="1"/>
    <col min="5336" max="5375" width="8.85546875" style="399"/>
    <col min="5376" max="5376" width="4.42578125" style="399" customWidth="1"/>
    <col min="5377" max="5377" width="27.5703125" style="399" customWidth="1"/>
    <col min="5378" max="5378" width="11.140625" style="399" customWidth="1"/>
    <col min="5379" max="5379" width="34.42578125" style="399" customWidth="1"/>
    <col min="5380" max="5380" width="5.42578125" style="399" customWidth="1"/>
    <col min="5381" max="5381" width="8.42578125" style="399" customWidth="1"/>
    <col min="5382" max="5382" width="11" style="399" customWidth="1"/>
    <col min="5383" max="5383" width="6.42578125" style="399" customWidth="1"/>
    <col min="5384" max="5384" width="17.140625" style="399" customWidth="1"/>
    <col min="5385" max="5385" width="12.140625" style="399" customWidth="1"/>
    <col min="5386" max="5387" width="8.85546875" style="399" customWidth="1"/>
    <col min="5388" max="5388" width="27" style="399" bestFit="1" customWidth="1"/>
    <col min="5389" max="5579" width="8.85546875" style="399" customWidth="1"/>
    <col min="5580" max="5580" width="6.5703125" style="399" customWidth="1"/>
    <col min="5581" max="5581" width="28.5703125" style="399" customWidth="1"/>
    <col min="5582" max="5582" width="36" style="399" customWidth="1"/>
    <col min="5583" max="5583" width="5.42578125" style="399" customWidth="1"/>
    <col min="5584" max="5584" width="6.5703125" style="399" customWidth="1"/>
    <col min="5585" max="5585" width="8.85546875" style="399" customWidth="1"/>
    <col min="5586" max="5586" width="12.5703125" style="399" customWidth="1"/>
    <col min="5587" max="5587" width="15.85546875" style="399" customWidth="1"/>
    <col min="5588" max="5590" width="0" style="399" hidden="1" customWidth="1"/>
    <col min="5591" max="5591" width="11.5703125" style="399" customWidth="1"/>
    <col min="5592" max="5631" width="8.85546875" style="399"/>
    <col min="5632" max="5632" width="4.42578125" style="399" customWidth="1"/>
    <col min="5633" max="5633" width="27.5703125" style="399" customWidth="1"/>
    <col min="5634" max="5634" width="11.140625" style="399" customWidth="1"/>
    <col min="5635" max="5635" width="34.42578125" style="399" customWidth="1"/>
    <col min="5636" max="5636" width="5.42578125" style="399" customWidth="1"/>
    <col min="5637" max="5637" width="8.42578125" style="399" customWidth="1"/>
    <col min="5638" max="5638" width="11" style="399" customWidth="1"/>
    <col min="5639" max="5639" width="6.42578125" style="399" customWidth="1"/>
    <col min="5640" max="5640" width="17.140625" style="399" customWidth="1"/>
    <col min="5641" max="5641" width="12.140625" style="399" customWidth="1"/>
    <col min="5642" max="5643" width="8.85546875" style="399" customWidth="1"/>
    <col min="5644" max="5644" width="27" style="399" bestFit="1" customWidth="1"/>
    <col min="5645" max="5835" width="8.85546875" style="399" customWidth="1"/>
    <col min="5836" max="5836" width="6.5703125" style="399" customWidth="1"/>
    <col min="5837" max="5837" width="28.5703125" style="399" customWidth="1"/>
    <col min="5838" max="5838" width="36" style="399" customWidth="1"/>
    <col min="5839" max="5839" width="5.42578125" style="399" customWidth="1"/>
    <col min="5840" max="5840" width="6.5703125" style="399" customWidth="1"/>
    <col min="5841" max="5841" width="8.85546875" style="399" customWidth="1"/>
    <col min="5842" max="5842" width="12.5703125" style="399" customWidth="1"/>
    <col min="5843" max="5843" width="15.85546875" style="399" customWidth="1"/>
    <col min="5844" max="5846" width="0" style="399" hidden="1" customWidth="1"/>
    <col min="5847" max="5847" width="11.5703125" style="399" customWidth="1"/>
    <col min="5848" max="5887" width="8.85546875" style="399"/>
    <col min="5888" max="5888" width="4.42578125" style="399" customWidth="1"/>
    <col min="5889" max="5889" width="27.5703125" style="399" customWidth="1"/>
    <col min="5890" max="5890" width="11.140625" style="399" customWidth="1"/>
    <col min="5891" max="5891" width="34.42578125" style="399" customWidth="1"/>
    <col min="5892" max="5892" width="5.42578125" style="399" customWidth="1"/>
    <col min="5893" max="5893" width="8.42578125" style="399" customWidth="1"/>
    <col min="5894" max="5894" width="11" style="399" customWidth="1"/>
    <col min="5895" max="5895" width="6.42578125" style="399" customWidth="1"/>
    <col min="5896" max="5896" width="17.140625" style="399" customWidth="1"/>
    <col min="5897" max="5897" width="12.140625" style="399" customWidth="1"/>
    <col min="5898" max="5899" width="8.85546875" style="399" customWidth="1"/>
    <col min="5900" max="5900" width="27" style="399" bestFit="1" customWidth="1"/>
    <col min="5901" max="6091" width="8.85546875" style="399" customWidth="1"/>
    <col min="6092" max="6092" width="6.5703125" style="399" customWidth="1"/>
    <col min="6093" max="6093" width="28.5703125" style="399" customWidth="1"/>
    <col min="6094" max="6094" width="36" style="399" customWidth="1"/>
    <col min="6095" max="6095" width="5.42578125" style="399" customWidth="1"/>
    <col min="6096" max="6096" width="6.5703125" style="399" customWidth="1"/>
    <col min="6097" max="6097" width="8.85546875" style="399" customWidth="1"/>
    <col min="6098" max="6098" width="12.5703125" style="399" customWidth="1"/>
    <col min="6099" max="6099" width="15.85546875" style="399" customWidth="1"/>
    <col min="6100" max="6102" width="0" style="399" hidden="1" customWidth="1"/>
    <col min="6103" max="6103" width="11.5703125" style="399" customWidth="1"/>
    <col min="6104" max="6143" width="8.85546875" style="399"/>
    <col min="6144" max="6144" width="4.42578125" style="399" customWidth="1"/>
    <col min="6145" max="6145" width="27.5703125" style="399" customWidth="1"/>
    <col min="6146" max="6146" width="11.140625" style="399" customWidth="1"/>
    <col min="6147" max="6147" width="34.42578125" style="399" customWidth="1"/>
    <col min="6148" max="6148" width="5.42578125" style="399" customWidth="1"/>
    <col min="6149" max="6149" width="8.42578125" style="399" customWidth="1"/>
    <col min="6150" max="6150" width="11" style="399" customWidth="1"/>
    <col min="6151" max="6151" width="6.42578125" style="399" customWidth="1"/>
    <col min="6152" max="6152" width="17.140625" style="399" customWidth="1"/>
    <col min="6153" max="6153" width="12.140625" style="399" customWidth="1"/>
    <col min="6154" max="6155" width="8.85546875" style="399" customWidth="1"/>
    <col min="6156" max="6156" width="27" style="399" bestFit="1" customWidth="1"/>
    <col min="6157" max="6347" width="8.85546875" style="399" customWidth="1"/>
    <col min="6348" max="6348" width="6.5703125" style="399" customWidth="1"/>
    <col min="6349" max="6349" width="28.5703125" style="399" customWidth="1"/>
    <col min="6350" max="6350" width="36" style="399" customWidth="1"/>
    <col min="6351" max="6351" width="5.42578125" style="399" customWidth="1"/>
    <col min="6352" max="6352" width="6.5703125" style="399" customWidth="1"/>
    <col min="6353" max="6353" width="8.85546875" style="399" customWidth="1"/>
    <col min="6354" max="6354" width="12.5703125" style="399" customWidth="1"/>
    <col min="6355" max="6355" width="15.85546875" style="399" customWidth="1"/>
    <col min="6356" max="6358" width="0" style="399" hidden="1" customWidth="1"/>
    <col min="6359" max="6359" width="11.5703125" style="399" customWidth="1"/>
    <col min="6360" max="6399" width="8.85546875" style="399"/>
    <col min="6400" max="6400" width="4.42578125" style="399" customWidth="1"/>
    <col min="6401" max="6401" width="27.5703125" style="399" customWidth="1"/>
    <col min="6402" max="6402" width="11.140625" style="399" customWidth="1"/>
    <col min="6403" max="6403" width="34.42578125" style="399" customWidth="1"/>
    <col min="6404" max="6404" width="5.42578125" style="399" customWidth="1"/>
    <col min="6405" max="6405" width="8.42578125" style="399" customWidth="1"/>
    <col min="6406" max="6406" width="11" style="399" customWidth="1"/>
    <col min="6407" max="6407" width="6.42578125" style="399" customWidth="1"/>
    <col min="6408" max="6408" width="17.140625" style="399" customWidth="1"/>
    <col min="6409" max="6409" width="12.140625" style="399" customWidth="1"/>
    <col min="6410" max="6411" width="8.85546875" style="399" customWidth="1"/>
    <col min="6412" max="6412" width="27" style="399" bestFit="1" customWidth="1"/>
    <col min="6413" max="6603" width="8.85546875" style="399" customWidth="1"/>
    <col min="6604" max="6604" width="6.5703125" style="399" customWidth="1"/>
    <col min="6605" max="6605" width="28.5703125" style="399" customWidth="1"/>
    <col min="6606" max="6606" width="36" style="399" customWidth="1"/>
    <col min="6607" max="6607" width="5.42578125" style="399" customWidth="1"/>
    <col min="6608" max="6608" width="6.5703125" style="399" customWidth="1"/>
    <col min="6609" max="6609" width="8.85546875" style="399" customWidth="1"/>
    <col min="6610" max="6610" width="12.5703125" style="399" customWidth="1"/>
    <col min="6611" max="6611" width="15.85546875" style="399" customWidth="1"/>
    <col min="6612" max="6614" width="0" style="399" hidden="1" customWidth="1"/>
    <col min="6615" max="6615" width="11.5703125" style="399" customWidth="1"/>
    <col min="6616" max="6655" width="8.85546875" style="399"/>
    <col min="6656" max="6656" width="4.42578125" style="399" customWidth="1"/>
    <col min="6657" max="6657" width="27.5703125" style="399" customWidth="1"/>
    <col min="6658" max="6658" width="11.140625" style="399" customWidth="1"/>
    <col min="6659" max="6659" width="34.42578125" style="399" customWidth="1"/>
    <col min="6660" max="6660" width="5.42578125" style="399" customWidth="1"/>
    <col min="6661" max="6661" width="8.42578125" style="399" customWidth="1"/>
    <col min="6662" max="6662" width="11" style="399" customWidth="1"/>
    <col min="6663" max="6663" width="6.42578125" style="399" customWidth="1"/>
    <col min="6664" max="6664" width="17.140625" style="399" customWidth="1"/>
    <col min="6665" max="6665" width="12.140625" style="399" customWidth="1"/>
    <col min="6666" max="6667" width="8.85546875" style="399" customWidth="1"/>
    <col min="6668" max="6668" width="27" style="399" bestFit="1" customWidth="1"/>
    <col min="6669" max="6859" width="8.85546875" style="399" customWidth="1"/>
    <col min="6860" max="6860" width="6.5703125" style="399" customWidth="1"/>
    <col min="6861" max="6861" width="28.5703125" style="399" customWidth="1"/>
    <col min="6862" max="6862" width="36" style="399" customWidth="1"/>
    <col min="6863" max="6863" width="5.42578125" style="399" customWidth="1"/>
    <col min="6864" max="6864" width="6.5703125" style="399" customWidth="1"/>
    <col min="6865" max="6865" width="8.85546875" style="399" customWidth="1"/>
    <col min="6866" max="6866" width="12.5703125" style="399" customWidth="1"/>
    <col min="6867" max="6867" width="15.85546875" style="399" customWidth="1"/>
    <col min="6868" max="6870" width="0" style="399" hidden="1" customWidth="1"/>
    <col min="6871" max="6871" width="11.5703125" style="399" customWidth="1"/>
    <col min="6872" max="6911" width="8.85546875" style="399"/>
    <col min="6912" max="6912" width="4.42578125" style="399" customWidth="1"/>
    <col min="6913" max="6913" width="27.5703125" style="399" customWidth="1"/>
    <col min="6914" max="6914" width="11.140625" style="399" customWidth="1"/>
    <col min="6915" max="6915" width="34.42578125" style="399" customWidth="1"/>
    <col min="6916" max="6916" width="5.42578125" style="399" customWidth="1"/>
    <col min="6917" max="6917" width="8.42578125" style="399" customWidth="1"/>
    <col min="6918" max="6918" width="11" style="399" customWidth="1"/>
    <col min="6919" max="6919" width="6.42578125" style="399" customWidth="1"/>
    <col min="6920" max="6920" width="17.140625" style="399" customWidth="1"/>
    <col min="6921" max="6921" width="12.140625" style="399" customWidth="1"/>
    <col min="6922" max="6923" width="8.85546875" style="399" customWidth="1"/>
    <col min="6924" max="6924" width="27" style="399" bestFit="1" customWidth="1"/>
    <col min="6925" max="7115" width="8.85546875" style="399" customWidth="1"/>
    <col min="7116" max="7116" width="6.5703125" style="399" customWidth="1"/>
    <col min="7117" max="7117" width="28.5703125" style="399" customWidth="1"/>
    <col min="7118" max="7118" width="36" style="399" customWidth="1"/>
    <col min="7119" max="7119" width="5.42578125" style="399" customWidth="1"/>
    <col min="7120" max="7120" width="6.5703125" style="399" customWidth="1"/>
    <col min="7121" max="7121" width="8.85546875" style="399" customWidth="1"/>
    <col min="7122" max="7122" width="12.5703125" style="399" customWidth="1"/>
    <col min="7123" max="7123" width="15.85546875" style="399" customWidth="1"/>
    <col min="7124" max="7126" width="0" style="399" hidden="1" customWidth="1"/>
    <col min="7127" max="7127" width="11.5703125" style="399" customWidth="1"/>
    <col min="7128" max="7167" width="8.85546875" style="399"/>
    <col min="7168" max="7168" width="4.42578125" style="399" customWidth="1"/>
    <col min="7169" max="7169" width="27.5703125" style="399" customWidth="1"/>
    <col min="7170" max="7170" width="11.140625" style="399" customWidth="1"/>
    <col min="7171" max="7171" width="34.42578125" style="399" customWidth="1"/>
    <col min="7172" max="7172" width="5.42578125" style="399" customWidth="1"/>
    <col min="7173" max="7173" width="8.42578125" style="399" customWidth="1"/>
    <col min="7174" max="7174" width="11" style="399" customWidth="1"/>
    <col min="7175" max="7175" width="6.42578125" style="399" customWidth="1"/>
    <col min="7176" max="7176" width="17.140625" style="399" customWidth="1"/>
    <col min="7177" max="7177" width="12.140625" style="399" customWidth="1"/>
    <col min="7178" max="7179" width="8.85546875" style="399" customWidth="1"/>
    <col min="7180" max="7180" width="27" style="399" bestFit="1" customWidth="1"/>
    <col min="7181" max="7371" width="8.85546875" style="399" customWidth="1"/>
    <col min="7372" max="7372" width="6.5703125" style="399" customWidth="1"/>
    <col min="7373" max="7373" width="28.5703125" style="399" customWidth="1"/>
    <col min="7374" max="7374" width="36" style="399" customWidth="1"/>
    <col min="7375" max="7375" width="5.42578125" style="399" customWidth="1"/>
    <col min="7376" max="7376" width="6.5703125" style="399" customWidth="1"/>
    <col min="7377" max="7377" width="8.85546875" style="399" customWidth="1"/>
    <col min="7378" max="7378" width="12.5703125" style="399" customWidth="1"/>
    <col min="7379" max="7379" width="15.85546875" style="399" customWidth="1"/>
    <col min="7380" max="7382" width="0" style="399" hidden="1" customWidth="1"/>
    <col min="7383" max="7383" width="11.5703125" style="399" customWidth="1"/>
    <col min="7384" max="7423" width="8.85546875" style="399"/>
    <col min="7424" max="7424" width="4.42578125" style="399" customWidth="1"/>
    <col min="7425" max="7425" width="27.5703125" style="399" customWidth="1"/>
    <col min="7426" max="7426" width="11.140625" style="399" customWidth="1"/>
    <col min="7427" max="7427" width="34.42578125" style="399" customWidth="1"/>
    <col min="7428" max="7428" width="5.42578125" style="399" customWidth="1"/>
    <col min="7429" max="7429" width="8.42578125" style="399" customWidth="1"/>
    <col min="7430" max="7430" width="11" style="399" customWidth="1"/>
    <col min="7431" max="7431" width="6.42578125" style="399" customWidth="1"/>
    <col min="7432" max="7432" width="17.140625" style="399" customWidth="1"/>
    <col min="7433" max="7433" width="12.140625" style="399" customWidth="1"/>
    <col min="7434" max="7435" width="8.85546875" style="399" customWidth="1"/>
    <col min="7436" max="7436" width="27" style="399" bestFit="1" customWidth="1"/>
    <col min="7437" max="7627" width="8.85546875" style="399" customWidth="1"/>
    <col min="7628" max="7628" width="6.5703125" style="399" customWidth="1"/>
    <col min="7629" max="7629" width="28.5703125" style="399" customWidth="1"/>
    <col min="7630" max="7630" width="36" style="399" customWidth="1"/>
    <col min="7631" max="7631" width="5.42578125" style="399" customWidth="1"/>
    <col min="7632" max="7632" width="6.5703125" style="399" customWidth="1"/>
    <col min="7633" max="7633" width="8.85546875" style="399" customWidth="1"/>
    <col min="7634" max="7634" width="12.5703125" style="399" customWidth="1"/>
    <col min="7635" max="7635" width="15.85546875" style="399" customWidth="1"/>
    <col min="7636" max="7638" width="0" style="399" hidden="1" customWidth="1"/>
    <col min="7639" max="7639" width="11.5703125" style="399" customWidth="1"/>
    <col min="7640" max="7679" width="8.85546875" style="399"/>
    <col min="7680" max="7680" width="4.42578125" style="399" customWidth="1"/>
    <col min="7681" max="7681" width="27.5703125" style="399" customWidth="1"/>
    <col min="7682" max="7682" width="11.140625" style="399" customWidth="1"/>
    <col min="7683" max="7683" width="34.42578125" style="399" customWidth="1"/>
    <col min="7684" max="7684" width="5.42578125" style="399" customWidth="1"/>
    <col min="7685" max="7685" width="8.42578125" style="399" customWidth="1"/>
    <col min="7686" max="7686" width="11" style="399" customWidth="1"/>
    <col min="7687" max="7687" width="6.42578125" style="399" customWidth="1"/>
    <col min="7688" max="7688" width="17.140625" style="399" customWidth="1"/>
    <col min="7689" max="7689" width="12.140625" style="399" customWidth="1"/>
    <col min="7690" max="7691" width="8.85546875" style="399" customWidth="1"/>
    <col min="7692" max="7692" width="27" style="399" bestFit="1" customWidth="1"/>
    <col min="7693" max="7883" width="8.85546875" style="399" customWidth="1"/>
    <col min="7884" max="7884" width="6.5703125" style="399" customWidth="1"/>
    <col min="7885" max="7885" width="28.5703125" style="399" customWidth="1"/>
    <col min="7886" max="7886" width="36" style="399" customWidth="1"/>
    <col min="7887" max="7887" width="5.42578125" style="399" customWidth="1"/>
    <col min="7888" max="7888" width="6.5703125" style="399" customWidth="1"/>
    <col min="7889" max="7889" width="8.85546875" style="399" customWidth="1"/>
    <col min="7890" max="7890" width="12.5703125" style="399" customWidth="1"/>
    <col min="7891" max="7891" width="15.85546875" style="399" customWidth="1"/>
    <col min="7892" max="7894" width="0" style="399" hidden="1" customWidth="1"/>
    <col min="7895" max="7895" width="11.5703125" style="399" customWidth="1"/>
    <col min="7896" max="7935" width="8.85546875" style="399"/>
    <col min="7936" max="7936" width="4.42578125" style="399" customWidth="1"/>
    <col min="7937" max="7937" width="27.5703125" style="399" customWidth="1"/>
    <col min="7938" max="7938" width="11.140625" style="399" customWidth="1"/>
    <col min="7939" max="7939" width="34.42578125" style="399" customWidth="1"/>
    <col min="7940" max="7940" width="5.42578125" style="399" customWidth="1"/>
    <col min="7941" max="7941" width="8.42578125" style="399" customWidth="1"/>
    <col min="7942" max="7942" width="11" style="399" customWidth="1"/>
    <col min="7943" max="7943" width="6.42578125" style="399" customWidth="1"/>
    <col min="7944" max="7944" width="17.140625" style="399" customWidth="1"/>
    <col min="7945" max="7945" width="12.140625" style="399" customWidth="1"/>
    <col min="7946" max="7947" width="8.85546875" style="399" customWidth="1"/>
    <col min="7948" max="7948" width="27" style="399" bestFit="1" customWidth="1"/>
    <col min="7949" max="8139" width="8.85546875" style="399" customWidth="1"/>
    <col min="8140" max="8140" width="6.5703125" style="399" customWidth="1"/>
    <col min="8141" max="8141" width="28.5703125" style="399" customWidth="1"/>
    <col min="8142" max="8142" width="36" style="399" customWidth="1"/>
    <col min="8143" max="8143" width="5.42578125" style="399" customWidth="1"/>
    <col min="8144" max="8144" width="6.5703125" style="399" customWidth="1"/>
    <col min="8145" max="8145" width="8.85546875" style="399" customWidth="1"/>
    <col min="8146" max="8146" width="12.5703125" style="399" customWidth="1"/>
    <col min="8147" max="8147" width="15.85546875" style="399" customWidth="1"/>
    <col min="8148" max="8150" width="0" style="399" hidden="1" customWidth="1"/>
    <col min="8151" max="8151" width="11.5703125" style="399" customWidth="1"/>
    <col min="8152" max="8191" width="8.85546875" style="399"/>
    <col min="8192" max="8192" width="4.42578125" style="399" customWidth="1"/>
    <col min="8193" max="8193" width="27.5703125" style="399" customWidth="1"/>
    <col min="8194" max="8194" width="11.140625" style="399" customWidth="1"/>
    <col min="8195" max="8195" width="34.42578125" style="399" customWidth="1"/>
    <col min="8196" max="8196" width="5.42578125" style="399" customWidth="1"/>
    <col min="8197" max="8197" width="8.42578125" style="399" customWidth="1"/>
    <col min="8198" max="8198" width="11" style="399" customWidth="1"/>
    <col min="8199" max="8199" width="6.42578125" style="399" customWidth="1"/>
    <col min="8200" max="8200" width="17.140625" style="399" customWidth="1"/>
    <col min="8201" max="8201" width="12.140625" style="399" customWidth="1"/>
    <col min="8202" max="8203" width="8.85546875" style="399" customWidth="1"/>
    <col min="8204" max="8204" width="27" style="399" bestFit="1" customWidth="1"/>
    <col min="8205" max="8395" width="8.85546875" style="399" customWidth="1"/>
    <col min="8396" max="8396" width="6.5703125" style="399" customWidth="1"/>
    <col min="8397" max="8397" width="28.5703125" style="399" customWidth="1"/>
    <col min="8398" max="8398" width="36" style="399" customWidth="1"/>
    <col min="8399" max="8399" width="5.42578125" style="399" customWidth="1"/>
    <col min="8400" max="8400" width="6.5703125" style="399" customWidth="1"/>
    <col min="8401" max="8401" width="8.85546875" style="399" customWidth="1"/>
    <col min="8402" max="8402" width="12.5703125" style="399" customWidth="1"/>
    <col min="8403" max="8403" width="15.85546875" style="399" customWidth="1"/>
    <col min="8404" max="8406" width="0" style="399" hidden="1" customWidth="1"/>
    <col min="8407" max="8407" width="11.5703125" style="399" customWidth="1"/>
    <col min="8408" max="8447" width="8.85546875" style="399"/>
    <col min="8448" max="8448" width="4.42578125" style="399" customWidth="1"/>
    <col min="8449" max="8449" width="27.5703125" style="399" customWidth="1"/>
    <col min="8450" max="8450" width="11.140625" style="399" customWidth="1"/>
    <col min="8451" max="8451" width="34.42578125" style="399" customWidth="1"/>
    <col min="8452" max="8452" width="5.42578125" style="399" customWidth="1"/>
    <col min="8453" max="8453" width="8.42578125" style="399" customWidth="1"/>
    <col min="8454" max="8454" width="11" style="399" customWidth="1"/>
    <col min="8455" max="8455" width="6.42578125" style="399" customWidth="1"/>
    <col min="8456" max="8456" width="17.140625" style="399" customWidth="1"/>
    <col min="8457" max="8457" width="12.140625" style="399" customWidth="1"/>
    <col min="8458" max="8459" width="8.85546875" style="399" customWidth="1"/>
    <col min="8460" max="8460" width="27" style="399" bestFit="1" customWidth="1"/>
    <col min="8461" max="8651" width="8.85546875" style="399" customWidth="1"/>
    <col min="8652" max="8652" width="6.5703125" style="399" customWidth="1"/>
    <col min="8653" max="8653" width="28.5703125" style="399" customWidth="1"/>
    <col min="8654" max="8654" width="36" style="399" customWidth="1"/>
    <col min="8655" max="8655" width="5.42578125" style="399" customWidth="1"/>
    <col min="8656" max="8656" width="6.5703125" style="399" customWidth="1"/>
    <col min="8657" max="8657" width="8.85546875" style="399" customWidth="1"/>
    <col min="8658" max="8658" width="12.5703125" style="399" customWidth="1"/>
    <col min="8659" max="8659" width="15.85546875" style="399" customWidth="1"/>
    <col min="8660" max="8662" width="0" style="399" hidden="1" customWidth="1"/>
    <col min="8663" max="8663" width="11.5703125" style="399" customWidth="1"/>
    <col min="8664" max="8703" width="8.85546875" style="399"/>
    <col min="8704" max="8704" width="4.42578125" style="399" customWidth="1"/>
    <col min="8705" max="8705" width="27.5703125" style="399" customWidth="1"/>
    <col min="8706" max="8706" width="11.140625" style="399" customWidth="1"/>
    <col min="8707" max="8707" width="34.42578125" style="399" customWidth="1"/>
    <col min="8708" max="8708" width="5.42578125" style="399" customWidth="1"/>
    <col min="8709" max="8709" width="8.42578125" style="399" customWidth="1"/>
    <col min="8710" max="8710" width="11" style="399" customWidth="1"/>
    <col min="8711" max="8711" width="6.42578125" style="399" customWidth="1"/>
    <col min="8712" max="8712" width="17.140625" style="399" customWidth="1"/>
    <col min="8713" max="8713" width="12.140625" style="399" customWidth="1"/>
    <col min="8714" max="8715" width="8.85546875" style="399" customWidth="1"/>
    <col min="8716" max="8716" width="27" style="399" bestFit="1" customWidth="1"/>
    <col min="8717" max="8907" width="8.85546875" style="399" customWidth="1"/>
    <col min="8908" max="8908" width="6.5703125" style="399" customWidth="1"/>
    <col min="8909" max="8909" width="28.5703125" style="399" customWidth="1"/>
    <col min="8910" max="8910" width="36" style="399" customWidth="1"/>
    <col min="8911" max="8911" width="5.42578125" style="399" customWidth="1"/>
    <col min="8912" max="8912" width="6.5703125" style="399" customWidth="1"/>
    <col min="8913" max="8913" width="8.85546875" style="399" customWidth="1"/>
    <col min="8914" max="8914" width="12.5703125" style="399" customWidth="1"/>
    <col min="8915" max="8915" width="15.85546875" style="399" customWidth="1"/>
    <col min="8916" max="8918" width="0" style="399" hidden="1" customWidth="1"/>
    <col min="8919" max="8919" width="11.5703125" style="399" customWidth="1"/>
    <col min="8920" max="8959" width="8.85546875" style="399"/>
    <col min="8960" max="8960" width="4.42578125" style="399" customWidth="1"/>
    <col min="8961" max="8961" width="27.5703125" style="399" customWidth="1"/>
    <col min="8962" max="8962" width="11.140625" style="399" customWidth="1"/>
    <col min="8963" max="8963" width="34.42578125" style="399" customWidth="1"/>
    <col min="8964" max="8964" width="5.42578125" style="399" customWidth="1"/>
    <col min="8965" max="8965" width="8.42578125" style="399" customWidth="1"/>
    <col min="8966" max="8966" width="11" style="399" customWidth="1"/>
    <col min="8967" max="8967" width="6.42578125" style="399" customWidth="1"/>
    <col min="8968" max="8968" width="17.140625" style="399" customWidth="1"/>
    <col min="8969" max="8969" width="12.140625" style="399" customWidth="1"/>
    <col min="8970" max="8971" width="8.85546875" style="399" customWidth="1"/>
    <col min="8972" max="8972" width="27" style="399" bestFit="1" customWidth="1"/>
    <col min="8973" max="9163" width="8.85546875" style="399" customWidth="1"/>
    <col min="9164" max="9164" width="6.5703125" style="399" customWidth="1"/>
    <col min="9165" max="9165" width="28.5703125" style="399" customWidth="1"/>
    <col min="9166" max="9166" width="36" style="399" customWidth="1"/>
    <col min="9167" max="9167" width="5.42578125" style="399" customWidth="1"/>
    <col min="9168" max="9168" width="6.5703125" style="399" customWidth="1"/>
    <col min="9169" max="9169" width="8.85546875" style="399" customWidth="1"/>
    <col min="9170" max="9170" width="12.5703125" style="399" customWidth="1"/>
    <col min="9171" max="9171" width="15.85546875" style="399" customWidth="1"/>
    <col min="9172" max="9174" width="0" style="399" hidden="1" customWidth="1"/>
    <col min="9175" max="9175" width="11.5703125" style="399" customWidth="1"/>
    <col min="9176" max="9215" width="8.85546875" style="399"/>
    <col min="9216" max="9216" width="4.42578125" style="399" customWidth="1"/>
    <col min="9217" max="9217" width="27.5703125" style="399" customWidth="1"/>
    <col min="9218" max="9218" width="11.140625" style="399" customWidth="1"/>
    <col min="9219" max="9219" width="34.42578125" style="399" customWidth="1"/>
    <col min="9220" max="9220" width="5.42578125" style="399" customWidth="1"/>
    <col min="9221" max="9221" width="8.42578125" style="399" customWidth="1"/>
    <col min="9222" max="9222" width="11" style="399" customWidth="1"/>
    <col min="9223" max="9223" width="6.42578125" style="399" customWidth="1"/>
    <col min="9224" max="9224" width="17.140625" style="399" customWidth="1"/>
    <col min="9225" max="9225" width="12.140625" style="399" customWidth="1"/>
    <col min="9226" max="9227" width="8.85546875" style="399" customWidth="1"/>
    <col min="9228" max="9228" width="27" style="399" bestFit="1" customWidth="1"/>
    <col min="9229" max="9419" width="8.85546875" style="399" customWidth="1"/>
    <col min="9420" max="9420" width="6.5703125" style="399" customWidth="1"/>
    <col min="9421" max="9421" width="28.5703125" style="399" customWidth="1"/>
    <col min="9422" max="9422" width="36" style="399" customWidth="1"/>
    <col min="9423" max="9423" width="5.42578125" style="399" customWidth="1"/>
    <col min="9424" max="9424" width="6.5703125" style="399" customWidth="1"/>
    <col min="9425" max="9425" width="8.85546875" style="399" customWidth="1"/>
    <col min="9426" max="9426" width="12.5703125" style="399" customWidth="1"/>
    <col min="9427" max="9427" width="15.85546875" style="399" customWidth="1"/>
    <col min="9428" max="9430" width="0" style="399" hidden="1" customWidth="1"/>
    <col min="9431" max="9431" width="11.5703125" style="399" customWidth="1"/>
    <col min="9432" max="9471" width="8.85546875" style="399"/>
    <col min="9472" max="9472" width="4.42578125" style="399" customWidth="1"/>
    <col min="9473" max="9473" width="27.5703125" style="399" customWidth="1"/>
    <col min="9474" max="9474" width="11.140625" style="399" customWidth="1"/>
    <col min="9475" max="9475" width="34.42578125" style="399" customWidth="1"/>
    <col min="9476" max="9476" width="5.42578125" style="399" customWidth="1"/>
    <col min="9477" max="9477" width="8.42578125" style="399" customWidth="1"/>
    <col min="9478" max="9478" width="11" style="399" customWidth="1"/>
    <col min="9479" max="9479" width="6.42578125" style="399" customWidth="1"/>
    <col min="9480" max="9480" width="17.140625" style="399" customWidth="1"/>
    <col min="9481" max="9481" width="12.140625" style="399" customWidth="1"/>
    <col min="9482" max="9483" width="8.85546875" style="399" customWidth="1"/>
    <col min="9484" max="9484" width="27" style="399" bestFit="1" customWidth="1"/>
    <col min="9485" max="9675" width="8.85546875" style="399" customWidth="1"/>
    <col min="9676" max="9676" width="6.5703125" style="399" customWidth="1"/>
    <col min="9677" max="9677" width="28.5703125" style="399" customWidth="1"/>
    <col min="9678" max="9678" width="36" style="399" customWidth="1"/>
    <col min="9679" max="9679" width="5.42578125" style="399" customWidth="1"/>
    <col min="9680" max="9680" width="6.5703125" style="399" customWidth="1"/>
    <col min="9681" max="9681" width="8.85546875" style="399" customWidth="1"/>
    <col min="9682" max="9682" width="12.5703125" style="399" customWidth="1"/>
    <col min="9683" max="9683" width="15.85546875" style="399" customWidth="1"/>
    <col min="9684" max="9686" width="0" style="399" hidden="1" customWidth="1"/>
    <col min="9687" max="9687" width="11.5703125" style="399" customWidth="1"/>
    <col min="9688" max="9727" width="8.85546875" style="399"/>
    <col min="9728" max="9728" width="4.42578125" style="399" customWidth="1"/>
    <col min="9729" max="9729" width="27.5703125" style="399" customWidth="1"/>
    <col min="9730" max="9730" width="11.140625" style="399" customWidth="1"/>
    <col min="9731" max="9731" width="34.42578125" style="399" customWidth="1"/>
    <col min="9732" max="9732" width="5.42578125" style="399" customWidth="1"/>
    <col min="9733" max="9733" width="8.42578125" style="399" customWidth="1"/>
    <col min="9734" max="9734" width="11" style="399" customWidth="1"/>
    <col min="9735" max="9735" width="6.42578125" style="399" customWidth="1"/>
    <col min="9736" max="9736" width="17.140625" style="399" customWidth="1"/>
    <col min="9737" max="9737" width="12.140625" style="399" customWidth="1"/>
    <col min="9738" max="9739" width="8.85546875" style="399" customWidth="1"/>
    <col min="9740" max="9740" width="27" style="399" bestFit="1" customWidth="1"/>
    <col min="9741" max="9931" width="8.85546875" style="399" customWidth="1"/>
    <col min="9932" max="9932" width="6.5703125" style="399" customWidth="1"/>
    <col min="9933" max="9933" width="28.5703125" style="399" customWidth="1"/>
    <col min="9934" max="9934" width="36" style="399" customWidth="1"/>
    <col min="9935" max="9935" width="5.42578125" style="399" customWidth="1"/>
    <col min="9936" max="9936" width="6.5703125" style="399" customWidth="1"/>
    <col min="9937" max="9937" width="8.85546875" style="399" customWidth="1"/>
    <col min="9938" max="9938" width="12.5703125" style="399" customWidth="1"/>
    <col min="9939" max="9939" width="15.85546875" style="399" customWidth="1"/>
    <col min="9940" max="9942" width="0" style="399" hidden="1" customWidth="1"/>
    <col min="9943" max="9943" width="11.5703125" style="399" customWidth="1"/>
    <col min="9944" max="9983" width="8.85546875" style="399"/>
    <col min="9984" max="9984" width="4.42578125" style="399" customWidth="1"/>
    <col min="9985" max="9985" width="27.5703125" style="399" customWidth="1"/>
    <col min="9986" max="9986" width="11.140625" style="399" customWidth="1"/>
    <col min="9987" max="9987" width="34.42578125" style="399" customWidth="1"/>
    <col min="9988" max="9988" width="5.42578125" style="399" customWidth="1"/>
    <col min="9989" max="9989" width="8.42578125" style="399" customWidth="1"/>
    <col min="9990" max="9990" width="11" style="399" customWidth="1"/>
    <col min="9991" max="9991" width="6.42578125" style="399" customWidth="1"/>
    <col min="9992" max="9992" width="17.140625" style="399" customWidth="1"/>
    <col min="9993" max="9993" width="12.140625" style="399" customWidth="1"/>
    <col min="9994" max="9995" width="8.85546875" style="399" customWidth="1"/>
    <col min="9996" max="9996" width="27" style="399" bestFit="1" customWidth="1"/>
    <col min="9997" max="10187" width="8.85546875" style="399" customWidth="1"/>
    <col min="10188" max="10188" width="6.5703125" style="399" customWidth="1"/>
    <col min="10189" max="10189" width="28.5703125" style="399" customWidth="1"/>
    <col min="10190" max="10190" width="36" style="399" customWidth="1"/>
    <col min="10191" max="10191" width="5.42578125" style="399" customWidth="1"/>
    <col min="10192" max="10192" width="6.5703125" style="399" customWidth="1"/>
    <col min="10193" max="10193" width="8.85546875" style="399" customWidth="1"/>
    <col min="10194" max="10194" width="12.5703125" style="399" customWidth="1"/>
    <col min="10195" max="10195" width="15.85546875" style="399" customWidth="1"/>
    <col min="10196" max="10198" width="0" style="399" hidden="1" customWidth="1"/>
    <col min="10199" max="10199" width="11.5703125" style="399" customWidth="1"/>
    <col min="10200" max="10239" width="8.85546875" style="399"/>
    <col min="10240" max="10240" width="4.42578125" style="399" customWidth="1"/>
    <col min="10241" max="10241" width="27.5703125" style="399" customWidth="1"/>
    <col min="10242" max="10242" width="11.140625" style="399" customWidth="1"/>
    <col min="10243" max="10243" width="34.42578125" style="399" customWidth="1"/>
    <col min="10244" max="10244" width="5.42578125" style="399" customWidth="1"/>
    <col min="10245" max="10245" width="8.42578125" style="399" customWidth="1"/>
    <col min="10246" max="10246" width="11" style="399" customWidth="1"/>
    <col min="10247" max="10247" width="6.42578125" style="399" customWidth="1"/>
    <col min="10248" max="10248" width="17.140625" style="399" customWidth="1"/>
    <col min="10249" max="10249" width="12.140625" style="399" customWidth="1"/>
    <col min="10250" max="10251" width="8.85546875" style="399" customWidth="1"/>
    <col min="10252" max="10252" width="27" style="399" bestFit="1" customWidth="1"/>
    <col min="10253" max="10443" width="8.85546875" style="399" customWidth="1"/>
    <col min="10444" max="10444" width="6.5703125" style="399" customWidth="1"/>
    <col min="10445" max="10445" width="28.5703125" style="399" customWidth="1"/>
    <col min="10446" max="10446" width="36" style="399" customWidth="1"/>
    <col min="10447" max="10447" width="5.42578125" style="399" customWidth="1"/>
    <col min="10448" max="10448" width="6.5703125" style="399" customWidth="1"/>
    <col min="10449" max="10449" width="8.85546875" style="399" customWidth="1"/>
    <col min="10450" max="10450" width="12.5703125" style="399" customWidth="1"/>
    <col min="10451" max="10451" width="15.85546875" style="399" customWidth="1"/>
    <col min="10452" max="10454" width="0" style="399" hidden="1" customWidth="1"/>
    <col min="10455" max="10455" width="11.5703125" style="399" customWidth="1"/>
    <col min="10456" max="10495" width="8.85546875" style="399"/>
    <col min="10496" max="10496" width="4.42578125" style="399" customWidth="1"/>
    <col min="10497" max="10497" width="27.5703125" style="399" customWidth="1"/>
    <col min="10498" max="10498" width="11.140625" style="399" customWidth="1"/>
    <col min="10499" max="10499" width="34.42578125" style="399" customWidth="1"/>
    <col min="10500" max="10500" width="5.42578125" style="399" customWidth="1"/>
    <col min="10501" max="10501" width="8.42578125" style="399" customWidth="1"/>
    <col min="10502" max="10502" width="11" style="399" customWidth="1"/>
    <col min="10503" max="10503" width="6.42578125" style="399" customWidth="1"/>
    <col min="10504" max="10504" width="17.140625" style="399" customWidth="1"/>
    <col min="10505" max="10505" width="12.140625" style="399" customWidth="1"/>
    <col min="10506" max="10507" width="8.85546875" style="399" customWidth="1"/>
    <col min="10508" max="10508" width="27" style="399" bestFit="1" customWidth="1"/>
    <col min="10509" max="10699" width="8.85546875" style="399" customWidth="1"/>
    <col min="10700" max="10700" width="6.5703125" style="399" customWidth="1"/>
    <col min="10701" max="10701" width="28.5703125" style="399" customWidth="1"/>
    <col min="10702" max="10702" width="36" style="399" customWidth="1"/>
    <col min="10703" max="10703" width="5.42578125" style="399" customWidth="1"/>
    <col min="10704" max="10704" width="6.5703125" style="399" customWidth="1"/>
    <col min="10705" max="10705" width="8.85546875" style="399" customWidth="1"/>
    <col min="10706" max="10706" width="12.5703125" style="399" customWidth="1"/>
    <col min="10707" max="10707" width="15.85546875" style="399" customWidth="1"/>
    <col min="10708" max="10710" width="0" style="399" hidden="1" customWidth="1"/>
    <col min="10711" max="10711" width="11.5703125" style="399" customWidth="1"/>
    <col min="10712" max="10751" width="8.85546875" style="399"/>
    <col min="10752" max="10752" width="4.42578125" style="399" customWidth="1"/>
    <col min="10753" max="10753" width="27.5703125" style="399" customWidth="1"/>
    <col min="10754" max="10754" width="11.140625" style="399" customWidth="1"/>
    <col min="10755" max="10755" width="34.42578125" style="399" customWidth="1"/>
    <col min="10756" max="10756" width="5.42578125" style="399" customWidth="1"/>
    <col min="10757" max="10757" width="8.42578125" style="399" customWidth="1"/>
    <col min="10758" max="10758" width="11" style="399" customWidth="1"/>
    <col min="10759" max="10759" width="6.42578125" style="399" customWidth="1"/>
    <col min="10760" max="10760" width="17.140625" style="399" customWidth="1"/>
    <col min="10761" max="10761" width="12.140625" style="399" customWidth="1"/>
    <col min="10762" max="10763" width="8.85546875" style="399" customWidth="1"/>
    <col min="10764" max="10764" width="27" style="399" bestFit="1" customWidth="1"/>
    <col min="10765" max="10955" width="8.85546875" style="399" customWidth="1"/>
    <col min="10956" max="10956" width="6.5703125" style="399" customWidth="1"/>
    <col min="10957" max="10957" width="28.5703125" style="399" customWidth="1"/>
    <col min="10958" max="10958" width="36" style="399" customWidth="1"/>
    <col min="10959" max="10959" width="5.42578125" style="399" customWidth="1"/>
    <col min="10960" max="10960" width="6.5703125" style="399" customWidth="1"/>
    <col min="10961" max="10961" width="8.85546875" style="399" customWidth="1"/>
    <col min="10962" max="10962" width="12.5703125" style="399" customWidth="1"/>
    <col min="10963" max="10963" width="15.85546875" style="399" customWidth="1"/>
    <col min="10964" max="10966" width="0" style="399" hidden="1" customWidth="1"/>
    <col min="10967" max="10967" width="11.5703125" style="399" customWidth="1"/>
    <col min="10968" max="11007" width="8.85546875" style="399"/>
    <col min="11008" max="11008" width="4.42578125" style="399" customWidth="1"/>
    <col min="11009" max="11009" width="27.5703125" style="399" customWidth="1"/>
    <col min="11010" max="11010" width="11.140625" style="399" customWidth="1"/>
    <col min="11011" max="11011" width="34.42578125" style="399" customWidth="1"/>
    <col min="11012" max="11012" width="5.42578125" style="399" customWidth="1"/>
    <col min="11013" max="11013" width="8.42578125" style="399" customWidth="1"/>
    <col min="11014" max="11014" width="11" style="399" customWidth="1"/>
    <col min="11015" max="11015" width="6.42578125" style="399" customWidth="1"/>
    <col min="11016" max="11016" width="17.140625" style="399" customWidth="1"/>
    <col min="11017" max="11017" width="12.140625" style="399" customWidth="1"/>
    <col min="11018" max="11019" width="8.85546875" style="399" customWidth="1"/>
    <col min="11020" max="11020" width="27" style="399" bestFit="1" customWidth="1"/>
    <col min="11021" max="11211" width="8.85546875" style="399" customWidth="1"/>
    <col min="11212" max="11212" width="6.5703125" style="399" customWidth="1"/>
    <col min="11213" max="11213" width="28.5703125" style="399" customWidth="1"/>
    <col min="11214" max="11214" width="36" style="399" customWidth="1"/>
    <col min="11215" max="11215" width="5.42578125" style="399" customWidth="1"/>
    <col min="11216" max="11216" width="6.5703125" style="399" customWidth="1"/>
    <col min="11217" max="11217" width="8.85546875" style="399" customWidth="1"/>
    <col min="11218" max="11218" width="12.5703125" style="399" customWidth="1"/>
    <col min="11219" max="11219" width="15.85546875" style="399" customWidth="1"/>
    <col min="11220" max="11222" width="0" style="399" hidden="1" customWidth="1"/>
    <col min="11223" max="11223" width="11.5703125" style="399" customWidth="1"/>
    <col min="11224" max="11263" width="8.85546875" style="399"/>
    <col min="11264" max="11264" width="4.42578125" style="399" customWidth="1"/>
    <col min="11265" max="11265" width="27.5703125" style="399" customWidth="1"/>
    <col min="11266" max="11266" width="11.140625" style="399" customWidth="1"/>
    <col min="11267" max="11267" width="34.42578125" style="399" customWidth="1"/>
    <col min="11268" max="11268" width="5.42578125" style="399" customWidth="1"/>
    <col min="11269" max="11269" width="8.42578125" style="399" customWidth="1"/>
    <col min="11270" max="11270" width="11" style="399" customWidth="1"/>
    <col min="11271" max="11271" width="6.42578125" style="399" customWidth="1"/>
    <col min="11272" max="11272" width="17.140625" style="399" customWidth="1"/>
    <col min="11273" max="11273" width="12.140625" style="399" customWidth="1"/>
    <col min="11274" max="11275" width="8.85546875" style="399" customWidth="1"/>
    <col min="11276" max="11276" width="27" style="399" bestFit="1" customWidth="1"/>
    <col min="11277" max="11467" width="8.85546875" style="399" customWidth="1"/>
    <col min="11468" max="11468" width="6.5703125" style="399" customWidth="1"/>
    <col min="11469" max="11469" width="28.5703125" style="399" customWidth="1"/>
    <col min="11470" max="11470" width="36" style="399" customWidth="1"/>
    <col min="11471" max="11471" width="5.42578125" style="399" customWidth="1"/>
    <col min="11472" max="11472" width="6.5703125" style="399" customWidth="1"/>
    <col min="11473" max="11473" width="8.85546875" style="399" customWidth="1"/>
    <col min="11474" max="11474" width="12.5703125" style="399" customWidth="1"/>
    <col min="11475" max="11475" width="15.85546875" style="399" customWidth="1"/>
    <col min="11476" max="11478" width="0" style="399" hidden="1" customWidth="1"/>
    <col min="11479" max="11479" width="11.5703125" style="399" customWidth="1"/>
    <col min="11480" max="11519" width="8.85546875" style="399"/>
    <col min="11520" max="11520" width="4.42578125" style="399" customWidth="1"/>
    <col min="11521" max="11521" width="27.5703125" style="399" customWidth="1"/>
    <col min="11522" max="11522" width="11.140625" style="399" customWidth="1"/>
    <col min="11523" max="11523" width="34.42578125" style="399" customWidth="1"/>
    <col min="11524" max="11524" width="5.42578125" style="399" customWidth="1"/>
    <col min="11525" max="11525" width="8.42578125" style="399" customWidth="1"/>
    <col min="11526" max="11526" width="11" style="399" customWidth="1"/>
    <col min="11527" max="11527" width="6.42578125" style="399" customWidth="1"/>
    <col min="11528" max="11528" width="17.140625" style="399" customWidth="1"/>
    <col min="11529" max="11529" width="12.140625" style="399" customWidth="1"/>
    <col min="11530" max="11531" width="8.85546875" style="399" customWidth="1"/>
    <col min="11532" max="11532" width="27" style="399" bestFit="1" customWidth="1"/>
    <col min="11533" max="11723" width="8.85546875" style="399" customWidth="1"/>
    <col min="11724" max="11724" width="6.5703125" style="399" customWidth="1"/>
    <col min="11725" max="11725" width="28.5703125" style="399" customWidth="1"/>
    <col min="11726" max="11726" width="36" style="399" customWidth="1"/>
    <col min="11727" max="11727" width="5.42578125" style="399" customWidth="1"/>
    <col min="11728" max="11728" width="6.5703125" style="399" customWidth="1"/>
    <col min="11729" max="11729" width="8.85546875" style="399" customWidth="1"/>
    <col min="11730" max="11730" width="12.5703125" style="399" customWidth="1"/>
    <col min="11731" max="11731" width="15.85546875" style="399" customWidth="1"/>
    <col min="11732" max="11734" width="0" style="399" hidden="1" customWidth="1"/>
    <col min="11735" max="11735" width="11.5703125" style="399" customWidth="1"/>
    <col min="11736" max="11775" width="8.85546875" style="399"/>
    <col min="11776" max="11776" width="4.42578125" style="399" customWidth="1"/>
    <col min="11777" max="11777" width="27.5703125" style="399" customWidth="1"/>
    <col min="11778" max="11778" width="11.140625" style="399" customWidth="1"/>
    <col min="11779" max="11779" width="34.42578125" style="399" customWidth="1"/>
    <col min="11780" max="11780" width="5.42578125" style="399" customWidth="1"/>
    <col min="11781" max="11781" width="8.42578125" style="399" customWidth="1"/>
    <col min="11782" max="11782" width="11" style="399" customWidth="1"/>
    <col min="11783" max="11783" width="6.42578125" style="399" customWidth="1"/>
    <col min="11784" max="11784" width="17.140625" style="399" customWidth="1"/>
    <col min="11785" max="11785" width="12.140625" style="399" customWidth="1"/>
    <col min="11786" max="11787" width="8.85546875" style="399" customWidth="1"/>
    <col min="11788" max="11788" width="27" style="399" bestFit="1" customWidth="1"/>
    <col min="11789" max="11979" width="8.85546875" style="399" customWidth="1"/>
    <col min="11980" max="11980" width="6.5703125" style="399" customWidth="1"/>
    <col min="11981" max="11981" width="28.5703125" style="399" customWidth="1"/>
    <col min="11982" max="11982" width="36" style="399" customWidth="1"/>
    <col min="11983" max="11983" width="5.42578125" style="399" customWidth="1"/>
    <col min="11984" max="11984" width="6.5703125" style="399" customWidth="1"/>
    <col min="11985" max="11985" width="8.85546875" style="399" customWidth="1"/>
    <col min="11986" max="11986" width="12.5703125" style="399" customWidth="1"/>
    <col min="11987" max="11987" width="15.85546875" style="399" customWidth="1"/>
    <col min="11988" max="11990" width="0" style="399" hidden="1" customWidth="1"/>
    <col min="11991" max="11991" width="11.5703125" style="399" customWidth="1"/>
    <col min="11992" max="12031" width="8.85546875" style="399"/>
    <col min="12032" max="12032" width="4.42578125" style="399" customWidth="1"/>
    <col min="12033" max="12033" width="27.5703125" style="399" customWidth="1"/>
    <col min="12034" max="12034" width="11.140625" style="399" customWidth="1"/>
    <col min="12035" max="12035" width="34.42578125" style="399" customWidth="1"/>
    <col min="12036" max="12036" width="5.42578125" style="399" customWidth="1"/>
    <col min="12037" max="12037" width="8.42578125" style="399" customWidth="1"/>
    <col min="12038" max="12038" width="11" style="399" customWidth="1"/>
    <col min="12039" max="12039" width="6.42578125" style="399" customWidth="1"/>
    <col min="12040" max="12040" width="17.140625" style="399" customWidth="1"/>
    <col min="12041" max="12041" width="12.140625" style="399" customWidth="1"/>
    <col min="12042" max="12043" width="8.85546875" style="399" customWidth="1"/>
    <col min="12044" max="12044" width="27" style="399" bestFit="1" customWidth="1"/>
    <col min="12045" max="12235" width="8.85546875" style="399" customWidth="1"/>
    <col min="12236" max="12236" width="6.5703125" style="399" customWidth="1"/>
    <col min="12237" max="12237" width="28.5703125" style="399" customWidth="1"/>
    <col min="12238" max="12238" width="36" style="399" customWidth="1"/>
    <col min="12239" max="12239" width="5.42578125" style="399" customWidth="1"/>
    <col min="12240" max="12240" width="6.5703125" style="399" customWidth="1"/>
    <col min="12241" max="12241" width="8.85546875" style="399" customWidth="1"/>
    <col min="12242" max="12242" width="12.5703125" style="399" customWidth="1"/>
    <col min="12243" max="12243" width="15.85546875" style="399" customWidth="1"/>
    <col min="12244" max="12246" width="0" style="399" hidden="1" customWidth="1"/>
    <col min="12247" max="12247" width="11.5703125" style="399" customWidth="1"/>
    <col min="12248" max="12287" width="8.85546875" style="399"/>
    <col min="12288" max="12288" width="4.42578125" style="399" customWidth="1"/>
    <col min="12289" max="12289" width="27.5703125" style="399" customWidth="1"/>
    <col min="12290" max="12290" width="11.140625" style="399" customWidth="1"/>
    <col min="12291" max="12291" width="34.42578125" style="399" customWidth="1"/>
    <col min="12292" max="12292" width="5.42578125" style="399" customWidth="1"/>
    <col min="12293" max="12293" width="8.42578125" style="399" customWidth="1"/>
    <col min="12294" max="12294" width="11" style="399" customWidth="1"/>
    <col min="12295" max="12295" width="6.42578125" style="399" customWidth="1"/>
    <col min="12296" max="12296" width="17.140625" style="399" customWidth="1"/>
    <col min="12297" max="12297" width="12.140625" style="399" customWidth="1"/>
    <col min="12298" max="12299" width="8.85546875" style="399" customWidth="1"/>
    <col min="12300" max="12300" width="27" style="399" bestFit="1" customWidth="1"/>
    <col min="12301" max="12491" width="8.85546875" style="399" customWidth="1"/>
    <col min="12492" max="12492" width="6.5703125" style="399" customWidth="1"/>
    <col min="12493" max="12493" width="28.5703125" style="399" customWidth="1"/>
    <col min="12494" max="12494" width="36" style="399" customWidth="1"/>
    <col min="12495" max="12495" width="5.42578125" style="399" customWidth="1"/>
    <col min="12496" max="12496" width="6.5703125" style="399" customWidth="1"/>
    <col min="12497" max="12497" width="8.85546875" style="399" customWidth="1"/>
    <col min="12498" max="12498" width="12.5703125" style="399" customWidth="1"/>
    <col min="12499" max="12499" width="15.85546875" style="399" customWidth="1"/>
    <col min="12500" max="12502" width="0" style="399" hidden="1" customWidth="1"/>
    <col min="12503" max="12503" width="11.5703125" style="399" customWidth="1"/>
    <col min="12504" max="12543" width="8.85546875" style="399"/>
    <col min="12544" max="12544" width="4.42578125" style="399" customWidth="1"/>
    <col min="12545" max="12545" width="27.5703125" style="399" customWidth="1"/>
    <col min="12546" max="12546" width="11.140625" style="399" customWidth="1"/>
    <col min="12547" max="12547" width="34.42578125" style="399" customWidth="1"/>
    <col min="12548" max="12548" width="5.42578125" style="399" customWidth="1"/>
    <col min="12549" max="12549" width="8.42578125" style="399" customWidth="1"/>
    <col min="12550" max="12550" width="11" style="399" customWidth="1"/>
    <col min="12551" max="12551" width="6.42578125" style="399" customWidth="1"/>
    <col min="12552" max="12552" width="17.140625" style="399" customWidth="1"/>
    <col min="12553" max="12553" width="12.140625" style="399" customWidth="1"/>
    <col min="12554" max="12555" width="8.85546875" style="399" customWidth="1"/>
    <col min="12556" max="12556" width="27" style="399" bestFit="1" customWidth="1"/>
    <col min="12557" max="12747" width="8.85546875" style="399" customWidth="1"/>
    <col min="12748" max="12748" width="6.5703125" style="399" customWidth="1"/>
    <col min="12749" max="12749" width="28.5703125" style="399" customWidth="1"/>
    <col min="12750" max="12750" width="36" style="399" customWidth="1"/>
    <col min="12751" max="12751" width="5.42578125" style="399" customWidth="1"/>
    <col min="12752" max="12752" width="6.5703125" style="399" customWidth="1"/>
    <col min="12753" max="12753" width="8.85546875" style="399" customWidth="1"/>
    <col min="12754" max="12754" width="12.5703125" style="399" customWidth="1"/>
    <col min="12755" max="12755" width="15.85546875" style="399" customWidth="1"/>
    <col min="12756" max="12758" width="0" style="399" hidden="1" customWidth="1"/>
    <col min="12759" max="12759" width="11.5703125" style="399" customWidth="1"/>
    <col min="12760" max="12799" width="8.85546875" style="399"/>
    <col min="12800" max="12800" width="4.42578125" style="399" customWidth="1"/>
    <col min="12801" max="12801" width="27.5703125" style="399" customWidth="1"/>
    <col min="12802" max="12802" width="11.140625" style="399" customWidth="1"/>
    <col min="12803" max="12803" width="34.42578125" style="399" customWidth="1"/>
    <col min="12804" max="12804" width="5.42578125" style="399" customWidth="1"/>
    <col min="12805" max="12805" width="8.42578125" style="399" customWidth="1"/>
    <col min="12806" max="12806" width="11" style="399" customWidth="1"/>
    <col min="12807" max="12807" width="6.42578125" style="399" customWidth="1"/>
    <col min="12808" max="12808" width="17.140625" style="399" customWidth="1"/>
    <col min="12809" max="12809" width="12.140625" style="399" customWidth="1"/>
    <col min="12810" max="12811" width="8.85546875" style="399" customWidth="1"/>
    <col min="12812" max="12812" width="27" style="399" bestFit="1" customWidth="1"/>
    <col min="12813" max="13003" width="8.85546875" style="399" customWidth="1"/>
    <col min="13004" max="13004" width="6.5703125" style="399" customWidth="1"/>
    <col min="13005" max="13005" width="28.5703125" style="399" customWidth="1"/>
    <col min="13006" max="13006" width="36" style="399" customWidth="1"/>
    <col min="13007" max="13007" width="5.42578125" style="399" customWidth="1"/>
    <col min="13008" max="13008" width="6.5703125" style="399" customWidth="1"/>
    <col min="13009" max="13009" width="8.85546875" style="399" customWidth="1"/>
    <col min="13010" max="13010" width="12.5703125" style="399" customWidth="1"/>
    <col min="13011" max="13011" width="15.85546875" style="399" customWidth="1"/>
    <col min="13012" max="13014" width="0" style="399" hidden="1" customWidth="1"/>
    <col min="13015" max="13015" width="11.5703125" style="399" customWidth="1"/>
    <col min="13016" max="13055" width="8.85546875" style="399"/>
    <col min="13056" max="13056" width="4.42578125" style="399" customWidth="1"/>
    <col min="13057" max="13057" width="27.5703125" style="399" customWidth="1"/>
    <col min="13058" max="13058" width="11.140625" style="399" customWidth="1"/>
    <col min="13059" max="13059" width="34.42578125" style="399" customWidth="1"/>
    <col min="13060" max="13060" width="5.42578125" style="399" customWidth="1"/>
    <col min="13061" max="13061" width="8.42578125" style="399" customWidth="1"/>
    <col min="13062" max="13062" width="11" style="399" customWidth="1"/>
    <col min="13063" max="13063" width="6.42578125" style="399" customWidth="1"/>
    <col min="13064" max="13064" width="17.140625" style="399" customWidth="1"/>
    <col min="13065" max="13065" width="12.140625" style="399" customWidth="1"/>
    <col min="13066" max="13067" width="8.85546875" style="399" customWidth="1"/>
    <col min="13068" max="13068" width="27" style="399" bestFit="1" customWidth="1"/>
    <col min="13069" max="13259" width="8.85546875" style="399" customWidth="1"/>
    <col min="13260" max="13260" width="6.5703125" style="399" customWidth="1"/>
    <col min="13261" max="13261" width="28.5703125" style="399" customWidth="1"/>
    <col min="13262" max="13262" width="36" style="399" customWidth="1"/>
    <col min="13263" max="13263" width="5.42578125" style="399" customWidth="1"/>
    <col min="13264" max="13264" width="6.5703125" style="399" customWidth="1"/>
    <col min="13265" max="13265" width="8.85546875" style="399" customWidth="1"/>
    <col min="13266" max="13266" width="12.5703125" style="399" customWidth="1"/>
    <col min="13267" max="13267" width="15.85546875" style="399" customWidth="1"/>
    <col min="13268" max="13270" width="0" style="399" hidden="1" customWidth="1"/>
    <col min="13271" max="13271" width="11.5703125" style="399" customWidth="1"/>
    <col min="13272" max="13311" width="8.85546875" style="399"/>
    <col min="13312" max="13312" width="4.42578125" style="399" customWidth="1"/>
    <col min="13313" max="13313" width="27.5703125" style="399" customWidth="1"/>
    <col min="13314" max="13314" width="11.140625" style="399" customWidth="1"/>
    <col min="13315" max="13315" width="34.42578125" style="399" customWidth="1"/>
    <col min="13316" max="13316" width="5.42578125" style="399" customWidth="1"/>
    <col min="13317" max="13317" width="8.42578125" style="399" customWidth="1"/>
    <col min="13318" max="13318" width="11" style="399" customWidth="1"/>
    <col min="13319" max="13319" width="6.42578125" style="399" customWidth="1"/>
    <col min="13320" max="13320" width="17.140625" style="399" customWidth="1"/>
    <col min="13321" max="13321" width="12.140625" style="399" customWidth="1"/>
    <col min="13322" max="13323" width="8.85546875" style="399" customWidth="1"/>
    <col min="13324" max="13324" width="27" style="399" bestFit="1" customWidth="1"/>
    <col min="13325" max="13515" width="8.85546875" style="399" customWidth="1"/>
    <col min="13516" max="13516" width="6.5703125" style="399" customWidth="1"/>
    <col min="13517" max="13517" width="28.5703125" style="399" customWidth="1"/>
    <col min="13518" max="13518" width="36" style="399" customWidth="1"/>
    <col min="13519" max="13519" width="5.42578125" style="399" customWidth="1"/>
    <col min="13520" max="13520" width="6.5703125" style="399" customWidth="1"/>
    <col min="13521" max="13521" width="8.85546875" style="399" customWidth="1"/>
    <col min="13522" max="13522" width="12.5703125" style="399" customWidth="1"/>
    <col min="13523" max="13523" width="15.85546875" style="399" customWidth="1"/>
    <col min="13524" max="13526" width="0" style="399" hidden="1" customWidth="1"/>
    <col min="13527" max="13527" width="11.5703125" style="399" customWidth="1"/>
    <col min="13528" max="13567" width="8.85546875" style="399"/>
    <col min="13568" max="13568" width="4.42578125" style="399" customWidth="1"/>
    <col min="13569" max="13569" width="27.5703125" style="399" customWidth="1"/>
    <col min="13570" max="13570" width="11.140625" style="399" customWidth="1"/>
    <col min="13571" max="13571" width="34.42578125" style="399" customWidth="1"/>
    <col min="13572" max="13572" width="5.42578125" style="399" customWidth="1"/>
    <col min="13573" max="13573" width="8.42578125" style="399" customWidth="1"/>
    <col min="13574" max="13574" width="11" style="399" customWidth="1"/>
    <col min="13575" max="13575" width="6.42578125" style="399" customWidth="1"/>
    <col min="13576" max="13576" width="17.140625" style="399" customWidth="1"/>
    <col min="13577" max="13577" width="12.140625" style="399" customWidth="1"/>
    <col min="13578" max="13579" width="8.85546875" style="399" customWidth="1"/>
    <col min="13580" max="13580" width="27" style="399" bestFit="1" customWidth="1"/>
    <col min="13581" max="13771" width="8.85546875" style="399" customWidth="1"/>
    <col min="13772" max="13772" width="6.5703125" style="399" customWidth="1"/>
    <col min="13773" max="13773" width="28.5703125" style="399" customWidth="1"/>
    <col min="13774" max="13774" width="36" style="399" customWidth="1"/>
    <col min="13775" max="13775" width="5.42578125" style="399" customWidth="1"/>
    <col min="13776" max="13776" width="6.5703125" style="399" customWidth="1"/>
    <col min="13777" max="13777" width="8.85546875" style="399" customWidth="1"/>
    <col min="13778" max="13778" width="12.5703125" style="399" customWidth="1"/>
    <col min="13779" max="13779" width="15.85546875" style="399" customWidth="1"/>
    <col min="13780" max="13782" width="0" style="399" hidden="1" customWidth="1"/>
    <col min="13783" max="13783" width="11.5703125" style="399" customWidth="1"/>
    <col min="13784" max="13823" width="8.85546875" style="399"/>
    <col min="13824" max="13824" width="4.42578125" style="399" customWidth="1"/>
    <col min="13825" max="13825" width="27.5703125" style="399" customWidth="1"/>
    <col min="13826" max="13826" width="11.140625" style="399" customWidth="1"/>
    <col min="13827" max="13827" width="34.42578125" style="399" customWidth="1"/>
    <col min="13828" max="13828" width="5.42578125" style="399" customWidth="1"/>
    <col min="13829" max="13829" width="8.42578125" style="399" customWidth="1"/>
    <col min="13830" max="13830" width="11" style="399" customWidth="1"/>
    <col min="13831" max="13831" width="6.42578125" style="399" customWidth="1"/>
    <col min="13832" max="13832" width="17.140625" style="399" customWidth="1"/>
    <col min="13833" max="13833" width="12.140625" style="399" customWidth="1"/>
    <col min="13834" max="13835" width="8.85546875" style="399" customWidth="1"/>
    <col min="13836" max="13836" width="27" style="399" bestFit="1" customWidth="1"/>
    <col min="13837" max="14027" width="8.85546875" style="399" customWidth="1"/>
    <col min="14028" max="14028" width="6.5703125" style="399" customWidth="1"/>
    <col min="14029" max="14029" width="28.5703125" style="399" customWidth="1"/>
    <col min="14030" max="14030" width="36" style="399" customWidth="1"/>
    <col min="14031" max="14031" width="5.42578125" style="399" customWidth="1"/>
    <col min="14032" max="14032" width="6.5703125" style="399" customWidth="1"/>
    <col min="14033" max="14033" width="8.85546875" style="399" customWidth="1"/>
    <col min="14034" max="14034" width="12.5703125" style="399" customWidth="1"/>
    <col min="14035" max="14035" width="15.85546875" style="399" customWidth="1"/>
    <col min="14036" max="14038" width="0" style="399" hidden="1" customWidth="1"/>
    <col min="14039" max="14039" width="11.5703125" style="399" customWidth="1"/>
    <col min="14040" max="14079" width="8.85546875" style="399"/>
    <col min="14080" max="14080" width="4.42578125" style="399" customWidth="1"/>
    <col min="14081" max="14081" width="27.5703125" style="399" customWidth="1"/>
    <col min="14082" max="14082" width="11.140625" style="399" customWidth="1"/>
    <col min="14083" max="14083" width="34.42578125" style="399" customWidth="1"/>
    <col min="14084" max="14084" width="5.42578125" style="399" customWidth="1"/>
    <col min="14085" max="14085" width="8.42578125" style="399" customWidth="1"/>
    <col min="14086" max="14086" width="11" style="399" customWidth="1"/>
    <col min="14087" max="14087" width="6.42578125" style="399" customWidth="1"/>
    <col min="14088" max="14088" width="17.140625" style="399" customWidth="1"/>
    <col min="14089" max="14089" width="12.140625" style="399" customWidth="1"/>
    <col min="14090" max="14091" width="8.85546875" style="399" customWidth="1"/>
    <col min="14092" max="14092" width="27" style="399" bestFit="1" customWidth="1"/>
    <col min="14093" max="14283" width="8.85546875" style="399" customWidth="1"/>
    <col min="14284" max="14284" width="6.5703125" style="399" customWidth="1"/>
    <col min="14285" max="14285" width="28.5703125" style="399" customWidth="1"/>
    <col min="14286" max="14286" width="36" style="399" customWidth="1"/>
    <col min="14287" max="14287" width="5.42578125" style="399" customWidth="1"/>
    <col min="14288" max="14288" width="6.5703125" style="399" customWidth="1"/>
    <col min="14289" max="14289" width="8.85546875" style="399" customWidth="1"/>
    <col min="14290" max="14290" width="12.5703125" style="399" customWidth="1"/>
    <col min="14291" max="14291" width="15.85546875" style="399" customWidth="1"/>
    <col min="14292" max="14294" width="0" style="399" hidden="1" customWidth="1"/>
    <col min="14295" max="14295" width="11.5703125" style="399" customWidth="1"/>
    <col min="14296" max="14335" width="8.85546875" style="399"/>
    <col min="14336" max="14336" width="4.42578125" style="399" customWidth="1"/>
    <col min="14337" max="14337" width="27.5703125" style="399" customWidth="1"/>
    <col min="14338" max="14338" width="11.140625" style="399" customWidth="1"/>
    <col min="14339" max="14339" width="34.42578125" style="399" customWidth="1"/>
    <col min="14340" max="14340" width="5.42578125" style="399" customWidth="1"/>
    <col min="14341" max="14341" width="8.42578125" style="399" customWidth="1"/>
    <col min="14342" max="14342" width="11" style="399" customWidth="1"/>
    <col min="14343" max="14343" width="6.42578125" style="399" customWidth="1"/>
    <col min="14344" max="14344" width="17.140625" style="399" customWidth="1"/>
    <col min="14345" max="14345" width="12.140625" style="399" customWidth="1"/>
    <col min="14346" max="14347" width="8.85546875" style="399" customWidth="1"/>
    <col min="14348" max="14348" width="27" style="399" bestFit="1" customWidth="1"/>
    <col min="14349" max="14539" width="8.85546875" style="399" customWidth="1"/>
    <col min="14540" max="14540" width="6.5703125" style="399" customWidth="1"/>
    <col min="14541" max="14541" width="28.5703125" style="399" customWidth="1"/>
    <col min="14542" max="14542" width="36" style="399" customWidth="1"/>
    <col min="14543" max="14543" width="5.42578125" style="399" customWidth="1"/>
    <col min="14544" max="14544" width="6.5703125" style="399" customWidth="1"/>
    <col min="14545" max="14545" width="8.85546875" style="399" customWidth="1"/>
    <col min="14546" max="14546" width="12.5703125" style="399" customWidth="1"/>
    <col min="14547" max="14547" width="15.85546875" style="399" customWidth="1"/>
    <col min="14548" max="14550" width="0" style="399" hidden="1" customWidth="1"/>
    <col min="14551" max="14551" width="11.5703125" style="399" customWidth="1"/>
    <col min="14552" max="14591" width="8.85546875" style="399"/>
    <col min="14592" max="14592" width="4.42578125" style="399" customWidth="1"/>
    <col min="14593" max="14593" width="27.5703125" style="399" customWidth="1"/>
    <col min="14594" max="14594" width="11.140625" style="399" customWidth="1"/>
    <col min="14595" max="14595" width="34.42578125" style="399" customWidth="1"/>
    <col min="14596" max="14596" width="5.42578125" style="399" customWidth="1"/>
    <col min="14597" max="14597" width="8.42578125" style="399" customWidth="1"/>
    <col min="14598" max="14598" width="11" style="399" customWidth="1"/>
    <col min="14599" max="14599" width="6.42578125" style="399" customWidth="1"/>
    <col min="14600" max="14600" width="17.140625" style="399" customWidth="1"/>
    <col min="14601" max="14601" width="12.140625" style="399" customWidth="1"/>
    <col min="14602" max="14603" width="8.85546875" style="399" customWidth="1"/>
    <col min="14604" max="14604" width="27" style="399" bestFit="1" customWidth="1"/>
    <col min="14605" max="14795" width="8.85546875" style="399" customWidth="1"/>
    <col min="14796" max="14796" width="6.5703125" style="399" customWidth="1"/>
    <col min="14797" max="14797" width="28.5703125" style="399" customWidth="1"/>
    <col min="14798" max="14798" width="36" style="399" customWidth="1"/>
    <col min="14799" max="14799" width="5.42578125" style="399" customWidth="1"/>
    <col min="14800" max="14800" width="6.5703125" style="399" customWidth="1"/>
    <col min="14801" max="14801" width="8.85546875" style="399" customWidth="1"/>
    <col min="14802" max="14802" width="12.5703125" style="399" customWidth="1"/>
    <col min="14803" max="14803" width="15.85546875" style="399" customWidth="1"/>
    <col min="14804" max="14806" width="0" style="399" hidden="1" customWidth="1"/>
    <col min="14807" max="14807" width="11.5703125" style="399" customWidth="1"/>
    <col min="14808" max="14847" width="8.85546875" style="399"/>
    <col min="14848" max="14848" width="4.42578125" style="399" customWidth="1"/>
    <col min="14849" max="14849" width="27.5703125" style="399" customWidth="1"/>
    <col min="14850" max="14850" width="11.140625" style="399" customWidth="1"/>
    <col min="14851" max="14851" width="34.42578125" style="399" customWidth="1"/>
    <col min="14852" max="14852" width="5.42578125" style="399" customWidth="1"/>
    <col min="14853" max="14853" width="8.42578125" style="399" customWidth="1"/>
    <col min="14854" max="14854" width="11" style="399" customWidth="1"/>
    <col min="14855" max="14855" width="6.42578125" style="399" customWidth="1"/>
    <col min="14856" max="14856" width="17.140625" style="399" customWidth="1"/>
    <col min="14857" max="14857" width="12.140625" style="399" customWidth="1"/>
    <col min="14858" max="14859" width="8.85546875" style="399" customWidth="1"/>
    <col min="14860" max="14860" width="27" style="399" bestFit="1" customWidth="1"/>
    <col min="14861" max="15051" width="8.85546875" style="399" customWidth="1"/>
    <col min="15052" max="15052" width="6.5703125" style="399" customWidth="1"/>
    <col min="15053" max="15053" width="28.5703125" style="399" customWidth="1"/>
    <col min="15054" max="15054" width="36" style="399" customWidth="1"/>
    <col min="15055" max="15055" width="5.42578125" style="399" customWidth="1"/>
    <col min="15056" max="15056" width="6.5703125" style="399" customWidth="1"/>
    <col min="15057" max="15057" width="8.85546875" style="399" customWidth="1"/>
    <col min="15058" max="15058" width="12.5703125" style="399" customWidth="1"/>
    <col min="15059" max="15059" width="15.85546875" style="399" customWidth="1"/>
    <col min="15060" max="15062" width="0" style="399" hidden="1" customWidth="1"/>
    <col min="15063" max="15063" width="11.5703125" style="399" customWidth="1"/>
    <col min="15064" max="15103" width="8.85546875" style="399"/>
    <col min="15104" max="15104" width="4.42578125" style="399" customWidth="1"/>
    <col min="15105" max="15105" width="27.5703125" style="399" customWidth="1"/>
    <col min="15106" max="15106" width="11.140625" style="399" customWidth="1"/>
    <col min="15107" max="15107" width="34.42578125" style="399" customWidth="1"/>
    <col min="15108" max="15108" width="5.42578125" style="399" customWidth="1"/>
    <col min="15109" max="15109" width="8.42578125" style="399" customWidth="1"/>
    <col min="15110" max="15110" width="11" style="399" customWidth="1"/>
    <col min="15111" max="15111" width="6.42578125" style="399" customWidth="1"/>
    <col min="15112" max="15112" width="17.140625" style="399" customWidth="1"/>
    <col min="15113" max="15113" width="12.140625" style="399" customWidth="1"/>
    <col min="15114" max="15115" width="8.85546875" style="399" customWidth="1"/>
    <col min="15116" max="15116" width="27" style="399" bestFit="1" customWidth="1"/>
    <col min="15117" max="15307" width="8.85546875" style="399" customWidth="1"/>
    <col min="15308" max="15308" width="6.5703125" style="399" customWidth="1"/>
    <col min="15309" max="15309" width="28.5703125" style="399" customWidth="1"/>
    <col min="15310" max="15310" width="36" style="399" customWidth="1"/>
    <col min="15311" max="15311" width="5.42578125" style="399" customWidth="1"/>
    <col min="15312" max="15312" width="6.5703125" style="399" customWidth="1"/>
    <col min="15313" max="15313" width="8.85546875" style="399" customWidth="1"/>
    <col min="15314" max="15314" width="12.5703125" style="399" customWidth="1"/>
    <col min="15315" max="15315" width="15.85546875" style="399" customWidth="1"/>
    <col min="15316" max="15318" width="0" style="399" hidden="1" customWidth="1"/>
    <col min="15319" max="15319" width="11.5703125" style="399" customWidth="1"/>
    <col min="15320" max="15359" width="8.85546875" style="399"/>
    <col min="15360" max="15360" width="4.42578125" style="399" customWidth="1"/>
    <col min="15361" max="15361" width="27.5703125" style="399" customWidth="1"/>
    <col min="15362" max="15362" width="11.140625" style="399" customWidth="1"/>
    <col min="15363" max="15363" width="34.42578125" style="399" customWidth="1"/>
    <col min="15364" max="15364" width="5.42578125" style="399" customWidth="1"/>
    <col min="15365" max="15365" width="8.42578125" style="399" customWidth="1"/>
    <col min="15366" max="15366" width="11" style="399" customWidth="1"/>
    <col min="15367" max="15367" width="6.42578125" style="399" customWidth="1"/>
    <col min="15368" max="15368" width="17.140625" style="399" customWidth="1"/>
    <col min="15369" max="15369" width="12.140625" style="399" customWidth="1"/>
    <col min="15370" max="15371" width="8.85546875" style="399" customWidth="1"/>
    <col min="15372" max="15372" width="27" style="399" bestFit="1" customWidth="1"/>
    <col min="15373" max="15563" width="8.85546875" style="399" customWidth="1"/>
    <col min="15564" max="15564" width="6.5703125" style="399" customWidth="1"/>
    <col min="15565" max="15565" width="28.5703125" style="399" customWidth="1"/>
    <col min="15566" max="15566" width="36" style="399" customWidth="1"/>
    <col min="15567" max="15567" width="5.42578125" style="399" customWidth="1"/>
    <col min="15568" max="15568" width="6.5703125" style="399" customWidth="1"/>
    <col min="15569" max="15569" width="8.85546875" style="399" customWidth="1"/>
    <col min="15570" max="15570" width="12.5703125" style="399" customWidth="1"/>
    <col min="15571" max="15571" width="15.85546875" style="399" customWidth="1"/>
    <col min="15572" max="15574" width="0" style="399" hidden="1" customWidth="1"/>
    <col min="15575" max="15575" width="11.5703125" style="399" customWidth="1"/>
    <col min="15576" max="15615" width="8.85546875" style="399"/>
    <col min="15616" max="15616" width="4.42578125" style="399" customWidth="1"/>
    <col min="15617" max="15617" width="27.5703125" style="399" customWidth="1"/>
    <col min="15618" max="15618" width="11.140625" style="399" customWidth="1"/>
    <col min="15619" max="15619" width="34.42578125" style="399" customWidth="1"/>
    <col min="15620" max="15620" width="5.42578125" style="399" customWidth="1"/>
    <col min="15621" max="15621" width="8.42578125" style="399" customWidth="1"/>
    <col min="15622" max="15622" width="11" style="399" customWidth="1"/>
    <col min="15623" max="15623" width="6.42578125" style="399" customWidth="1"/>
    <col min="15624" max="15624" width="17.140625" style="399" customWidth="1"/>
    <col min="15625" max="15625" width="12.140625" style="399" customWidth="1"/>
    <col min="15626" max="15627" width="8.85546875" style="399" customWidth="1"/>
    <col min="15628" max="15628" width="27" style="399" bestFit="1" customWidth="1"/>
    <col min="15629" max="15819" width="8.85546875" style="399" customWidth="1"/>
    <col min="15820" max="15820" width="6.5703125" style="399" customWidth="1"/>
    <col min="15821" max="15821" width="28.5703125" style="399" customWidth="1"/>
    <col min="15822" max="15822" width="36" style="399" customWidth="1"/>
    <col min="15823" max="15823" width="5.42578125" style="399" customWidth="1"/>
    <col min="15824" max="15824" width="6.5703125" style="399" customWidth="1"/>
    <col min="15825" max="15825" width="8.85546875" style="399" customWidth="1"/>
    <col min="15826" max="15826" width="12.5703125" style="399" customWidth="1"/>
    <col min="15827" max="15827" width="15.85546875" style="399" customWidth="1"/>
    <col min="15828" max="15830" width="0" style="399" hidden="1" customWidth="1"/>
    <col min="15831" max="15831" width="11.5703125" style="399" customWidth="1"/>
    <col min="15832" max="15871" width="8.85546875" style="399"/>
    <col min="15872" max="15872" width="4.42578125" style="399" customWidth="1"/>
    <col min="15873" max="15873" width="27.5703125" style="399" customWidth="1"/>
    <col min="15874" max="15874" width="11.140625" style="399" customWidth="1"/>
    <col min="15875" max="15875" width="34.42578125" style="399" customWidth="1"/>
    <col min="15876" max="15876" width="5.42578125" style="399" customWidth="1"/>
    <col min="15877" max="15877" width="8.42578125" style="399" customWidth="1"/>
    <col min="15878" max="15878" width="11" style="399" customWidth="1"/>
    <col min="15879" max="15879" width="6.42578125" style="399" customWidth="1"/>
    <col min="15880" max="15880" width="17.140625" style="399" customWidth="1"/>
    <col min="15881" max="15881" width="12.140625" style="399" customWidth="1"/>
    <col min="15882" max="15883" width="8.85546875" style="399" customWidth="1"/>
    <col min="15884" max="15884" width="27" style="399" bestFit="1" customWidth="1"/>
    <col min="15885" max="16075" width="8.85546875" style="399" customWidth="1"/>
    <col min="16076" max="16076" width="6.5703125" style="399" customWidth="1"/>
    <col min="16077" max="16077" width="28.5703125" style="399" customWidth="1"/>
    <col min="16078" max="16078" width="36" style="399" customWidth="1"/>
    <col min="16079" max="16079" width="5.42578125" style="399" customWidth="1"/>
    <col min="16080" max="16080" width="6.5703125" style="399" customWidth="1"/>
    <col min="16081" max="16081" width="8.85546875" style="399" customWidth="1"/>
    <col min="16082" max="16082" width="12.5703125" style="399" customWidth="1"/>
    <col min="16083" max="16083" width="15.85546875" style="399" customWidth="1"/>
    <col min="16084" max="16086" width="0" style="399" hidden="1" customWidth="1"/>
    <col min="16087" max="16087" width="11.5703125" style="399" customWidth="1"/>
    <col min="16088" max="16127" width="8.85546875" style="399"/>
    <col min="16128" max="16128" width="4.42578125" style="399" customWidth="1"/>
    <col min="16129" max="16129" width="27.5703125" style="399" customWidth="1"/>
    <col min="16130" max="16130" width="11.140625" style="399" customWidth="1"/>
    <col min="16131" max="16131" width="34.42578125" style="399" customWidth="1"/>
    <col min="16132" max="16132" width="5.42578125" style="399" customWidth="1"/>
    <col min="16133" max="16133" width="8.42578125" style="399" customWidth="1"/>
    <col min="16134" max="16134" width="11" style="399" customWidth="1"/>
    <col min="16135" max="16135" width="6.42578125" style="399" customWidth="1"/>
    <col min="16136" max="16136" width="17.140625" style="399" customWidth="1"/>
    <col min="16137" max="16137" width="12.140625" style="399" customWidth="1"/>
    <col min="16138" max="16139" width="8.85546875" style="399" customWidth="1"/>
    <col min="16140" max="16140" width="27" style="399" bestFit="1" customWidth="1"/>
    <col min="16141" max="16331" width="8.85546875" style="399" customWidth="1"/>
    <col min="16332" max="16332" width="6.5703125" style="399" customWidth="1"/>
    <col min="16333" max="16333" width="28.5703125" style="399" customWidth="1"/>
    <col min="16334" max="16334" width="36" style="399" customWidth="1"/>
    <col min="16335" max="16335" width="5.42578125" style="399" customWidth="1"/>
    <col min="16336" max="16336" width="6.5703125" style="399" customWidth="1"/>
    <col min="16337" max="16337" width="8.85546875" style="399" customWidth="1"/>
    <col min="16338" max="16338" width="12.5703125" style="399" customWidth="1"/>
    <col min="16339" max="16339" width="15.85546875" style="399" customWidth="1"/>
    <col min="16340" max="16342" width="0" style="399" hidden="1" customWidth="1"/>
    <col min="16343" max="16343" width="11.5703125" style="399" customWidth="1"/>
    <col min="16344" max="16384" width="8.85546875" style="399"/>
  </cols>
  <sheetData>
    <row r="1" spans="1:12" s="405" customFormat="1" ht="15"/>
    <row r="2" spans="1:12" s="405" customFormat="1" ht="15.75">
      <c r="A2" s="483"/>
      <c r="B2" s="484" t="s">
        <v>2336</v>
      </c>
      <c r="C2" s="483"/>
      <c r="D2" s="523"/>
      <c r="E2" s="523"/>
      <c r="F2" s="523"/>
      <c r="G2" s="523"/>
      <c r="H2" s="523"/>
    </row>
    <row r="3" spans="1:12" s="405" customFormat="1" ht="15">
      <c r="A3" s="523"/>
      <c r="B3" s="523"/>
      <c r="C3" s="523"/>
      <c r="D3" s="523"/>
      <c r="E3" s="523"/>
      <c r="F3" s="523"/>
      <c r="G3" s="523"/>
      <c r="H3" s="523"/>
    </row>
    <row r="4" spans="1:12" s="405" customFormat="1" ht="15">
      <c r="A4" s="523"/>
      <c r="B4" s="523"/>
      <c r="C4" s="523"/>
      <c r="D4" s="523"/>
      <c r="E4" s="523"/>
      <c r="F4" s="523"/>
      <c r="G4" s="523"/>
      <c r="H4" s="523"/>
    </row>
    <row r="5" spans="1:12" s="405" customFormat="1" ht="352.5" customHeight="1">
      <c r="A5" s="1192" t="s">
        <v>0</v>
      </c>
      <c r="B5" s="1192" t="s">
        <v>1498</v>
      </c>
      <c r="C5" s="1192" t="s">
        <v>2</v>
      </c>
      <c r="D5" s="1192" t="s">
        <v>206</v>
      </c>
      <c r="E5" s="1192" t="s">
        <v>207</v>
      </c>
      <c r="F5" s="1192" t="s">
        <v>140</v>
      </c>
      <c r="G5" s="1192" t="s">
        <v>1890</v>
      </c>
      <c r="H5" s="1192" t="s">
        <v>1889</v>
      </c>
      <c r="I5" s="1192" t="s">
        <v>1891</v>
      </c>
      <c r="J5" s="1176" t="s">
        <v>2473</v>
      </c>
      <c r="K5" s="1176" t="s">
        <v>2429</v>
      </c>
      <c r="L5" s="1176" t="s">
        <v>2431</v>
      </c>
    </row>
    <row r="6" spans="1:12" s="459" customFormat="1" ht="25.5">
      <c r="A6" s="580" t="s">
        <v>9</v>
      </c>
      <c r="B6" s="659"/>
      <c r="C6" s="377"/>
      <c r="D6" s="1700" t="s">
        <v>1499</v>
      </c>
      <c r="E6" s="659" t="s">
        <v>11</v>
      </c>
      <c r="F6" s="1101">
        <v>170</v>
      </c>
      <c r="G6" s="660"/>
      <c r="H6" s="892"/>
      <c r="I6" s="1676">
        <f>(F6*H6)</f>
        <v>0</v>
      </c>
      <c r="J6" s="661"/>
      <c r="K6" s="292" t="s">
        <v>2430</v>
      </c>
      <c r="L6" s="1313" t="s">
        <v>2430</v>
      </c>
    </row>
    <row r="7" spans="1:12" s="459" customFormat="1" ht="25.5">
      <c r="A7" s="580" t="s">
        <v>12</v>
      </c>
      <c r="B7" s="659"/>
      <c r="C7" s="377"/>
      <c r="D7" s="1700" t="s">
        <v>1500</v>
      </c>
      <c r="E7" s="659" t="s">
        <v>11</v>
      </c>
      <c r="F7" s="659">
        <v>15</v>
      </c>
      <c r="G7" s="660"/>
      <c r="H7" s="892"/>
      <c r="I7" s="1676">
        <f>(F7*H7)</f>
        <v>0</v>
      </c>
      <c r="J7" s="661"/>
      <c r="K7" s="292" t="s">
        <v>2430</v>
      </c>
      <c r="L7" s="1313" t="s">
        <v>2430</v>
      </c>
    </row>
    <row r="8" spans="1:12" s="459" customFormat="1" ht="25.5">
      <c r="A8" s="580" t="s">
        <v>13</v>
      </c>
      <c r="B8" s="659"/>
      <c r="C8" s="377"/>
      <c r="D8" s="1700" t="s">
        <v>1501</v>
      </c>
      <c r="E8" s="659" t="s">
        <v>11</v>
      </c>
      <c r="F8" s="659">
        <v>435</v>
      </c>
      <c r="G8" s="660"/>
      <c r="H8" s="892"/>
      <c r="I8" s="1676">
        <f>(F8*H8)</f>
        <v>0</v>
      </c>
      <c r="J8" s="661"/>
      <c r="K8" s="292" t="s">
        <v>2430</v>
      </c>
      <c r="L8" s="1313" t="s">
        <v>2430</v>
      </c>
    </row>
    <row r="9" spans="1:12" s="459" customFormat="1" ht="33.75" customHeight="1">
      <c r="A9" s="580" t="s">
        <v>16</v>
      </c>
      <c r="B9" s="659"/>
      <c r="C9" s="377"/>
      <c r="D9" s="1700" t="s">
        <v>1502</v>
      </c>
      <c r="E9" s="659" t="s">
        <v>11</v>
      </c>
      <c r="F9" s="1101">
        <v>1955</v>
      </c>
      <c r="G9" s="660"/>
      <c r="H9" s="892"/>
      <c r="I9" s="1676">
        <f>(F9*H9)</f>
        <v>0</v>
      </c>
      <c r="J9" s="661"/>
      <c r="K9" s="292" t="s">
        <v>2430</v>
      </c>
      <c r="L9" s="1313" t="s">
        <v>2430</v>
      </c>
    </row>
    <row r="10" spans="1:12" s="459" customFormat="1" ht="76.5">
      <c r="A10" s="580" t="s">
        <v>19</v>
      </c>
      <c r="B10" s="659"/>
      <c r="C10" s="377"/>
      <c r="D10" s="260" t="s">
        <v>2029</v>
      </c>
      <c r="E10" s="659" t="s">
        <v>11</v>
      </c>
      <c r="F10" s="1101">
        <v>10</v>
      </c>
      <c r="G10" s="660"/>
      <c r="H10" s="892"/>
      <c r="I10" s="1676">
        <f>(F10*H10)</f>
        <v>0</v>
      </c>
      <c r="J10" s="661"/>
      <c r="K10" s="292" t="s">
        <v>2430</v>
      </c>
      <c r="L10" s="1313" t="s">
        <v>2430</v>
      </c>
    </row>
    <row r="11" spans="1:12" s="405" customFormat="1" ht="15.75" thickBot="1">
      <c r="A11" s="523"/>
      <c r="B11" s="523"/>
      <c r="C11" s="406"/>
      <c r="D11" s="502" t="s">
        <v>136</v>
      </c>
      <c r="E11" s="523"/>
      <c r="F11" s="523"/>
      <c r="G11" s="502"/>
      <c r="H11" s="527"/>
      <c r="I11" s="1562">
        <f>SUM(I6:I10)</f>
        <v>0</v>
      </c>
    </row>
    <row r="12" spans="1:12" s="405" customFormat="1" ht="15"/>
    <row r="13" spans="1:12" s="405" customFormat="1" ht="15"/>
    <row r="14" spans="1:12" s="405" customFormat="1" ht="15"/>
    <row r="15" spans="1:12" s="405" customFormat="1" ht="15"/>
    <row r="16" spans="1:12" s="405" customFormat="1" ht="15"/>
    <row r="17" s="405" customFormat="1" ht="15"/>
  </sheetData>
  <phoneticPr fontId="101" type="noConversion"/>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Normal="100" workbookViewId="0">
      <selection activeCell="J6" sqref="J6"/>
    </sheetView>
  </sheetViews>
  <sheetFormatPr defaultColWidth="8.85546875" defaultRowHeight="12.75"/>
  <cols>
    <col min="1" max="1" width="5.42578125" style="401" customWidth="1"/>
    <col min="2" max="2" width="26.85546875" style="402" customWidth="1"/>
    <col min="3" max="3" width="11.28515625" style="402" customWidth="1"/>
    <col min="4" max="4" width="22.42578125" style="406" customWidth="1"/>
    <col min="5" max="5" width="7" style="402" customWidth="1"/>
    <col min="6" max="6" width="6.140625" style="401" customWidth="1"/>
    <col min="7" max="7" width="8.5703125" style="463" customWidth="1"/>
    <col min="8" max="8" width="12.5703125" style="406" customWidth="1"/>
    <col min="9" max="9" width="15" style="401" customWidth="1"/>
    <col min="10" max="10" width="19" style="362" customWidth="1"/>
    <col min="11" max="11" width="17.28515625" style="399" customWidth="1"/>
    <col min="12" max="12" width="23.85546875" style="399" customWidth="1"/>
    <col min="13" max="203" width="8.85546875" style="399" customWidth="1"/>
    <col min="204" max="204" width="6.5703125" style="399" customWidth="1"/>
    <col min="205" max="205" width="28.5703125" style="399" customWidth="1"/>
    <col min="206" max="206" width="36" style="399" customWidth="1"/>
    <col min="207" max="207" width="5.42578125" style="399" customWidth="1"/>
    <col min="208" max="208" width="6.5703125" style="399" customWidth="1"/>
    <col min="209" max="209" width="8.85546875" style="399" customWidth="1"/>
    <col min="210" max="210" width="12.5703125" style="399" customWidth="1"/>
    <col min="211" max="211" width="15.85546875" style="399" customWidth="1"/>
    <col min="212" max="214" width="0" style="399" hidden="1" customWidth="1"/>
    <col min="215" max="215" width="11.5703125" style="399" customWidth="1"/>
    <col min="216" max="255" width="8.85546875" style="399"/>
    <col min="256" max="256" width="5.42578125" style="399" customWidth="1"/>
    <col min="257" max="257" width="26.85546875" style="399" customWidth="1"/>
    <col min="258" max="258" width="9.42578125" style="399" customWidth="1"/>
    <col min="259" max="259" width="22.42578125" style="399" customWidth="1"/>
    <col min="260" max="261" width="6.140625" style="399" customWidth="1"/>
    <col min="262" max="262" width="11.85546875" style="399" customWidth="1"/>
    <col min="263" max="263" width="5.140625" style="399" customWidth="1"/>
    <col min="264" max="264" width="14" style="399" customWidth="1"/>
    <col min="265" max="265" width="15.5703125" style="399" bestFit="1" customWidth="1"/>
    <col min="266" max="267" width="8.85546875" style="399" customWidth="1"/>
    <col min="268" max="268" width="27" style="399" bestFit="1" customWidth="1"/>
    <col min="269" max="459" width="8.85546875" style="399" customWidth="1"/>
    <col min="460" max="460" width="6.5703125" style="399" customWidth="1"/>
    <col min="461" max="461" width="28.5703125" style="399" customWidth="1"/>
    <col min="462" max="462" width="36" style="399" customWidth="1"/>
    <col min="463" max="463" width="5.42578125" style="399" customWidth="1"/>
    <col min="464" max="464" width="6.5703125" style="399" customWidth="1"/>
    <col min="465" max="465" width="8.85546875" style="399" customWidth="1"/>
    <col min="466" max="466" width="12.5703125" style="399" customWidth="1"/>
    <col min="467" max="467" width="15.85546875" style="399" customWidth="1"/>
    <col min="468" max="470" width="0" style="399" hidden="1" customWidth="1"/>
    <col min="471" max="471" width="11.5703125" style="399" customWidth="1"/>
    <col min="472" max="511" width="8.85546875" style="399"/>
    <col min="512" max="512" width="5.42578125" style="399" customWidth="1"/>
    <col min="513" max="513" width="26.85546875" style="399" customWidth="1"/>
    <col min="514" max="514" width="9.42578125" style="399" customWidth="1"/>
    <col min="515" max="515" width="22.42578125" style="399" customWidth="1"/>
    <col min="516" max="517" width="6.140625" style="399" customWidth="1"/>
    <col min="518" max="518" width="11.85546875" style="399" customWidth="1"/>
    <col min="519" max="519" width="5.140625" style="399" customWidth="1"/>
    <col min="520" max="520" width="14" style="399" customWidth="1"/>
    <col min="521" max="521" width="15.5703125" style="399" bestFit="1" customWidth="1"/>
    <col min="522" max="523" width="8.85546875" style="399" customWidth="1"/>
    <col min="524" max="524" width="27" style="399" bestFit="1" customWidth="1"/>
    <col min="525" max="715" width="8.85546875" style="399" customWidth="1"/>
    <col min="716" max="716" width="6.5703125" style="399" customWidth="1"/>
    <col min="717" max="717" width="28.5703125" style="399" customWidth="1"/>
    <col min="718" max="718" width="36" style="399" customWidth="1"/>
    <col min="719" max="719" width="5.42578125" style="399" customWidth="1"/>
    <col min="720" max="720" width="6.5703125" style="399" customWidth="1"/>
    <col min="721" max="721" width="8.85546875" style="399" customWidth="1"/>
    <col min="722" max="722" width="12.5703125" style="399" customWidth="1"/>
    <col min="723" max="723" width="15.85546875" style="399" customWidth="1"/>
    <col min="724" max="726" width="0" style="399" hidden="1" customWidth="1"/>
    <col min="727" max="727" width="11.5703125" style="399" customWidth="1"/>
    <col min="728" max="767" width="8.85546875" style="399"/>
    <col min="768" max="768" width="5.42578125" style="399" customWidth="1"/>
    <col min="769" max="769" width="26.85546875" style="399" customWidth="1"/>
    <col min="770" max="770" width="9.42578125" style="399" customWidth="1"/>
    <col min="771" max="771" width="22.42578125" style="399" customWidth="1"/>
    <col min="772" max="773" width="6.140625" style="399" customWidth="1"/>
    <col min="774" max="774" width="11.85546875" style="399" customWidth="1"/>
    <col min="775" max="775" width="5.140625" style="399" customWidth="1"/>
    <col min="776" max="776" width="14" style="399" customWidth="1"/>
    <col min="777" max="777" width="15.5703125" style="399" bestFit="1" customWidth="1"/>
    <col min="778" max="779" width="8.85546875" style="399" customWidth="1"/>
    <col min="780" max="780" width="27" style="399" bestFit="1" customWidth="1"/>
    <col min="781" max="971" width="8.85546875" style="399" customWidth="1"/>
    <col min="972" max="972" width="6.5703125" style="399" customWidth="1"/>
    <col min="973" max="973" width="28.5703125" style="399" customWidth="1"/>
    <col min="974" max="974" width="36" style="399" customWidth="1"/>
    <col min="975" max="975" width="5.42578125" style="399" customWidth="1"/>
    <col min="976" max="976" width="6.5703125" style="399" customWidth="1"/>
    <col min="977" max="977" width="8.85546875" style="399" customWidth="1"/>
    <col min="978" max="978" width="12.5703125" style="399" customWidth="1"/>
    <col min="979" max="979" width="15.85546875" style="399" customWidth="1"/>
    <col min="980" max="982" width="0" style="399" hidden="1" customWidth="1"/>
    <col min="983" max="983" width="11.5703125" style="399" customWidth="1"/>
    <col min="984" max="1023" width="8.85546875" style="399"/>
    <col min="1024" max="1024" width="5.42578125" style="399" customWidth="1"/>
    <col min="1025" max="1025" width="26.85546875" style="399" customWidth="1"/>
    <col min="1026" max="1026" width="9.42578125" style="399" customWidth="1"/>
    <col min="1027" max="1027" width="22.42578125" style="399" customWidth="1"/>
    <col min="1028" max="1029" width="6.140625" style="399" customWidth="1"/>
    <col min="1030" max="1030" width="11.85546875" style="399" customWidth="1"/>
    <col min="1031" max="1031" width="5.140625" style="399" customWidth="1"/>
    <col min="1032" max="1032" width="14" style="399" customWidth="1"/>
    <col min="1033" max="1033" width="15.5703125" style="399" bestFit="1" customWidth="1"/>
    <col min="1034" max="1035" width="8.85546875" style="399" customWidth="1"/>
    <col min="1036" max="1036" width="27" style="399" bestFit="1" customWidth="1"/>
    <col min="1037" max="1227" width="8.85546875" style="399" customWidth="1"/>
    <col min="1228" max="1228" width="6.5703125" style="399" customWidth="1"/>
    <col min="1229" max="1229" width="28.5703125" style="399" customWidth="1"/>
    <col min="1230" max="1230" width="36" style="399" customWidth="1"/>
    <col min="1231" max="1231" width="5.42578125" style="399" customWidth="1"/>
    <col min="1232" max="1232" width="6.5703125" style="399" customWidth="1"/>
    <col min="1233" max="1233" width="8.85546875" style="399" customWidth="1"/>
    <col min="1234" max="1234" width="12.5703125" style="399" customWidth="1"/>
    <col min="1235" max="1235" width="15.85546875" style="399" customWidth="1"/>
    <col min="1236" max="1238" width="0" style="399" hidden="1" customWidth="1"/>
    <col min="1239" max="1239" width="11.5703125" style="399" customWidth="1"/>
    <col min="1240" max="1279" width="8.85546875" style="399"/>
    <col min="1280" max="1280" width="5.42578125" style="399" customWidth="1"/>
    <col min="1281" max="1281" width="26.85546875" style="399" customWidth="1"/>
    <col min="1282" max="1282" width="9.42578125" style="399" customWidth="1"/>
    <col min="1283" max="1283" width="22.42578125" style="399" customWidth="1"/>
    <col min="1284" max="1285" width="6.140625" style="399" customWidth="1"/>
    <col min="1286" max="1286" width="11.85546875" style="399" customWidth="1"/>
    <col min="1287" max="1287" width="5.140625" style="399" customWidth="1"/>
    <col min="1288" max="1288" width="14" style="399" customWidth="1"/>
    <col min="1289" max="1289" width="15.5703125" style="399" bestFit="1" customWidth="1"/>
    <col min="1290" max="1291" width="8.85546875" style="399" customWidth="1"/>
    <col min="1292" max="1292" width="27" style="399" bestFit="1" customWidth="1"/>
    <col min="1293" max="1483" width="8.85546875" style="399" customWidth="1"/>
    <col min="1484" max="1484" width="6.5703125" style="399" customWidth="1"/>
    <col min="1485" max="1485" width="28.5703125" style="399" customWidth="1"/>
    <col min="1486" max="1486" width="36" style="399" customWidth="1"/>
    <col min="1487" max="1487" width="5.42578125" style="399" customWidth="1"/>
    <col min="1488" max="1488" width="6.5703125" style="399" customWidth="1"/>
    <col min="1489" max="1489" width="8.85546875" style="399" customWidth="1"/>
    <col min="1490" max="1490" width="12.5703125" style="399" customWidth="1"/>
    <col min="1491" max="1491" width="15.85546875" style="399" customWidth="1"/>
    <col min="1492" max="1494" width="0" style="399" hidden="1" customWidth="1"/>
    <col min="1495" max="1495" width="11.5703125" style="399" customWidth="1"/>
    <col min="1496" max="1535" width="8.85546875" style="399"/>
    <col min="1536" max="1536" width="5.42578125" style="399" customWidth="1"/>
    <col min="1537" max="1537" width="26.85546875" style="399" customWidth="1"/>
    <col min="1538" max="1538" width="9.42578125" style="399" customWidth="1"/>
    <col min="1539" max="1539" width="22.42578125" style="399" customWidth="1"/>
    <col min="1540" max="1541" width="6.140625" style="399" customWidth="1"/>
    <col min="1542" max="1542" width="11.85546875" style="399" customWidth="1"/>
    <col min="1543" max="1543" width="5.140625" style="399" customWidth="1"/>
    <col min="1544" max="1544" width="14" style="399" customWidth="1"/>
    <col min="1545" max="1545" width="15.5703125" style="399" bestFit="1" customWidth="1"/>
    <col min="1546" max="1547" width="8.85546875" style="399" customWidth="1"/>
    <col min="1548" max="1548" width="27" style="399" bestFit="1" customWidth="1"/>
    <col min="1549" max="1739" width="8.85546875" style="399" customWidth="1"/>
    <col min="1740" max="1740" width="6.5703125" style="399" customWidth="1"/>
    <col min="1741" max="1741" width="28.5703125" style="399" customWidth="1"/>
    <col min="1742" max="1742" width="36" style="399" customWidth="1"/>
    <col min="1743" max="1743" width="5.42578125" style="399" customWidth="1"/>
    <col min="1744" max="1744" width="6.5703125" style="399" customWidth="1"/>
    <col min="1745" max="1745" width="8.85546875" style="399" customWidth="1"/>
    <col min="1746" max="1746" width="12.5703125" style="399" customWidth="1"/>
    <col min="1747" max="1747" width="15.85546875" style="399" customWidth="1"/>
    <col min="1748" max="1750" width="0" style="399" hidden="1" customWidth="1"/>
    <col min="1751" max="1751" width="11.5703125" style="399" customWidth="1"/>
    <col min="1752" max="1791" width="8.85546875" style="399"/>
    <col min="1792" max="1792" width="5.42578125" style="399" customWidth="1"/>
    <col min="1793" max="1793" width="26.85546875" style="399" customWidth="1"/>
    <col min="1794" max="1794" width="9.42578125" style="399" customWidth="1"/>
    <col min="1795" max="1795" width="22.42578125" style="399" customWidth="1"/>
    <col min="1796" max="1797" width="6.140625" style="399" customWidth="1"/>
    <col min="1798" max="1798" width="11.85546875" style="399" customWidth="1"/>
    <col min="1799" max="1799" width="5.140625" style="399" customWidth="1"/>
    <col min="1800" max="1800" width="14" style="399" customWidth="1"/>
    <col min="1801" max="1801" width="15.5703125" style="399" bestFit="1" customWidth="1"/>
    <col min="1802" max="1803" width="8.85546875" style="399" customWidth="1"/>
    <col min="1804" max="1804" width="27" style="399" bestFit="1" customWidth="1"/>
    <col min="1805" max="1995" width="8.85546875" style="399" customWidth="1"/>
    <col min="1996" max="1996" width="6.5703125" style="399" customWidth="1"/>
    <col min="1997" max="1997" width="28.5703125" style="399" customWidth="1"/>
    <col min="1998" max="1998" width="36" style="399" customWidth="1"/>
    <col min="1999" max="1999" width="5.42578125" style="399" customWidth="1"/>
    <col min="2000" max="2000" width="6.5703125" style="399" customWidth="1"/>
    <col min="2001" max="2001" width="8.85546875" style="399" customWidth="1"/>
    <col min="2002" max="2002" width="12.5703125" style="399" customWidth="1"/>
    <col min="2003" max="2003" width="15.85546875" style="399" customWidth="1"/>
    <col min="2004" max="2006" width="0" style="399" hidden="1" customWidth="1"/>
    <col min="2007" max="2007" width="11.5703125" style="399" customWidth="1"/>
    <col min="2008" max="2047" width="8.85546875" style="399"/>
    <col min="2048" max="2048" width="5.42578125" style="399" customWidth="1"/>
    <col min="2049" max="2049" width="26.85546875" style="399" customWidth="1"/>
    <col min="2050" max="2050" width="9.42578125" style="399" customWidth="1"/>
    <col min="2051" max="2051" width="22.42578125" style="399" customWidth="1"/>
    <col min="2052" max="2053" width="6.140625" style="399" customWidth="1"/>
    <col min="2054" max="2054" width="11.85546875" style="399" customWidth="1"/>
    <col min="2055" max="2055" width="5.140625" style="399" customWidth="1"/>
    <col min="2056" max="2056" width="14" style="399" customWidth="1"/>
    <col min="2057" max="2057" width="15.5703125" style="399" bestFit="1" customWidth="1"/>
    <col min="2058" max="2059" width="8.85546875" style="399" customWidth="1"/>
    <col min="2060" max="2060" width="27" style="399" bestFit="1" customWidth="1"/>
    <col min="2061" max="2251" width="8.85546875" style="399" customWidth="1"/>
    <col min="2252" max="2252" width="6.5703125" style="399" customWidth="1"/>
    <col min="2253" max="2253" width="28.5703125" style="399" customWidth="1"/>
    <col min="2254" max="2254" width="36" style="399" customWidth="1"/>
    <col min="2255" max="2255" width="5.42578125" style="399" customWidth="1"/>
    <col min="2256" max="2256" width="6.5703125" style="399" customWidth="1"/>
    <col min="2257" max="2257" width="8.85546875" style="399" customWidth="1"/>
    <col min="2258" max="2258" width="12.5703125" style="399" customWidth="1"/>
    <col min="2259" max="2259" width="15.85546875" style="399" customWidth="1"/>
    <col min="2260" max="2262" width="0" style="399" hidden="1" customWidth="1"/>
    <col min="2263" max="2263" width="11.5703125" style="399" customWidth="1"/>
    <col min="2264" max="2303" width="8.85546875" style="399"/>
    <col min="2304" max="2304" width="5.42578125" style="399" customWidth="1"/>
    <col min="2305" max="2305" width="26.85546875" style="399" customWidth="1"/>
    <col min="2306" max="2306" width="9.42578125" style="399" customWidth="1"/>
    <col min="2307" max="2307" width="22.42578125" style="399" customWidth="1"/>
    <col min="2308" max="2309" width="6.140625" style="399" customWidth="1"/>
    <col min="2310" max="2310" width="11.85546875" style="399" customWidth="1"/>
    <col min="2311" max="2311" width="5.140625" style="399" customWidth="1"/>
    <col min="2312" max="2312" width="14" style="399" customWidth="1"/>
    <col min="2313" max="2313" width="15.5703125" style="399" bestFit="1" customWidth="1"/>
    <col min="2314" max="2315" width="8.85546875" style="399" customWidth="1"/>
    <col min="2316" max="2316" width="27" style="399" bestFit="1" customWidth="1"/>
    <col min="2317" max="2507" width="8.85546875" style="399" customWidth="1"/>
    <col min="2508" max="2508" width="6.5703125" style="399" customWidth="1"/>
    <col min="2509" max="2509" width="28.5703125" style="399" customWidth="1"/>
    <col min="2510" max="2510" width="36" style="399" customWidth="1"/>
    <col min="2511" max="2511" width="5.42578125" style="399" customWidth="1"/>
    <col min="2512" max="2512" width="6.5703125" style="399" customWidth="1"/>
    <col min="2513" max="2513" width="8.85546875" style="399" customWidth="1"/>
    <col min="2514" max="2514" width="12.5703125" style="399" customWidth="1"/>
    <col min="2515" max="2515" width="15.85546875" style="399" customWidth="1"/>
    <col min="2516" max="2518" width="0" style="399" hidden="1" customWidth="1"/>
    <col min="2519" max="2519" width="11.5703125" style="399" customWidth="1"/>
    <col min="2520" max="2559" width="8.85546875" style="399"/>
    <col min="2560" max="2560" width="5.42578125" style="399" customWidth="1"/>
    <col min="2561" max="2561" width="26.85546875" style="399" customWidth="1"/>
    <col min="2562" max="2562" width="9.42578125" style="399" customWidth="1"/>
    <col min="2563" max="2563" width="22.42578125" style="399" customWidth="1"/>
    <col min="2564" max="2565" width="6.140625" style="399" customWidth="1"/>
    <col min="2566" max="2566" width="11.85546875" style="399" customWidth="1"/>
    <col min="2567" max="2567" width="5.140625" style="399" customWidth="1"/>
    <col min="2568" max="2568" width="14" style="399" customWidth="1"/>
    <col min="2569" max="2569" width="15.5703125" style="399" bestFit="1" customWidth="1"/>
    <col min="2570" max="2571" width="8.85546875" style="399" customWidth="1"/>
    <col min="2572" max="2572" width="27" style="399" bestFit="1" customWidth="1"/>
    <col min="2573" max="2763" width="8.85546875" style="399" customWidth="1"/>
    <col min="2764" max="2764" width="6.5703125" style="399" customWidth="1"/>
    <col min="2765" max="2765" width="28.5703125" style="399" customWidth="1"/>
    <col min="2766" max="2766" width="36" style="399" customWidth="1"/>
    <col min="2767" max="2767" width="5.42578125" style="399" customWidth="1"/>
    <col min="2768" max="2768" width="6.5703125" style="399" customWidth="1"/>
    <col min="2769" max="2769" width="8.85546875" style="399" customWidth="1"/>
    <col min="2770" max="2770" width="12.5703125" style="399" customWidth="1"/>
    <col min="2771" max="2771" width="15.85546875" style="399" customWidth="1"/>
    <col min="2772" max="2774" width="0" style="399" hidden="1" customWidth="1"/>
    <col min="2775" max="2775" width="11.5703125" style="399" customWidth="1"/>
    <col min="2776" max="2815" width="8.85546875" style="399"/>
    <col min="2816" max="2816" width="5.42578125" style="399" customWidth="1"/>
    <col min="2817" max="2817" width="26.85546875" style="399" customWidth="1"/>
    <col min="2818" max="2818" width="9.42578125" style="399" customWidth="1"/>
    <col min="2819" max="2819" width="22.42578125" style="399" customWidth="1"/>
    <col min="2820" max="2821" width="6.140625" style="399" customWidth="1"/>
    <col min="2822" max="2822" width="11.85546875" style="399" customWidth="1"/>
    <col min="2823" max="2823" width="5.140625" style="399" customWidth="1"/>
    <col min="2824" max="2824" width="14" style="399" customWidth="1"/>
    <col min="2825" max="2825" width="15.5703125" style="399" bestFit="1" customWidth="1"/>
    <col min="2826" max="2827" width="8.85546875" style="399" customWidth="1"/>
    <col min="2828" max="2828" width="27" style="399" bestFit="1" customWidth="1"/>
    <col min="2829" max="3019" width="8.85546875" style="399" customWidth="1"/>
    <col min="3020" max="3020" width="6.5703125" style="399" customWidth="1"/>
    <col min="3021" max="3021" width="28.5703125" style="399" customWidth="1"/>
    <col min="3022" max="3022" width="36" style="399" customWidth="1"/>
    <col min="3023" max="3023" width="5.42578125" style="399" customWidth="1"/>
    <col min="3024" max="3024" width="6.5703125" style="399" customWidth="1"/>
    <col min="3025" max="3025" width="8.85546875" style="399" customWidth="1"/>
    <col min="3026" max="3026" width="12.5703125" style="399" customWidth="1"/>
    <col min="3027" max="3027" width="15.85546875" style="399" customWidth="1"/>
    <col min="3028" max="3030" width="0" style="399" hidden="1" customWidth="1"/>
    <col min="3031" max="3031" width="11.5703125" style="399" customWidth="1"/>
    <col min="3032" max="3071" width="8.85546875" style="399"/>
    <col min="3072" max="3072" width="5.42578125" style="399" customWidth="1"/>
    <col min="3073" max="3073" width="26.85546875" style="399" customWidth="1"/>
    <col min="3074" max="3074" width="9.42578125" style="399" customWidth="1"/>
    <col min="3075" max="3075" width="22.42578125" style="399" customWidth="1"/>
    <col min="3076" max="3077" width="6.140625" style="399" customWidth="1"/>
    <col min="3078" max="3078" width="11.85546875" style="399" customWidth="1"/>
    <col min="3079" max="3079" width="5.140625" style="399" customWidth="1"/>
    <col min="3080" max="3080" width="14" style="399" customWidth="1"/>
    <col min="3081" max="3081" width="15.5703125" style="399" bestFit="1" customWidth="1"/>
    <col min="3082" max="3083" width="8.85546875" style="399" customWidth="1"/>
    <col min="3084" max="3084" width="27" style="399" bestFit="1" customWidth="1"/>
    <col min="3085" max="3275" width="8.85546875" style="399" customWidth="1"/>
    <col min="3276" max="3276" width="6.5703125" style="399" customWidth="1"/>
    <col min="3277" max="3277" width="28.5703125" style="399" customWidth="1"/>
    <col min="3278" max="3278" width="36" style="399" customWidth="1"/>
    <col min="3279" max="3279" width="5.42578125" style="399" customWidth="1"/>
    <col min="3280" max="3280" width="6.5703125" style="399" customWidth="1"/>
    <col min="3281" max="3281" width="8.85546875" style="399" customWidth="1"/>
    <col min="3282" max="3282" width="12.5703125" style="399" customWidth="1"/>
    <col min="3283" max="3283" width="15.85546875" style="399" customWidth="1"/>
    <col min="3284" max="3286" width="0" style="399" hidden="1" customWidth="1"/>
    <col min="3287" max="3287" width="11.5703125" style="399" customWidth="1"/>
    <col min="3288" max="3327" width="8.85546875" style="399"/>
    <col min="3328" max="3328" width="5.42578125" style="399" customWidth="1"/>
    <col min="3329" max="3329" width="26.85546875" style="399" customWidth="1"/>
    <col min="3330" max="3330" width="9.42578125" style="399" customWidth="1"/>
    <col min="3331" max="3331" width="22.42578125" style="399" customWidth="1"/>
    <col min="3332" max="3333" width="6.140625" style="399" customWidth="1"/>
    <col min="3334" max="3334" width="11.85546875" style="399" customWidth="1"/>
    <col min="3335" max="3335" width="5.140625" style="399" customWidth="1"/>
    <col min="3336" max="3336" width="14" style="399" customWidth="1"/>
    <col min="3337" max="3337" width="15.5703125" style="399" bestFit="1" customWidth="1"/>
    <col min="3338" max="3339" width="8.85546875" style="399" customWidth="1"/>
    <col min="3340" max="3340" width="27" style="399" bestFit="1" customWidth="1"/>
    <col min="3341" max="3531" width="8.85546875" style="399" customWidth="1"/>
    <col min="3532" max="3532" width="6.5703125" style="399" customWidth="1"/>
    <col min="3533" max="3533" width="28.5703125" style="399" customWidth="1"/>
    <col min="3534" max="3534" width="36" style="399" customWidth="1"/>
    <col min="3535" max="3535" width="5.42578125" style="399" customWidth="1"/>
    <col min="3536" max="3536" width="6.5703125" style="399" customWidth="1"/>
    <col min="3537" max="3537" width="8.85546875" style="399" customWidth="1"/>
    <col min="3538" max="3538" width="12.5703125" style="399" customWidth="1"/>
    <col min="3539" max="3539" width="15.85546875" style="399" customWidth="1"/>
    <col min="3540" max="3542" width="0" style="399" hidden="1" customWidth="1"/>
    <col min="3543" max="3543" width="11.5703125" style="399" customWidth="1"/>
    <col min="3544" max="3583" width="8.85546875" style="399"/>
    <col min="3584" max="3584" width="5.42578125" style="399" customWidth="1"/>
    <col min="3585" max="3585" width="26.85546875" style="399" customWidth="1"/>
    <col min="3586" max="3586" width="9.42578125" style="399" customWidth="1"/>
    <col min="3587" max="3587" width="22.42578125" style="399" customWidth="1"/>
    <col min="3588" max="3589" width="6.140625" style="399" customWidth="1"/>
    <col min="3590" max="3590" width="11.85546875" style="399" customWidth="1"/>
    <col min="3591" max="3591" width="5.140625" style="399" customWidth="1"/>
    <col min="3592" max="3592" width="14" style="399" customWidth="1"/>
    <col min="3593" max="3593" width="15.5703125" style="399" bestFit="1" customWidth="1"/>
    <col min="3594" max="3595" width="8.85546875" style="399" customWidth="1"/>
    <col min="3596" max="3596" width="27" style="399" bestFit="1" customWidth="1"/>
    <col min="3597" max="3787" width="8.85546875" style="399" customWidth="1"/>
    <col min="3788" max="3788" width="6.5703125" style="399" customWidth="1"/>
    <col min="3789" max="3789" width="28.5703125" style="399" customWidth="1"/>
    <col min="3790" max="3790" width="36" style="399" customWidth="1"/>
    <col min="3791" max="3791" width="5.42578125" style="399" customWidth="1"/>
    <col min="3792" max="3792" width="6.5703125" style="399" customWidth="1"/>
    <col min="3793" max="3793" width="8.85546875" style="399" customWidth="1"/>
    <col min="3794" max="3794" width="12.5703125" style="399" customWidth="1"/>
    <col min="3795" max="3795" width="15.85546875" style="399" customWidth="1"/>
    <col min="3796" max="3798" width="0" style="399" hidden="1" customWidth="1"/>
    <col min="3799" max="3799" width="11.5703125" style="399" customWidth="1"/>
    <col min="3800" max="3839" width="8.85546875" style="399"/>
    <col min="3840" max="3840" width="5.42578125" style="399" customWidth="1"/>
    <col min="3841" max="3841" width="26.85546875" style="399" customWidth="1"/>
    <col min="3842" max="3842" width="9.42578125" style="399" customWidth="1"/>
    <col min="3843" max="3843" width="22.42578125" style="399" customWidth="1"/>
    <col min="3844" max="3845" width="6.140625" style="399" customWidth="1"/>
    <col min="3846" max="3846" width="11.85546875" style="399" customWidth="1"/>
    <col min="3847" max="3847" width="5.140625" style="399" customWidth="1"/>
    <col min="3848" max="3848" width="14" style="399" customWidth="1"/>
    <col min="3849" max="3849" width="15.5703125" style="399" bestFit="1" customWidth="1"/>
    <col min="3850" max="3851" width="8.85546875" style="399" customWidth="1"/>
    <col min="3852" max="3852" width="27" style="399" bestFit="1" customWidth="1"/>
    <col min="3853" max="4043" width="8.85546875" style="399" customWidth="1"/>
    <col min="4044" max="4044" width="6.5703125" style="399" customWidth="1"/>
    <col min="4045" max="4045" width="28.5703125" style="399" customWidth="1"/>
    <col min="4046" max="4046" width="36" style="399" customWidth="1"/>
    <col min="4047" max="4047" width="5.42578125" style="399" customWidth="1"/>
    <col min="4048" max="4048" width="6.5703125" style="399" customWidth="1"/>
    <col min="4049" max="4049" width="8.85546875" style="399" customWidth="1"/>
    <col min="4050" max="4050" width="12.5703125" style="399" customWidth="1"/>
    <col min="4051" max="4051" width="15.85546875" style="399" customWidth="1"/>
    <col min="4052" max="4054" width="0" style="399" hidden="1" customWidth="1"/>
    <col min="4055" max="4055" width="11.5703125" style="399" customWidth="1"/>
    <col min="4056" max="4095" width="8.85546875" style="399"/>
    <col min="4096" max="4096" width="5.42578125" style="399" customWidth="1"/>
    <col min="4097" max="4097" width="26.85546875" style="399" customWidth="1"/>
    <col min="4098" max="4098" width="9.42578125" style="399" customWidth="1"/>
    <col min="4099" max="4099" width="22.42578125" style="399" customWidth="1"/>
    <col min="4100" max="4101" width="6.140625" style="399" customWidth="1"/>
    <col min="4102" max="4102" width="11.85546875" style="399" customWidth="1"/>
    <col min="4103" max="4103" width="5.140625" style="399" customWidth="1"/>
    <col min="4104" max="4104" width="14" style="399" customWidth="1"/>
    <col min="4105" max="4105" width="15.5703125" style="399" bestFit="1" customWidth="1"/>
    <col min="4106" max="4107" width="8.85546875" style="399" customWidth="1"/>
    <col min="4108" max="4108" width="27" style="399" bestFit="1" customWidth="1"/>
    <col min="4109" max="4299" width="8.85546875" style="399" customWidth="1"/>
    <col min="4300" max="4300" width="6.5703125" style="399" customWidth="1"/>
    <col min="4301" max="4301" width="28.5703125" style="399" customWidth="1"/>
    <col min="4302" max="4302" width="36" style="399" customWidth="1"/>
    <col min="4303" max="4303" width="5.42578125" style="399" customWidth="1"/>
    <col min="4304" max="4304" width="6.5703125" style="399" customWidth="1"/>
    <col min="4305" max="4305" width="8.85546875" style="399" customWidth="1"/>
    <col min="4306" max="4306" width="12.5703125" style="399" customWidth="1"/>
    <col min="4307" max="4307" width="15.85546875" style="399" customWidth="1"/>
    <col min="4308" max="4310" width="0" style="399" hidden="1" customWidth="1"/>
    <col min="4311" max="4311" width="11.5703125" style="399" customWidth="1"/>
    <col min="4312" max="4351" width="8.85546875" style="399"/>
    <col min="4352" max="4352" width="5.42578125" style="399" customWidth="1"/>
    <col min="4353" max="4353" width="26.85546875" style="399" customWidth="1"/>
    <col min="4354" max="4354" width="9.42578125" style="399" customWidth="1"/>
    <col min="4355" max="4355" width="22.42578125" style="399" customWidth="1"/>
    <col min="4356" max="4357" width="6.140625" style="399" customWidth="1"/>
    <col min="4358" max="4358" width="11.85546875" style="399" customWidth="1"/>
    <col min="4359" max="4359" width="5.140625" style="399" customWidth="1"/>
    <col min="4360" max="4360" width="14" style="399" customWidth="1"/>
    <col min="4361" max="4361" width="15.5703125" style="399" bestFit="1" customWidth="1"/>
    <col min="4362" max="4363" width="8.85546875" style="399" customWidth="1"/>
    <col min="4364" max="4364" width="27" style="399" bestFit="1" customWidth="1"/>
    <col min="4365" max="4555" width="8.85546875" style="399" customWidth="1"/>
    <col min="4556" max="4556" width="6.5703125" style="399" customWidth="1"/>
    <col min="4557" max="4557" width="28.5703125" style="399" customWidth="1"/>
    <col min="4558" max="4558" width="36" style="399" customWidth="1"/>
    <col min="4559" max="4559" width="5.42578125" style="399" customWidth="1"/>
    <col min="4560" max="4560" width="6.5703125" style="399" customWidth="1"/>
    <col min="4561" max="4561" width="8.85546875" style="399" customWidth="1"/>
    <col min="4562" max="4562" width="12.5703125" style="399" customWidth="1"/>
    <col min="4563" max="4563" width="15.85546875" style="399" customWidth="1"/>
    <col min="4564" max="4566" width="0" style="399" hidden="1" customWidth="1"/>
    <col min="4567" max="4567" width="11.5703125" style="399" customWidth="1"/>
    <col min="4568" max="4607" width="8.85546875" style="399"/>
    <col min="4608" max="4608" width="5.42578125" style="399" customWidth="1"/>
    <col min="4609" max="4609" width="26.85546875" style="399" customWidth="1"/>
    <col min="4610" max="4610" width="9.42578125" style="399" customWidth="1"/>
    <col min="4611" max="4611" width="22.42578125" style="399" customWidth="1"/>
    <col min="4612" max="4613" width="6.140625" style="399" customWidth="1"/>
    <col min="4614" max="4614" width="11.85546875" style="399" customWidth="1"/>
    <col min="4615" max="4615" width="5.140625" style="399" customWidth="1"/>
    <col min="4616" max="4616" width="14" style="399" customWidth="1"/>
    <col min="4617" max="4617" width="15.5703125" style="399" bestFit="1" customWidth="1"/>
    <col min="4618" max="4619" width="8.85546875" style="399" customWidth="1"/>
    <col min="4620" max="4620" width="27" style="399" bestFit="1" customWidth="1"/>
    <col min="4621" max="4811" width="8.85546875" style="399" customWidth="1"/>
    <col min="4812" max="4812" width="6.5703125" style="399" customWidth="1"/>
    <col min="4813" max="4813" width="28.5703125" style="399" customWidth="1"/>
    <col min="4814" max="4814" width="36" style="399" customWidth="1"/>
    <col min="4815" max="4815" width="5.42578125" style="399" customWidth="1"/>
    <col min="4816" max="4816" width="6.5703125" style="399" customWidth="1"/>
    <col min="4817" max="4817" width="8.85546875" style="399" customWidth="1"/>
    <col min="4818" max="4818" width="12.5703125" style="399" customWidth="1"/>
    <col min="4819" max="4819" width="15.85546875" style="399" customWidth="1"/>
    <col min="4820" max="4822" width="0" style="399" hidden="1" customWidth="1"/>
    <col min="4823" max="4823" width="11.5703125" style="399" customWidth="1"/>
    <col min="4824" max="4863" width="8.85546875" style="399"/>
    <col min="4864" max="4864" width="5.42578125" style="399" customWidth="1"/>
    <col min="4865" max="4865" width="26.85546875" style="399" customWidth="1"/>
    <col min="4866" max="4866" width="9.42578125" style="399" customWidth="1"/>
    <col min="4867" max="4867" width="22.42578125" style="399" customWidth="1"/>
    <col min="4868" max="4869" width="6.140625" style="399" customWidth="1"/>
    <col min="4870" max="4870" width="11.85546875" style="399" customWidth="1"/>
    <col min="4871" max="4871" width="5.140625" style="399" customWidth="1"/>
    <col min="4872" max="4872" width="14" style="399" customWidth="1"/>
    <col min="4873" max="4873" width="15.5703125" style="399" bestFit="1" customWidth="1"/>
    <col min="4874" max="4875" width="8.85546875" style="399" customWidth="1"/>
    <col min="4876" max="4876" width="27" style="399" bestFit="1" customWidth="1"/>
    <col min="4877" max="5067" width="8.85546875" style="399" customWidth="1"/>
    <col min="5068" max="5068" width="6.5703125" style="399" customWidth="1"/>
    <col min="5069" max="5069" width="28.5703125" style="399" customWidth="1"/>
    <col min="5070" max="5070" width="36" style="399" customWidth="1"/>
    <col min="5071" max="5071" width="5.42578125" style="399" customWidth="1"/>
    <col min="5072" max="5072" width="6.5703125" style="399" customWidth="1"/>
    <col min="5073" max="5073" width="8.85546875" style="399" customWidth="1"/>
    <col min="5074" max="5074" width="12.5703125" style="399" customWidth="1"/>
    <col min="5075" max="5075" width="15.85546875" style="399" customWidth="1"/>
    <col min="5076" max="5078" width="0" style="399" hidden="1" customWidth="1"/>
    <col min="5079" max="5079" width="11.5703125" style="399" customWidth="1"/>
    <col min="5080" max="5119" width="8.85546875" style="399"/>
    <col min="5120" max="5120" width="5.42578125" style="399" customWidth="1"/>
    <col min="5121" max="5121" width="26.85546875" style="399" customWidth="1"/>
    <col min="5122" max="5122" width="9.42578125" style="399" customWidth="1"/>
    <col min="5123" max="5123" width="22.42578125" style="399" customWidth="1"/>
    <col min="5124" max="5125" width="6.140625" style="399" customWidth="1"/>
    <col min="5126" max="5126" width="11.85546875" style="399" customWidth="1"/>
    <col min="5127" max="5127" width="5.140625" style="399" customWidth="1"/>
    <col min="5128" max="5128" width="14" style="399" customWidth="1"/>
    <col min="5129" max="5129" width="15.5703125" style="399" bestFit="1" customWidth="1"/>
    <col min="5130" max="5131" width="8.85546875" style="399" customWidth="1"/>
    <col min="5132" max="5132" width="27" style="399" bestFit="1" customWidth="1"/>
    <col min="5133" max="5323" width="8.85546875" style="399" customWidth="1"/>
    <col min="5324" max="5324" width="6.5703125" style="399" customWidth="1"/>
    <col min="5325" max="5325" width="28.5703125" style="399" customWidth="1"/>
    <col min="5326" max="5326" width="36" style="399" customWidth="1"/>
    <col min="5327" max="5327" width="5.42578125" style="399" customWidth="1"/>
    <col min="5328" max="5328" width="6.5703125" style="399" customWidth="1"/>
    <col min="5329" max="5329" width="8.85546875" style="399" customWidth="1"/>
    <col min="5330" max="5330" width="12.5703125" style="399" customWidth="1"/>
    <col min="5331" max="5331" width="15.85546875" style="399" customWidth="1"/>
    <col min="5332" max="5334" width="0" style="399" hidden="1" customWidth="1"/>
    <col min="5335" max="5335" width="11.5703125" style="399" customWidth="1"/>
    <col min="5336" max="5375" width="8.85546875" style="399"/>
    <col min="5376" max="5376" width="5.42578125" style="399" customWidth="1"/>
    <col min="5377" max="5377" width="26.85546875" style="399" customWidth="1"/>
    <col min="5378" max="5378" width="9.42578125" style="399" customWidth="1"/>
    <col min="5379" max="5379" width="22.42578125" style="399" customWidth="1"/>
    <col min="5380" max="5381" width="6.140625" style="399" customWidth="1"/>
    <col min="5382" max="5382" width="11.85546875" style="399" customWidth="1"/>
    <col min="5383" max="5383" width="5.140625" style="399" customWidth="1"/>
    <col min="5384" max="5384" width="14" style="399" customWidth="1"/>
    <col min="5385" max="5385" width="15.5703125" style="399" bestFit="1" customWidth="1"/>
    <col min="5386" max="5387" width="8.85546875" style="399" customWidth="1"/>
    <col min="5388" max="5388" width="27" style="399" bestFit="1" customWidth="1"/>
    <col min="5389" max="5579" width="8.85546875" style="399" customWidth="1"/>
    <col min="5580" max="5580" width="6.5703125" style="399" customWidth="1"/>
    <col min="5581" max="5581" width="28.5703125" style="399" customWidth="1"/>
    <col min="5582" max="5582" width="36" style="399" customWidth="1"/>
    <col min="5583" max="5583" width="5.42578125" style="399" customWidth="1"/>
    <col min="5584" max="5584" width="6.5703125" style="399" customWidth="1"/>
    <col min="5585" max="5585" width="8.85546875" style="399" customWidth="1"/>
    <col min="5586" max="5586" width="12.5703125" style="399" customWidth="1"/>
    <col min="5587" max="5587" width="15.85546875" style="399" customWidth="1"/>
    <col min="5588" max="5590" width="0" style="399" hidden="1" customWidth="1"/>
    <col min="5591" max="5591" width="11.5703125" style="399" customWidth="1"/>
    <col min="5592" max="5631" width="8.85546875" style="399"/>
    <col min="5632" max="5632" width="5.42578125" style="399" customWidth="1"/>
    <col min="5633" max="5633" width="26.85546875" style="399" customWidth="1"/>
    <col min="5634" max="5634" width="9.42578125" style="399" customWidth="1"/>
    <col min="5635" max="5635" width="22.42578125" style="399" customWidth="1"/>
    <col min="5636" max="5637" width="6.140625" style="399" customWidth="1"/>
    <col min="5638" max="5638" width="11.85546875" style="399" customWidth="1"/>
    <col min="5639" max="5639" width="5.140625" style="399" customWidth="1"/>
    <col min="5640" max="5640" width="14" style="399" customWidth="1"/>
    <col min="5641" max="5641" width="15.5703125" style="399" bestFit="1" customWidth="1"/>
    <col min="5642" max="5643" width="8.85546875" style="399" customWidth="1"/>
    <col min="5644" max="5644" width="27" style="399" bestFit="1" customWidth="1"/>
    <col min="5645" max="5835" width="8.85546875" style="399" customWidth="1"/>
    <col min="5836" max="5836" width="6.5703125" style="399" customWidth="1"/>
    <col min="5837" max="5837" width="28.5703125" style="399" customWidth="1"/>
    <col min="5838" max="5838" width="36" style="399" customWidth="1"/>
    <col min="5839" max="5839" width="5.42578125" style="399" customWidth="1"/>
    <col min="5840" max="5840" width="6.5703125" style="399" customWidth="1"/>
    <col min="5841" max="5841" width="8.85546875" style="399" customWidth="1"/>
    <col min="5842" max="5842" width="12.5703125" style="399" customWidth="1"/>
    <col min="5843" max="5843" width="15.85546875" style="399" customWidth="1"/>
    <col min="5844" max="5846" width="0" style="399" hidden="1" customWidth="1"/>
    <col min="5847" max="5847" width="11.5703125" style="399" customWidth="1"/>
    <col min="5848" max="5887" width="8.85546875" style="399"/>
    <col min="5888" max="5888" width="5.42578125" style="399" customWidth="1"/>
    <col min="5889" max="5889" width="26.85546875" style="399" customWidth="1"/>
    <col min="5890" max="5890" width="9.42578125" style="399" customWidth="1"/>
    <col min="5891" max="5891" width="22.42578125" style="399" customWidth="1"/>
    <col min="5892" max="5893" width="6.140625" style="399" customWidth="1"/>
    <col min="5894" max="5894" width="11.85546875" style="399" customWidth="1"/>
    <col min="5895" max="5895" width="5.140625" style="399" customWidth="1"/>
    <col min="5896" max="5896" width="14" style="399" customWidth="1"/>
    <col min="5897" max="5897" width="15.5703125" style="399" bestFit="1" customWidth="1"/>
    <col min="5898" max="5899" width="8.85546875" style="399" customWidth="1"/>
    <col min="5900" max="5900" width="27" style="399" bestFit="1" customWidth="1"/>
    <col min="5901" max="6091" width="8.85546875" style="399" customWidth="1"/>
    <col min="6092" max="6092" width="6.5703125" style="399" customWidth="1"/>
    <col min="6093" max="6093" width="28.5703125" style="399" customWidth="1"/>
    <col min="6094" max="6094" width="36" style="399" customWidth="1"/>
    <col min="6095" max="6095" width="5.42578125" style="399" customWidth="1"/>
    <col min="6096" max="6096" width="6.5703125" style="399" customWidth="1"/>
    <col min="6097" max="6097" width="8.85546875" style="399" customWidth="1"/>
    <col min="6098" max="6098" width="12.5703125" style="399" customWidth="1"/>
    <col min="6099" max="6099" width="15.85546875" style="399" customWidth="1"/>
    <col min="6100" max="6102" width="0" style="399" hidden="1" customWidth="1"/>
    <col min="6103" max="6103" width="11.5703125" style="399" customWidth="1"/>
    <col min="6104" max="6143" width="8.85546875" style="399"/>
    <col min="6144" max="6144" width="5.42578125" style="399" customWidth="1"/>
    <col min="6145" max="6145" width="26.85546875" style="399" customWidth="1"/>
    <col min="6146" max="6146" width="9.42578125" style="399" customWidth="1"/>
    <col min="6147" max="6147" width="22.42578125" style="399" customWidth="1"/>
    <col min="6148" max="6149" width="6.140625" style="399" customWidth="1"/>
    <col min="6150" max="6150" width="11.85546875" style="399" customWidth="1"/>
    <col min="6151" max="6151" width="5.140625" style="399" customWidth="1"/>
    <col min="6152" max="6152" width="14" style="399" customWidth="1"/>
    <col min="6153" max="6153" width="15.5703125" style="399" bestFit="1" customWidth="1"/>
    <col min="6154" max="6155" width="8.85546875" style="399" customWidth="1"/>
    <col min="6156" max="6156" width="27" style="399" bestFit="1" customWidth="1"/>
    <col min="6157" max="6347" width="8.85546875" style="399" customWidth="1"/>
    <col min="6348" max="6348" width="6.5703125" style="399" customWidth="1"/>
    <col min="6349" max="6349" width="28.5703125" style="399" customWidth="1"/>
    <col min="6350" max="6350" width="36" style="399" customWidth="1"/>
    <col min="6351" max="6351" width="5.42578125" style="399" customWidth="1"/>
    <col min="6352" max="6352" width="6.5703125" style="399" customWidth="1"/>
    <col min="6353" max="6353" width="8.85546875" style="399" customWidth="1"/>
    <col min="6354" max="6354" width="12.5703125" style="399" customWidth="1"/>
    <col min="6355" max="6355" width="15.85546875" style="399" customWidth="1"/>
    <col min="6356" max="6358" width="0" style="399" hidden="1" customWidth="1"/>
    <col min="6359" max="6359" width="11.5703125" style="399" customWidth="1"/>
    <col min="6360" max="6399" width="8.85546875" style="399"/>
    <col min="6400" max="6400" width="5.42578125" style="399" customWidth="1"/>
    <col min="6401" max="6401" width="26.85546875" style="399" customWidth="1"/>
    <col min="6402" max="6402" width="9.42578125" style="399" customWidth="1"/>
    <col min="6403" max="6403" width="22.42578125" style="399" customWidth="1"/>
    <col min="6404" max="6405" width="6.140625" style="399" customWidth="1"/>
    <col min="6406" max="6406" width="11.85546875" style="399" customWidth="1"/>
    <col min="6407" max="6407" width="5.140625" style="399" customWidth="1"/>
    <col min="6408" max="6408" width="14" style="399" customWidth="1"/>
    <col min="6409" max="6409" width="15.5703125" style="399" bestFit="1" customWidth="1"/>
    <col min="6410" max="6411" width="8.85546875" style="399" customWidth="1"/>
    <col min="6412" max="6412" width="27" style="399" bestFit="1" customWidth="1"/>
    <col min="6413" max="6603" width="8.85546875" style="399" customWidth="1"/>
    <col min="6604" max="6604" width="6.5703125" style="399" customWidth="1"/>
    <col min="6605" max="6605" width="28.5703125" style="399" customWidth="1"/>
    <col min="6606" max="6606" width="36" style="399" customWidth="1"/>
    <col min="6607" max="6607" width="5.42578125" style="399" customWidth="1"/>
    <col min="6608" max="6608" width="6.5703125" style="399" customWidth="1"/>
    <col min="6609" max="6609" width="8.85546875" style="399" customWidth="1"/>
    <col min="6610" max="6610" width="12.5703125" style="399" customWidth="1"/>
    <col min="6611" max="6611" width="15.85546875" style="399" customWidth="1"/>
    <col min="6612" max="6614" width="0" style="399" hidden="1" customWidth="1"/>
    <col min="6615" max="6615" width="11.5703125" style="399" customWidth="1"/>
    <col min="6616" max="6655" width="8.85546875" style="399"/>
    <col min="6656" max="6656" width="5.42578125" style="399" customWidth="1"/>
    <col min="6657" max="6657" width="26.85546875" style="399" customWidth="1"/>
    <col min="6658" max="6658" width="9.42578125" style="399" customWidth="1"/>
    <col min="6659" max="6659" width="22.42578125" style="399" customWidth="1"/>
    <col min="6660" max="6661" width="6.140625" style="399" customWidth="1"/>
    <col min="6662" max="6662" width="11.85546875" style="399" customWidth="1"/>
    <col min="6663" max="6663" width="5.140625" style="399" customWidth="1"/>
    <col min="6664" max="6664" width="14" style="399" customWidth="1"/>
    <col min="6665" max="6665" width="15.5703125" style="399" bestFit="1" customWidth="1"/>
    <col min="6666" max="6667" width="8.85546875" style="399" customWidth="1"/>
    <col min="6668" max="6668" width="27" style="399" bestFit="1" customWidth="1"/>
    <col min="6669" max="6859" width="8.85546875" style="399" customWidth="1"/>
    <col min="6860" max="6860" width="6.5703125" style="399" customWidth="1"/>
    <col min="6861" max="6861" width="28.5703125" style="399" customWidth="1"/>
    <col min="6862" max="6862" width="36" style="399" customWidth="1"/>
    <col min="6863" max="6863" width="5.42578125" style="399" customWidth="1"/>
    <col min="6864" max="6864" width="6.5703125" style="399" customWidth="1"/>
    <col min="6865" max="6865" width="8.85546875" style="399" customWidth="1"/>
    <col min="6866" max="6866" width="12.5703125" style="399" customWidth="1"/>
    <col min="6867" max="6867" width="15.85546875" style="399" customWidth="1"/>
    <col min="6868" max="6870" width="0" style="399" hidden="1" customWidth="1"/>
    <col min="6871" max="6871" width="11.5703125" style="399" customWidth="1"/>
    <col min="6872" max="6911" width="8.85546875" style="399"/>
    <col min="6912" max="6912" width="5.42578125" style="399" customWidth="1"/>
    <col min="6913" max="6913" width="26.85546875" style="399" customWidth="1"/>
    <col min="6914" max="6914" width="9.42578125" style="399" customWidth="1"/>
    <col min="6915" max="6915" width="22.42578125" style="399" customWidth="1"/>
    <col min="6916" max="6917" width="6.140625" style="399" customWidth="1"/>
    <col min="6918" max="6918" width="11.85546875" style="399" customWidth="1"/>
    <col min="6919" max="6919" width="5.140625" style="399" customWidth="1"/>
    <col min="6920" max="6920" width="14" style="399" customWidth="1"/>
    <col min="6921" max="6921" width="15.5703125" style="399" bestFit="1" customWidth="1"/>
    <col min="6922" max="6923" width="8.85546875" style="399" customWidth="1"/>
    <col min="6924" max="6924" width="27" style="399" bestFit="1" customWidth="1"/>
    <col min="6925" max="7115" width="8.85546875" style="399" customWidth="1"/>
    <col min="7116" max="7116" width="6.5703125" style="399" customWidth="1"/>
    <col min="7117" max="7117" width="28.5703125" style="399" customWidth="1"/>
    <col min="7118" max="7118" width="36" style="399" customWidth="1"/>
    <col min="7119" max="7119" width="5.42578125" style="399" customWidth="1"/>
    <col min="7120" max="7120" width="6.5703125" style="399" customWidth="1"/>
    <col min="7121" max="7121" width="8.85546875" style="399" customWidth="1"/>
    <col min="7122" max="7122" width="12.5703125" style="399" customWidth="1"/>
    <col min="7123" max="7123" width="15.85546875" style="399" customWidth="1"/>
    <col min="7124" max="7126" width="0" style="399" hidden="1" customWidth="1"/>
    <col min="7127" max="7127" width="11.5703125" style="399" customWidth="1"/>
    <col min="7128" max="7167" width="8.85546875" style="399"/>
    <col min="7168" max="7168" width="5.42578125" style="399" customWidth="1"/>
    <col min="7169" max="7169" width="26.85546875" style="399" customWidth="1"/>
    <col min="7170" max="7170" width="9.42578125" style="399" customWidth="1"/>
    <col min="7171" max="7171" width="22.42578125" style="399" customWidth="1"/>
    <col min="7172" max="7173" width="6.140625" style="399" customWidth="1"/>
    <col min="7174" max="7174" width="11.85546875" style="399" customWidth="1"/>
    <col min="7175" max="7175" width="5.140625" style="399" customWidth="1"/>
    <col min="7176" max="7176" width="14" style="399" customWidth="1"/>
    <col min="7177" max="7177" width="15.5703125" style="399" bestFit="1" customWidth="1"/>
    <col min="7178" max="7179" width="8.85546875" style="399" customWidth="1"/>
    <col min="7180" max="7180" width="27" style="399" bestFit="1" customWidth="1"/>
    <col min="7181" max="7371" width="8.85546875" style="399" customWidth="1"/>
    <col min="7372" max="7372" width="6.5703125" style="399" customWidth="1"/>
    <col min="7373" max="7373" width="28.5703125" style="399" customWidth="1"/>
    <col min="7374" max="7374" width="36" style="399" customWidth="1"/>
    <col min="7375" max="7375" width="5.42578125" style="399" customWidth="1"/>
    <col min="7376" max="7376" width="6.5703125" style="399" customWidth="1"/>
    <col min="7377" max="7377" width="8.85546875" style="399" customWidth="1"/>
    <col min="7378" max="7378" width="12.5703125" style="399" customWidth="1"/>
    <col min="7379" max="7379" width="15.85546875" style="399" customWidth="1"/>
    <col min="7380" max="7382" width="0" style="399" hidden="1" customWidth="1"/>
    <col min="7383" max="7383" width="11.5703125" style="399" customWidth="1"/>
    <col min="7384" max="7423" width="8.85546875" style="399"/>
    <col min="7424" max="7424" width="5.42578125" style="399" customWidth="1"/>
    <col min="7425" max="7425" width="26.85546875" style="399" customWidth="1"/>
    <col min="7426" max="7426" width="9.42578125" style="399" customWidth="1"/>
    <col min="7427" max="7427" width="22.42578125" style="399" customWidth="1"/>
    <col min="7428" max="7429" width="6.140625" style="399" customWidth="1"/>
    <col min="7430" max="7430" width="11.85546875" style="399" customWidth="1"/>
    <col min="7431" max="7431" width="5.140625" style="399" customWidth="1"/>
    <col min="7432" max="7432" width="14" style="399" customWidth="1"/>
    <col min="7433" max="7433" width="15.5703125" style="399" bestFit="1" customWidth="1"/>
    <col min="7434" max="7435" width="8.85546875" style="399" customWidth="1"/>
    <col min="7436" max="7436" width="27" style="399" bestFit="1" customWidth="1"/>
    <col min="7437" max="7627" width="8.85546875" style="399" customWidth="1"/>
    <col min="7628" max="7628" width="6.5703125" style="399" customWidth="1"/>
    <col min="7629" max="7629" width="28.5703125" style="399" customWidth="1"/>
    <col min="7630" max="7630" width="36" style="399" customWidth="1"/>
    <col min="7631" max="7631" width="5.42578125" style="399" customWidth="1"/>
    <col min="7632" max="7632" width="6.5703125" style="399" customWidth="1"/>
    <col min="7633" max="7633" width="8.85546875" style="399" customWidth="1"/>
    <col min="7634" max="7634" width="12.5703125" style="399" customWidth="1"/>
    <col min="7635" max="7635" width="15.85546875" style="399" customWidth="1"/>
    <col min="7636" max="7638" width="0" style="399" hidden="1" customWidth="1"/>
    <col min="7639" max="7639" width="11.5703125" style="399" customWidth="1"/>
    <col min="7640" max="7679" width="8.85546875" style="399"/>
    <col min="7680" max="7680" width="5.42578125" style="399" customWidth="1"/>
    <col min="7681" max="7681" width="26.85546875" style="399" customWidth="1"/>
    <col min="7682" max="7682" width="9.42578125" style="399" customWidth="1"/>
    <col min="7683" max="7683" width="22.42578125" style="399" customWidth="1"/>
    <col min="7684" max="7685" width="6.140625" style="399" customWidth="1"/>
    <col min="7686" max="7686" width="11.85546875" style="399" customWidth="1"/>
    <col min="7687" max="7687" width="5.140625" style="399" customWidth="1"/>
    <col min="7688" max="7688" width="14" style="399" customWidth="1"/>
    <col min="7689" max="7689" width="15.5703125" style="399" bestFit="1" customWidth="1"/>
    <col min="7690" max="7691" width="8.85546875" style="399" customWidth="1"/>
    <col min="7692" max="7692" width="27" style="399" bestFit="1" customWidth="1"/>
    <col min="7693" max="7883" width="8.85546875" style="399" customWidth="1"/>
    <col min="7884" max="7884" width="6.5703125" style="399" customWidth="1"/>
    <col min="7885" max="7885" width="28.5703125" style="399" customWidth="1"/>
    <col min="7886" max="7886" width="36" style="399" customWidth="1"/>
    <col min="7887" max="7887" width="5.42578125" style="399" customWidth="1"/>
    <col min="7888" max="7888" width="6.5703125" style="399" customWidth="1"/>
    <col min="7889" max="7889" width="8.85546875" style="399" customWidth="1"/>
    <col min="7890" max="7890" width="12.5703125" style="399" customWidth="1"/>
    <col min="7891" max="7891" width="15.85546875" style="399" customWidth="1"/>
    <col min="7892" max="7894" width="0" style="399" hidden="1" customWidth="1"/>
    <col min="7895" max="7895" width="11.5703125" style="399" customWidth="1"/>
    <col min="7896" max="7935" width="8.85546875" style="399"/>
    <col min="7936" max="7936" width="5.42578125" style="399" customWidth="1"/>
    <col min="7937" max="7937" width="26.85546875" style="399" customWidth="1"/>
    <col min="7938" max="7938" width="9.42578125" style="399" customWidth="1"/>
    <col min="7939" max="7939" width="22.42578125" style="399" customWidth="1"/>
    <col min="7940" max="7941" width="6.140625" style="399" customWidth="1"/>
    <col min="7942" max="7942" width="11.85546875" style="399" customWidth="1"/>
    <col min="7943" max="7943" width="5.140625" style="399" customWidth="1"/>
    <col min="7944" max="7944" width="14" style="399" customWidth="1"/>
    <col min="7945" max="7945" width="15.5703125" style="399" bestFit="1" customWidth="1"/>
    <col min="7946" max="7947" width="8.85546875" style="399" customWidth="1"/>
    <col min="7948" max="7948" width="27" style="399" bestFit="1" customWidth="1"/>
    <col min="7949" max="8139" width="8.85546875" style="399" customWidth="1"/>
    <col min="8140" max="8140" width="6.5703125" style="399" customWidth="1"/>
    <col min="8141" max="8141" width="28.5703125" style="399" customWidth="1"/>
    <col min="8142" max="8142" width="36" style="399" customWidth="1"/>
    <col min="8143" max="8143" width="5.42578125" style="399" customWidth="1"/>
    <col min="8144" max="8144" width="6.5703125" style="399" customWidth="1"/>
    <col min="8145" max="8145" width="8.85546875" style="399" customWidth="1"/>
    <col min="8146" max="8146" width="12.5703125" style="399" customWidth="1"/>
    <col min="8147" max="8147" width="15.85546875" style="399" customWidth="1"/>
    <col min="8148" max="8150" width="0" style="399" hidden="1" customWidth="1"/>
    <col min="8151" max="8151" width="11.5703125" style="399" customWidth="1"/>
    <col min="8152" max="8191" width="8.85546875" style="399"/>
    <col min="8192" max="8192" width="5.42578125" style="399" customWidth="1"/>
    <col min="8193" max="8193" width="26.85546875" style="399" customWidth="1"/>
    <col min="8194" max="8194" width="9.42578125" style="399" customWidth="1"/>
    <col min="8195" max="8195" width="22.42578125" style="399" customWidth="1"/>
    <col min="8196" max="8197" width="6.140625" style="399" customWidth="1"/>
    <col min="8198" max="8198" width="11.85546875" style="399" customWidth="1"/>
    <col min="8199" max="8199" width="5.140625" style="399" customWidth="1"/>
    <col min="8200" max="8200" width="14" style="399" customWidth="1"/>
    <col min="8201" max="8201" width="15.5703125" style="399" bestFit="1" customWidth="1"/>
    <col min="8202" max="8203" width="8.85546875" style="399" customWidth="1"/>
    <col min="8204" max="8204" width="27" style="399" bestFit="1" customWidth="1"/>
    <col min="8205" max="8395" width="8.85546875" style="399" customWidth="1"/>
    <col min="8396" max="8396" width="6.5703125" style="399" customWidth="1"/>
    <col min="8397" max="8397" width="28.5703125" style="399" customWidth="1"/>
    <col min="8398" max="8398" width="36" style="399" customWidth="1"/>
    <col min="8399" max="8399" width="5.42578125" style="399" customWidth="1"/>
    <col min="8400" max="8400" width="6.5703125" style="399" customWidth="1"/>
    <col min="8401" max="8401" width="8.85546875" style="399" customWidth="1"/>
    <col min="8402" max="8402" width="12.5703125" style="399" customWidth="1"/>
    <col min="8403" max="8403" width="15.85546875" style="399" customWidth="1"/>
    <col min="8404" max="8406" width="0" style="399" hidden="1" customWidth="1"/>
    <col min="8407" max="8407" width="11.5703125" style="399" customWidth="1"/>
    <col min="8408" max="8447" width="8.85546875" style="399"/>
    <col min="8448" max="8448" width="5.42578125" style="399" customWidth="1"/>
    <col min="8449" max="8449" width="26.85546875" style="399" customWidth="1"/>
    <col min="8450" max="8450" width="9.42578125" style="399" customWidth="1"/>
    <col min="8451" max="8451" width="22.42578125" style="399" customWidth="1"/>
    <col min="8452" max="8453" width="6.140625" style="399" customWidth="1"/>
    <col min="8454" max="8454" width="11.85546875" style="399" customWidth="1"/>
    <col min="8455" max="8455" width="5.140625" style="399" customWidth="1"/>
    <col min="8456" max="8456" width="14" style="399" customWidth="1"/>
    <col min="8457" max="8457" width="15.5703125" style="399" bestFit="1" customWidth="1"/>
    <col min="8458" max="8459" width="8.85546875" style="399" customWidth="1"/>
    <col min="8460" max="8460" width="27" style="399" bestFit="1" customWidth="1"/>
    <col min="8461" max="8651" width="8.85546875" style="399" customWidth="1"/>
    <col min="8652" max="8652" width="6.5703125" style="399" customWidth="1"/>
    <col min="8653" max="8653" width="28.5703125" style="399" customWidth="1"/>
    <col min="8654" max="8654" width="36" style="399" customWidth="1"/>
    <col min="8655" max="8655" width="5.42578125" style="399" customWidth="1"/>
    <col min="8656" max="8656" width="6.5703125" style="399" customWidth="1"/>
    <col min="8657" max="8657" width="8.85546875" style="399" customWidth="1"/>
    <col min="8658" max="8658" width="12.5703125" style="399" customWidth="1"/>
    <col min="8659" max="8659" width="15.85546875" style="399" customWidth="1"/>
    <col min="8660" max="8662" width="0" style="399" hidden="1" customWidth="1"/>
    <col min="8663" max="8663" width="11.5703125" style="399" customWidth="1"/>
    <col min="8664" max="8703" width="8.85546875" style="399"/>
    <col min="8704" max="8704" width="5.42578125" style="399" customWidth="1"/>
    <col min="8705" max="8705" width="26.85546875" style="399" customWidth="1"/>
    <col min="8706" max="8706" width="9.42578125" style="399" customWidth="1"/>
    <col min="8707" max="8707" width="22.42578125" style="399" customWidth="1"/>
    <col min="8708" max="8709" width="6.140625" style="399" customWidth="1"/>
    <col min="8710" max="8710" width="11.85546875" style="399" customWidth="1"/>
    <col min="8711" max="8711" width="5.140625" style="399" customWidth="1"/>
    <col min="8712" max="8712" width="14" style="399" customWidth="1"/>
    <col min="8713" max="8713" width="15.5703125" style="399" bestFit="1" customWidth="1"/>
    <col min="8714" max="8715" width="8.85546875" style="399" customWidth="1"/>
    <col min="8716" max="8716" width="27" style="399" bestFit="1" customWidth="1"/>
    <col min="8717" max="8907" width="8.85546875" style="399" customWidth="1"/>
    <col min="8908" max="8908" width="6.5703125" style="399" customWidth="1"/>
    <col min="8909" max="8909" width="28.5703125" style="399" customWidth="1"/>
    <col min="8910" max="8910" width="36" style="399" customWidth="1"/>
    <col min="8911" max="8911" width="5.42578125" style="399" customWidth="1"/>
    <col min="8912" max="8912" width="6.5703125" style="399" customWidth="1"/>
    <col min="8913" max="8913" width="8.85546875" style="399" customWidth="1"/>
    <col min="8914" max="8914" width="12.5703125" style="399" customWidth="1"/>
    <col min="8915" max="8915" width="15.85546875" style="399" customWidth="1"/>
    <col min="8916" max="8918" width="0" style="399" hidden="1" customWidth="1"/>
    <col min="8919" max="8919" width="11.5703125" style="399" customWidth="1"/>
    <col min="8920" max="8959" width="8.85546875" style="399"/>
    <col min="8960" max="8960" width="5.42578125" style="399" customWidth="1"/>
    <col min="8961" max="8961" width="26.85546875" style="399" customWidth="1"/>
    <col min="8962" max="8962" width="9.42578125" style="399" customWidth="1"/>
    <col min="8963" max="8963" width="22.42578125" style="399" customWidth="1"/>
    <col min="8964" max="8965" width="6.140625" style="399" customWidth="1"/>
    <col min="8966" max="8966" width="11.85546875" style="399" customWidth="1"/>
    <col min="8967" max="8967" width="5.140625" style="399" customWidth="1"/>
    <col min="8968" max="8968" width="14" style="399" customWidth="1"/>
    <col min="8969" max="8969" width="15.5703125" style="399" bestFit="1" customWidth="1"/>
    <col min="8970" max="8971" width="8.85546875" style="399" customWidth="1"/>
    <col min="8972" max="8972" width="27" style="399" bestFit="1" customWidth="1"/>
    <col min="8973" max="9163" width="8.85546875" style="399" customWidth="1"/>
    <col min="9164" max="9164" width="6.5703125" style="399" customWidth="1"/>
    <col min="9165" max="9165" width="28.5703125" style="399" customWidth="1"/>
    <col min="9166" max="9166" width="36" style="399" customWidth="1"/>
    <col min="9167" max="9167" width="5.42578125" style="399" customWidth="1"/>
    <col min="9168" max="9168" width="6.5703125" style="399" customWidth="1"/>
    <col min="9169" max="9169" width="8.85546875" style="399" customWidth="1"/>
    <col min="9170" max="9170" width="12.5703125" style="399" customWidth="1"/>
    <col min="9171" max="9171" width="15.85546875" style="399" customWidth="1"/>
    <col min="9172" max="9174" width="0" style="399" hidden="1" customWidth="1"/>
    <col min="9175" max="9175" width="11.5703125" style="399" customWidth="1"/>
    <col min="9176" max="9215" width="8.85546875" style="399"/>
    <col min="9216" max="9216" width="5.42578125" style="399" customWidth="1"/>
    <col min="9217" max="9217" width="26.85546875" style="399" customWidth="1"/>
    <col min="9218" max="9218" width="9.42578125" style="399" customWidth="1"/>
    <col min="9219" max="9219" width="22.42578125" style="399" customWidth="1"/>
    <col min="9220" max="9221" width="6.140625" style="399" customWidth="1"/>
    <col min="9222" max="9222" width="11.85546875" style="399" customWidth="1"/>
    <col min="9223" max="9223" width="5.140625" style="399" customWidth="1"/>
    <col min="9224" max="9224" width="14" style="399" customWidth="1"/>
    <col min="9225" max="9225" width="15.5703125" style="399" bestFit="1" customWidth="1"/>
    <col min="9226" max="9227" width="8.85546875" style="399" customWidth="1"/>
    <col min="9228" max="9228" width="27" style="399" bestFit="1" customWidth="1"/>
    <col min="9229" max="9419" width="8.85546875" style="399" customWidth="1"/>
    <col min="9420" max="9420" width="6.5703125" style="399" customWidth="1"/>
    <col min="9421" max="9421" width="28.5703125" style="399" customWidth="1"/>
    <col min="9422" max="9422" width="36" style="399" customWidth="1"/>
    <col min="9423" max="9423" width="5.42578125" style="399" customWidth="1"/>
    <col min="9424" max="9424" width="6.5703125" style="399" customWidth="1"/>
    <col min="9425" max="9425" width="8.85546875" style="399" customWidth="1"/>
    <col min="9426" max="9426" width="12.5703125" style="399" customWidth="1"/>
    <col min="9427" max="9427" width="15.85546875" style="399" customWidth="1"/>
    <col min="9428" max="9430" width="0" style="399" hidden="1" customWidth="1"/>
    <col min="9431" max="9431" width="11.5703125" style="399" customWidth="1"/>
    <col min="9432" max="9471" width="8.85546875" style="399"/>
    <col min="9472" max="9472" width="5.42578125" style="399" customWidth="1"/>
    <col min="9473" max="9473" width="26.85546875" style="399" customWidth="1"/>
    <col min="9474" max="9474" width="9.42578125" style="399" customWidth="1"/>
    <col min="9475" max="9475" width="22.42578125" style="399" customWidth="1"/>
    <col min="9476" max="9477" width="6.140625" style="399" customWidth="1"/>
    <col min="9478" max="9478" width="11.85546875" style="399" customWidth="1"/>
    <col min="9479" max="9479" width="5.140625" style="399" customWidth="1"/>
    <col min="9480" max="9480" width="14" style="399" customWidth="1"/>
    <col min="9481" max="9481" width="15.5703125" style="399" bestFit="1" customWidth="1"/>
    <col min="9482" max="9483" width="8.85546875" style="399" customWidth="1"/>
    <col min="9484" max="9484" width="27" style="399" bestFit="1" customWidth="1"/>
    <col min="9485" max="9675" width="8.85546875" style="399" customWidth="1"/>
    <col min="9676" max="9676" width="6.5703125" style="399" customWidth="1"/>
    <col min="9677" max="9677" width="28.5703125" style="399" customWidth="1"/>
    <col min="9678" max="9678" width="36" style="399" customWidth="1"/>
    <col min="9679" max="9679" width="5.42578125" style="399" customWidth="1"/>
    <col min="9680" max="9680" width="6.5703125" style="399" customWidth="1"/>
    <col min="9681" max="9681" width="8.85546875" style="399" customWidth="1"/>
    <col min="9682" max="9682" width="12.5703125" style="399" customWidth="1"/>
    <col min="9683" max="9683" width="15.85546875" style="399" customWidth="1"/>
    <col min="9684" max="9686" width="0" style="399" hidden="1" customWidth="1"/>
    <col min="9687" max="9687" width="11.5703125" style="399" customWidth="1"/>
    <col min="9688" max="9727" width="8.85546875" style="399"/>
    <col min="9728" max="9728" width="5.42578125" style="399" customWidth="1"/>
    <col min="9729" max="9729" width="26.85546875" style="399" customWidth="1"/>
    <col min="9730" max="9730" width="9.42578125" style="399" customWidth="1"/>
    <col min="9731" max="9731" width="22.42578125" style="399" customWidth="1"/>
    <col min="9732" max="9733" width="6.140625" style="399" customWidth="1"/>
    <col min="9734" max="9734" width="11.85546875" style="399" customWidth="1"/>
    <col min="9735" max="9735" width="5.140625" style="399" customWidth="1"/>
    <col min="9736" max="9736" width="14" style="399" customWidth="1"/>
    <col min="9737" max="9737" width="15.5703125" style="399" bestFit="1" customWidth="1"/>
    <col min="9738" max="9739" width="8.85546875" style="399" customWidth="1"/>
    <col min="9740" max="9740" width="27" style="399" bestFit="1" customWidth="1"/>
    <col min="9741" max="9931" width="8.85546875" style="399" customWidth="1"/>
    <col min="9932" max="9932" width="6.5703125" style="399" customWidth="1"/>
    <col min="9933" max="9933" width="28.5703125" style="399" customWidth="1"/>
    <col min="9934" max="9934" width="36" style="399" customWidth="1"/>
    <col min="9935" max="9935" width="5.42578125" style="399" customWidth="1"/>
    <col min="9936" max="9936" width="6.5703125" style="399" customWidth="1"/>
    <col min="9937" max="9937" width="8.85546875" style="399" customWidth="1"/>
    <col min="9938" max="9938" width="12.5703125" style="399" customWidth="1"/>
    <col min="9939" max="9939" width="15.85546875" style="399" customWidth="1"/>
    <col min="9940" max="9942" width="0" style="399" hidden="1" customWidth="1"/>
    <col min="9943" max="9943" width="11.5703125" style="399" customWidth="1"/>
    <col min="9944" max="9983" width="8.85546875" style="399"/>
    <col min="9984" max="9984" width="5.42578125" style="399" customWidth="1"/>
    <col min="9985" max="9985" width="26.85546875" style="399" customWidth="1"/>
    <col min="9986" max="9986" width="9.42578125" style="399" customWidth="1"/>
    <col min="9987" max="9987" width="22.42578125" style="399" customWidth="1"/>
    <col min="9988" max="9989" width="6.140625" style="399" customWidth="1"/>
    <col min="9990" max="9990" width="11.85546875" style="399" customWidth="1"/>
    <col min="9991" max="9991" width="5.140625" style="399" customWidth="1"/>
    <col min="9992" max="9992" width="14" style="399" customWidth="1"/>
    <col min="9993" max="9993" width="15.5703125" style="399" bestFit="1" customWidth="1"/>
    <col min="9994" max="9995" width="8.85546875" style="399" customWidth="1"/>
    <col min="9996" max="9996" width="27" style="399" bestFit="1" customWidth="1"/>
    <col min="9997" max="10187" width="8.85546875" style="399" customWidth="1"/>
    <col min="10188" max="10188" width="6.5703125" style="399" customWidth="1"/>
    <col min="10189" max="10189" width="28.5703125" style="399" customWidth="1"/>
    <col min="10190" max="10190" width="36" style="399" customWidth="1"/>
    <col min="10191" max="10191" width="5.42578125" style="399" customWidth="1"/>
    <col min="10192" max="10192" width="6.5703125" style="399" customWidth="1"/>
    <col min="10193" max="10193" width="8.85546875" style="399" customWidth="1"/>
    <col min="10194" max="10194" width="12.5703125" style="399" customWidth="1"/>
    <col min="10195" max="10195" width="15.85546875" style="399" customWidth="1"/>
    <col min="10196" max="10198" width="0" style="399" hidden="1" customWidth="1"/>
    <col min="10199" max="10199" width="11.5703125" style="399" customWidth="1"/>
    <col min="10200" max="10239" width="8.85546875" style="399"/>
    <col min="10240" max="10240" width="5.42578125" style="399" customWidth="1"/>
    <col min="10241" max="10241" width="26.85546875" style="399" customWidth="1"/>
    <col min="10242" max="10242" width="9.42578125" style="399" customWidth="1"/>
    <col min="10243" max="10243" width="22.42578125" style="399" customWidth="1"/>
    <col min="10244" max="10245" width="6.140625" style="399" customWidth="1"/>
    <col min="10246" max="10246" width="11.85546875" style="399" customWidth="1"/>
    <col min="10247" max="10247" width="5.140625" style="399" customWidth="1"/>
    <col min="10248" max="10248" width="14" style="399" customWidth="1"/>
    <col min="10249" max="10249" width="15.5703125" style="399" bestFit="1" customWidth="1"/>
    <col min="10250" max="10251" width="8.85546875" style="399" customWidth="1"/>
    <col min="10252" max="10252" width="27" style="399" bestFit="1" customWidth="1"/>
    <col min="10253" max="10443" width="8.85546875" style="399" customWidth="1"/>
    <col min="10444" max="10444" width="6.5703125" style="399" customWidth="1"/>
    <col min="10445" max="10445" width="28.5703125" style="399" customWidth="1"/>
    <col min="10446" max="10446" width="36" style="399" customWidth="1"/>
    <col min="10447" max="10447" width="5.42578125" style="399" customWidth="1"/>
    <col min="10448" max="10448" width="6.5703125" style="399" customWidth="1"/>
    <col min="10449" max="10449" width="8.85546875" style="399" customWidth="1"/>
    <col min="10450" max="10450" width="12.5703125" style="399" customWidth="1"/>
    <col min="10451" max="10451" width="15.85546875" style="399" customWidth="1"/>
    <col min="10452" max="10454" width="0" style="399" hidden="1" customWidth="1"/>
    <col min="10455" max="10455" width="11.5703125" style="399" customWidth="1"/>
    <col min="10456" max="10495" width="8.85546875" style="399"/>
    <col min="10496" max="10496" width="5.42578125" style="399" customWidth="1"/>
    <col min="10497" max="10497" width="26.85546875" style="399" customWidth="1"/>
    <col min="10498" max="10498" width="9.42578125" style="399" customWidth="1"/>
    <col min="10499" max="10499" width="22.42578125" style="399" customWidth="1"/>
    <col min="10500" max="10501" width="6.140625" style="399" customWidth="1"/>
    <col min="10502" max="10502" width="11.85546875" style="399" customWidth="1"/>
    <col min="10503" max="10503" width="5.140625" style="399" customWidth="1"/>
    <col min="10504" max="10504" width="14" style="399" customWidth="1"/>
    <col min="10505" max="10505" width="15.5703125" style="399" bestFit="1" customWidth="1"/>
    <col min="10506" max="10507" width="8.85546875" style="399" customWidth="1"/>
    <col min="10508" max="10508" width="27" style="399" bestFit="1" customWidth="1"/>
    <col min="10509" max="10699" width="8.85546875" style="399" customWidth="1"/>
    <col min="10700" max="10700" width="6.5703125" style="399" customWidth="1"/>
    <col min="10701" max="10701" width="28.5703125" style="399" customWidth="1"/>
    <col min="10702" max="10702" width="36" style="399" customWidth="1"/>
    <col min="10703" max="10703" width="5.42578125" style="399" customWidth="1"/>
    <col min="10704" max="10704" width="6.5703125" style="399" customWidth="1"/>
    <col min="10705" max="10705" width="8.85546875" style="399" customWidth="1"/>
    <col min="10706" max="10706" width="12.5703125" style="399" customWidth="1"/>
    <col min="10707" max="10707" width="15.85546875" style="399" customWidth="1"/>
    <col min="10708" max="10710" width="0" style="399" hidden="1" customWidth="1"/>
    <col min="10711" max="10711" width="11.5703125" style="399" customWidth="1"/>
    <col min="10712" max="10751" width="8.85546875" style="399"/>
    <col min="10752" max="10752" width="5.42578125" style="399" customWidth="1"/>
    <col min="10753" max="10753" width="26.85546875" style="399" customWidth="1"/>
    <col min="10754" max="10754" width="9.42578125" style="399" customWidth="1"/>
    <col min="10755" max="10755" width="22.42578125" style="399" customWidth="1"/>
    <col min="10756" max="10757" width="6.140625" style="399" customWidth="1"/>
    <col min="10758" max="10758" width="11.85546875" style="399" customWidth="1"/>
    <col min="10759" max="10759" width="5.140625" style="399" customWidth="1"/>
    <col min="10760" max="10760" width="14" style="399" customWidth="1"/>
    <col min="10761" max="10761" width="15.5703125" style="399" bestFit="1" customWidth="1"/>
    <col min="10762" max="10763" width="8.85546875" style="399" customWidth="1"/>
    <col min="10764" max="10764" width="27" style="399" bestFit="1" customWidth="1"/>
    <col min="10765" max="10955" width="8.85546875" style="399" customWidth="1"/>
    <col min="10956" max="10956" width="6.5703125" style="399" customWidth="1"/>
    <col min="10957" max="10957" width="28.5703125" style="399" customWidth="1"/>
    <col min="10958" max="10958" width="36" style="399" customWidth="1"/>
    <col min="10959" max="10959" width="5.42578125" style="399" customWidth="1"/>
    <col min="10960" max="10960" width="6.5703125" style="399" customWidth="1"/>
    <col min="10961" max="10961" width="8.85546875" style="399" customWidth="1"/>
    <col min="10962" max="10962" width="12.5703125" style="399" customWidth="1"/>
    <col min="10963" max="10963" width="15.85546875" style="399" customWidth="1"/>
    <col min="10964" max="10966" width="0" style="399" hidden="1" customWidth="1"/>
    <col min="10967" max="10967" width="11.5703125" style="399" customWidth="1"/>
    <col min="10968" max="11007" width="8.85546875" style="399"/>
    <col min="11008" max="11008" width="5.42578125" style="399" customWidth="1"/>
    <col min="11009" max="11009" width="26.85546875" style="399" customWidth="1"/>
    <col min="11010" max="11010" width="9.42578125" style="399" customWidth="1"/>
    <col min="11011" max="11011" width="22.42578125" style="399" customWidth="1"/>
    <col min="11012" max="11013" width="6.140625" style="399" customWidth="1"/>
    <col min="11014" max="11014" width="11.85546875" style="399" customWidth="1"/>
    <col min="11015" max="11015" width="5.140625" style="399" customWidth="1"/>
    <col min="11016" max="11016" width="14" style="399" customWidth="1"/>
    <col min="11017" max="11017" width="15.5703125" style="399" bestFit="1" customWidth="1"/>
    <col min="11018" max="11019" width="8.85546875" style="399" customWidth="1"/>
    <col min="11020" max="11020" width="27" style="399" bestFit="1" customWidth="1"/>
    <col min="11021" max="11211" width="8.85546875" style="399" customWidth="1"/>
    <col min="11212" max="11212" width="6.5703125" style="399" customWidth="1"/>
    <col min="11213" max="11213" width="28.5703125" style="399" customWidth="1"/>
    <col min="11214" max="11214" width="36" style="399" customWidth="1"/>
    <col min="11215" max="11215" width="5.42578125" style="399" customWidth="1"/>
    <col min="11216" max="11216" width="6.5703125" style="399" customWidth="1"/>
    <col min="11217" max="11217" width="8.85546875" style="399" customWidth="1"/>
    <col min="11218" max="11218" width="12.5703125" style="399" customWidth="1"/>
    <col min="11219" max="11219" width="15.85546875" style="399" customWidth="1"/>
    <col min="11220" max="11222" width="0" style="399" hidden="1" customWidth="1"/>
    <col min="11223" max="11223" width="11.5703125" style="399" customWidth="1"/>
    <col min="11224" max="11263" width="8.85546875" style="399"/>
    <col min="11264" max="11264" width="5.42578125" style="399" customWidth="1"/>
    <col min="11265" max="11265" width="26.85546875" style="399" customWidth="1"/>
    <col min="11266" max="11266" width="9.42578125" style="399" customWidth="1"/>
    <col min="11267" max="11267" width="22.42578125" style="399" customWidth="1"/>
    <col min="11268" max="11269" width="6.140625" style="399" customWidth="1"/>
    <col min="11270" max="11270" width="11.85546875" style="399" customWidth="1"/>
    <col min="11271" max="11271" width="5.140625" style="399" customWidth="1"/>
    <col min="11272" max="11272" width="14" style="399" customWidth="1"/>
    <col min="11273" max="11273" width="15.5703125" style="399" bestFit="1" customWidth="1"/>
    <col min="11274" max="11275" width="8.85546875" style="399" customWidth="1"/>
    <col min="11276" max="11276" width="27" style="399" bestFit="1" customWidth="1"/>
    <col min="11277" max="11467" width="8.85546875" style="399" customWidth="1"/>
    <col min="11468" max="11468" width="6.5703125" style="399" customWidth="1"/>
    <col min="11469" max="11469" width="28.5703125" style="399" customWidth="1"/>
    <col min="11470" max="11470" width="36" style="399" customWidth="1"/>
    <col min="11471" max="11471" width="5.42578125" style="399" customWidth="1"/>
    <col min="11472" max="11472" width="6.5703125" style="399" customWidth="1"/>
    <col min="11473" max="11473" width="8.85546875" style="399" customWidth="1"/>
    <col min="11474" max="11474" width="12.5703125" style="399" customWidth="1"/>
    <col min="11475" max="11475" width="15.85546875" style="399" customWidth="1"/>
    <col min="11476" max="11478" width="0" style="399" hidden="1" customWidth="1"/>
    <col min="11479" max="11479" width="11.5703125" style="399" customWidth="1"/>
    <col min="11480" max="11519" width="8.85546875" style="399"/>
    <col min="11520" max="11520" width="5.42578125" style="399" customWidth="1"/>
    <col min="11521" max="11521" width="26.85546875" style="399" customWidth="1"/>
    <col min="11522" max="11522" width="9.42578125" style="399" customWidth="1"/>
    <col min="11523" max="11523" width="22.42578125" style="399" customWidth="1"/>
    <col min="11524" max="11525" width="6.140625" style="399" customWidth="1"/>
    <col min="11526" max="11526" width="11.85546875" style="399" customWidth="1"/>
    <col min="11527" max="11527" width="5.140625" style="399" customWidth="1"/>
    <col min="11528" max="11528" width="14" style="399" customWidth="1"/>
    <col min="11529" max="11529" width="15.5703125" style="399" bestFit="1" customWidth="1"/>
    <col min="11530" max="11531" width="8.85546875" style="399" customWidth="1"/>
    <col min="11532" max="11532" width="27" style="399" bestFit="1" customWidth="1"/>
    <col min="11533" max="11723" width="8.85546875" style="399" customWidth="1"/>
    <col min="11724" max="11724" width="6.5703125" style="399" customWidth="1"/>
    <col min="11725" max="11725" width="28.5703125" style="399" customWidth="1"/>
    <col min="11726" max="11726" width="36" style="399" customWidth="1"/>
    <col min="11727" max="11727" width="5.42578125" style="399" customWidth="1"/>
    <col min="11728" max="11728" width="6.5703125" style="399" customWidth="1"/>
    <col min="11729" max="11729" width="8.85546875" style="399" customWidth="1"/>
    <col min="11730" max="11730" width="12.5703125" style="399" customWidth="1"/>
    <col min="11731" max="11731" width="15.85546875" style="399" customWidth="1"/>
    <col min="11732" max="11734" width="0" style="399" hidden="1" customWidth="1"/>
    <col min="11735" max="11735" width="11.5703125" style="399" customWidth="1"/>
    <col min="11736" max="11775" width="8.85546875" style="399"/>
    <col min="11776" max="11776" width="5.42578125" style="399" customWidth="1"/>
    <col min="11777" max="11777" width="26.85546875" style="399" customWidth="1"/>
    <col min="11778" max="11778" width="9.42578125" style="399" customWidth="1"/>
    <col min="11779" max="11779" width="22.42578125" style="399" customWidth="1"/>
    <col min="11780" max="11781" width="6.140625" style="399" customWidth="1"/>
    <col min="11782" max="11782" width="11.85546875" style="399" customWidth="1"/>
    <col min="11783" max="11783" width="5.140625" style="399" customWidth="1"/>
    <col min="11784" max="11784" width="14" style="399" customWidth="1"/>
    <col min="11785" max="11785" width="15.5703125" style="399" bestFit="1" customWidth="1"/>
    <col min="11786" max="11787" width="8.85546875" style="399" customWidth="1"/>
    <col min="11788" max="11788" width="27" style="399" bestFit="1" customWidth="1"/>
    <col min="11789" max="11979" width="8.85546875" style="399" customWidth="1"/>
    <col min="11980" max="11980" width="6.5703125" style="399" customWidth="1"/>
    <col min="11981" max="11981" width="28.5703125" style="399" customWidth="1"/>
    <col min="11982" max="11982" width="36" style="399" customWidth="1"/>
    <col min="11983" max="11983" width="5.42578125" style="399" customWidth="1"/>
    <col min="11984" max="11984" width="6.5703125" style="399" customWidth="1"/>
    <col min="11985" max="11985" width="8.85546875" style="399" customWidth="1"/>
    <col min="11986" max="11986" width="12.5703125" style="399" customWidth="1"/>
    <col min="11987" max="11987" width="15.85546875" style="399" customWidth="1"/>
    <col min="11988" max="11990" width="0" style="399" hidden="1" customWidth="1"/>
    <col min="11991" max="11991" width="11.5703125" style="399" customWidth="1"/>
    <col min="11992" max="12031" width="8.85546875" style="399"/>
    <col min="12032" max="12032" width="5.42578125" style="399" customWidth="1"/>
    <col min="12033" max="12033" width="26.85546875" style="399" customWidth="1"/>
    <col min="12034" max="12034" width="9.42578125" style="399" customWidth="1"/>
    <col min="12035" max="12035" width="22.42578125" style="399" customWidth="1"/>
    <col min="12036" max="12037" width="6.140625" style="399" customWidth="1"/>
    <col min="12038" max="12038" width="11.85546875" style="399" customWidth="1"/>
    <col min="12039" max="12039" width="5.140625" style="399" customWidth="1"/>
    <col min="12040" max="12040" width="14" style="399" customWidth="1"/>
    <col min="12041" max="12041" width="15.5703125" style="399" bestFit="1" customWidth="1"/>
    <col min="12042" max="12043" width="8.85546875" style="399" customWidth="1"/>
    <col min="12044" max="12044" width="27" style="399" bestFit="1" customWidth="1"/>
    <col min="12045" max="12235" width="8.85546875" style="399" customWidth="1"/>
    <col min="12236" max="12236" width="6.5703125" style="399" customWidth="1"/>
    <col min="12237" max="12237" width="28.5703125" style="399" customWidth="1"/>
    <col min="12238" max="12238" width="36" style="399" customWidth="1"/>
    <col min="12239" max="12239" width="5.42578125" style="399" customWidth="1"/>
    <col min="12240" max="12240" width="6.5703125" style="399" customWidth="1"/>
    <col min="12241" max="12241" width="8.85546875" style="399" customWidth="1"/>
    <col min="12242" max="12242" width="12.5703125" style="399" customWidth="1"/>
    <col min="12243" max="12243" width="15.85546875" style="399" customWidth="1"/>
    <col min="12244" max="12246" width="0" style="399" hidden="1" customWidth="1"/>
    <col min="12247" max="12247" width="11.5703125" style="399" customWidth="1"/>
    <col min="12248" max="12287" width="8.85546875" style="399"/>
    <col min="12288" max="12288" width="5.42578125" style="399" customWidth="1"/>
    <col min="12289" max="12289" width="26.85546875" style="399" customWidth="1"/>
    <col min="12290" max="12290" width="9.42578125" style="399" customWidth="1"/>
    <col min="12291" max="12291" width="22.42578125" style="399" customWidth="1"/>
    <col min="12292" max="12293" width="6.140625" style="399" customWidth="1"/>
    <col min="12294" max="12294" width="11.85546875" style="399" customWidth="1"/>
    <col min="12295" max="12295" width="5.140625" style="399" customWidth="1"/>
    <col min="12296" max="12296" width="14" style="399" customWidth="1"/>
    <col min="12297" max="12297" width="15.5703125" style="399" bestFit="1" customWidth="1"/>
    <col min="12298" max="12299" width="8.85546875" style="399" customWidth="1"/>
    <col min="12300" max="12300" width="27" style="399" bestFit="1" customWidth="1"/>
    <col min="12301" max="12491" width="8.85546875" style="399" customWidth="1"/>
    <col min="12492" max="12492" width="6.5703125" style="399" customWidth="1"/>
    <col min="12493" max="12493" width="28.5703125" style="399" customWidth="1"/>
    <col min="12494" max="12494" width="36" style="399" customWidth="1"/>
    <col min="12495" max="12495" width="5.42578125" style="399" customWidth="1"/>
    <col min="12496" max="12496" width="6.5703125" style="399" customWidth="1"/>
    <col min="12497" max="12497" width="8.85546875" style="399" customWidth="1"/>
    <col min="12498" max="12498" width="12.5703125" style="399" customWidth="1"/>
    <col min="12499" max="12499" width="15.85546875" style="399" customWidth="1"/>
    <col min="12500" max="12502" width="0" style="399" hidden="1" customWidth="1"/>
    <col min="12503" max="12503" width="11.5703125" style="399" customWidth="1"/>
    <col min="12504" max="12543" width="8.85546875" style="399"/>
    <col min="12544" max="12544" width="5.42578125" style="399" customWidth="1"/>
    <col min="12545" max="12545" width="26.85546875" style="399" customWidth="1"/>
    <col min="12546" max="12546" width="9.42578125" style="399" customWidth="1"/>
    <col min="12547" max="12547" width="22.42578125" style="399" customWidth="1"/>
    <col min="12548" max="12549" width="6.140625" style="399" customWidth="1"/>
    <col min="12550" max="12550" width="11.85546875" style="399" customWidth="1"/>
    <col min="12551" max="12551" width="5.140625" style="399" customWidth="1"/>
    <col min="12552" max="12552" width="14" style="399" customWidth="1"/>
    <col min="12553" max="12553" width="15.5703125" style="399" bestFit="1" customWidth="1"/>
    <col min="12554" max="12555" width="8.85546875" style="399" customWidth="1"/>
    <col min="12556" max="12556" width="27" style="399" bestFit="1" customWidth="1"/>
    <col min="12557" max="12747" width="8.85546875" style="399" customWidth="1"/>
    <col min="12748" max="12748" width="6.5703125" style="399" customWidth="1"/>
    <col min="12749" max="12749" width="28.5703125" style="399" customWidth="1"/>
    <col min="12750" max="12750" width="36" style="399" customWidth="1"/>
    <col min="12751" max="12751" width="5.42578125" style="399" customWidth="1"/>
    <col min="12752" max="12752" width="6.5703125" style="399" customWidth="1"/>
    <col min="12753" max="12753" width="8.85546875" style="399" customWidth="1"/>
    <col min="12754" max="12754" width="12.5703125" style="399" customWidth="1"/>
    <col min="12755" max="12755" width="15.85546875" style="399" customWidth="1"/>
    <col min="12756" max="12758" width="0" style="399" hidden="1" customWidth="1"/>
    <col min="12759" max="12759" width="11.5703125" style="399" customWidth="1"/>
    <col min="12760" max="12799" width="8.85546875" style="399"/>
    <col min="12800" max="12800" width="5.42578125" style="399" customWidth="1"/>
    <col min="12801" max="12801" width="26.85546875" style="399" customWidth="1"/>
    <col min="12802" max="12802" width="9.42578125" style="399" customWidth="1"/>
    <col min="12803" max="12803" width="22.42578125" style="399" customWidth="1"/>
    <col min="12804" max="12805" width="6.140625" style="399" customWidth="1"/>
    <col min="12806" max="12806" width="11.85546875" style="399" customWidth="1"/>
    <col min="12807" max="12807" width="5.140625" style="399" customWidth="1"/>
    <col min="12808" max="12808" width="14" style="399" customWidth="1"/>
    <col min="12809" max="12809" width="15.5703125" style="399" bestFit="1" customWidth="1"/>
    <col min="12810" max="12811" width="8.85546875" style="399" customWidth="1"/>
    <col min="12812" max="12812" width="27" style="399" bestFit="1" customWidth="1"/>
    <col min="12813" max="13003" width="8.85546875" style="399" customWidth="1"/>
    <col min="13004" max="13004" width="6.5703125" style="399" customWidth="1"/>
    <col min="13005" max="13005" width="28.5703125" style="399" customWidth="1"/>
    <col min="13006" max="13006" width="36" style="399" customWidth="1"/>
    <col min="13007" max="13007" width="5.42578125" style="399" customWidth="1"/>
    <col min="13008" max="13008" width="6.5703125" style="399" customWidth="1"/>
    <col min="13009" max="13009" width="8.85546875" style="399" customWidth="1"/>
    <col min="13010" max="13010" width="12.5703125" style="399" customWidth="1"/>
    <col min="13011" max="13011" width="15.85546875" style="399" customWidth="1"/>
    <col min="13012" max="13014" width="0" style="399" hidden="1" customWidth="1"/>
    <col min="13015" max="13015" width="11.5703125" style="399" customWidth="1"/>
    <col min="13016" max="13055" width="8.85546875" style="399"/>
    <col min="13056" max="13056" width="5.42578125" style="399" customWidth="1"/>
    <col min="13057" max="13057" width="26.85546875" style="399" customWidth="1"/>
    <col min="13058" max="13058" width="9.42578125" style="399" customWidth="1"/>
    <col min="13059" max="13059" width="22.42578125" style="399" customWidth="1"/>
    <col min="13060" max="13061" width="6.140625" style="399" customWidth="1"/>
    <col min="13062" max="13062" width="11.85546875" style="399" customWidth="1"/>
    <col min="13063" max="13063" width="5.140625" style="399" customWidth="1"/>
    <col min="13064" max="13064" width="14" style="399" customWidth="1"/>
    <col min="13065" max="13065" width="15.5703125" style="399" bestFit="1" customWidth="1"/>
    <col min="13066" max="13067" width="8.85546875" style="399" customWidth="1"/>
    <col min="13068" max="13068" width="27" style="399" bestFit="1" customWidth="1"/>
    <col min="13069" max="13259" width="8.85546875" style="399" customWidth="1"/>
    <col min="13260" max="13260" width="6.5703125" style="399" customWidth="1"/>
    <col min="13261" max="13261" width="28.5703125" style="399" customWidth="1"/>
    <col min="13262" max="13262" width="36" style="399" customWidth="1"/>
    <col min="13263" max="13263" width="5.42578125" style="399" customWidth="1"/>
    <col min="13264" max="13264" width="6.5703125" style="399" customWidth="1"/>
    <col min="13265" max="13265" width="8.85546875" style="399" customWidth="1"/>
    <col min="13266" max="13266" width="12.5703125" style="399" customWidth="1"/>
    <col min="13267" max="13267" width="15.85546875" style="399" customWidth="1"/>
    <col min="13268" max="13270" width="0" style="399" hidden="1" customWidth="1"/>
    <col min="13271" max="13271" width="11.5703125" style="399" customWidth="1"/>
    <col min="13272" max="13311" width="8.85546875" style="399"/>
    <col min="13312" max="13312" width="5.42578125" style="399" customWidth="1"/>
    <col min="13313" max="13313" width="26.85546875" style="399" customWidth="1"/>
    <col min="13314" max="13314" width="9.42578125" style="399" customWidth="1"/>
    <col min="13315" max="13315" width="22.42578125" style="399" customWidth="1"/>
    <col min="13316" max="13317" width="6.140625" style="399" customWidth="1"/>
    <col min="13318" max="13318" width="11.85546875" style="399" customWidth="1"/>
    <col min="13319" max="13319" width="5.140625" style="399" customWidth="1"/>
    <col min="13320" max="13320" width="14" style="399" customWidth="1"/>
    <col min="13321" max="13321" width="15.5703125" style="399" bestFit="1" customWidth="1"/>
    <col min="13322" max="13323" width="8.85546875" style="399" customWidth="1"/>
    <col min="13324" max="13324" width="27" style="399" bestFit="1" customWidth="1"/>
    <col min="13325" max="13515" width="8.85546875" style="399" customWidth="1"/>
    <col min="13516" max="13516" width="6.5703125" style="399" customWidth="1"/>
    <col min="13517" max="13517" width="28.5703125" style="399" customWidth="1"/>
    <col min="13518" max="13518" width="36" style="399" customWidth="1"/>
    <col min="13519" max="13519" width="5.42578125" style="399" customWidth="1"/>
    <col min="13520" max="13520" width="6.5703125" style="399" customWidth="1"/>
    <col min="13521" max="13521" width="8.85546875" style="399" customWidth="1"/>
    <col min="13522" max="13522" width="12.5703125" style="399" customWidth="1"/>
    <col min="13523" max="13523" width="15.85546875" style="399" customWidth="1"/>
    <col min="13524" max="13526" width="0" style="399" hidden="1" customWidth="1"/>
    <col min="13527" max="13527" width="11.5703125" style="399" customWidth="1"/>
    <col min="13528" max="13567" width="8.85546875" style="399"/>
    <col min="13568" max="13568" width="5.42578125" style="399" customWidth="1"/>
    <col min="13569" max="13569" width="26.85546875" style="399" customWidth="1"/>
    <col min="13570" max="13570" width="9.42578125" style="399" customWidth="1"/>
    <col min="13571" max="13571" width="22.42578125" style="399" customWidth="1"/>
    <col min="13572" max="13573" width="6.140625" style="399" customWidth="1"/>
    <col min="13574" max="13574" width="11.85546875" style="399" customWidth="1"/>
    <col min="13575" max="13575" width="5.140625" style="399" customWidth="1"/>
    <col min="13576" max="13576" width="14" style="399" customWidth="1"/>
    <col min="13577" max="13577" width="15.5703125" style="399" bestFit="1" customWidth="1"/>
    <col min="13578" max="13579" width="8.85546875" style="399" customWidth="1"/>
    <col min="13580" max="13580" width="27" style="399" bestFit="1" customWidth="1"/>
    <col min="13581" max="13771" width="8.85546875" style="399" customWidth="1"/>
    <col min="13772" max="13772" width="6.5703125" style="399" customWidth="1"/>
    <col min="13773" max="13773" width="28.5703125" style="399" customWidth="1"/>
    <col min="13774" max="13774" width="36" style="399" customWidth="1"/>
    <col min="13775" max="13775" width="5.42578125" style="399" customWidth="1"/>
    <col min="13776" max="13776" width="6.5703125" style="399" customWidth="1"/>
    <col min="13777" max="13777" width="8.85546875" style="399" customWidth="1"/>
    <col min="13778" max="13778" width="12.5703125" style="399" customWidth="1"/>
    <col min="13779" max="13779" width="15.85546875" style="399" customWidth="1"/>
    <col min="13780" max="13782" width="0" style="399" hidden="1" customWidth="1"/>
    <col min="13783" max="13783" width="11.5703125" style="399" customWidth="1"/>
    <col min="13784" max="13823" width="8.85546875" style="399"/>
    <col min="13824" max="13824" width="5.42578125" style="399" customWidth="1"/>
    <col min="13825" max="13825" width="26.85546875" style="399" customWidth="1"/>
    <col min="13826" max="13826" width="9.42578125" style="399" customWidth="1"/>
    <col min="13827" max="13827" width="22.42578125" style="399" customWidth="1"/>
    <col min="13828" max="13829" width="6.140625" style="399" customWidth="1"/>
    <col min="13830" max="13830" width="11.85546875" style="399" customWidth="1"/>
    <col min="13831" max="13831" width="5.140625" style="399" customWidth="1"/>
    <col min="13832" max="13832" width="14" style="399" customWidth="1"/>
    <col min="13833" max="13833" width="15.5703125" style="399" bestFit="1" customWidth="1"/>
    <col min="13834" max="13835" width="8.85546875" style="399" customWidth="1"/>
    <col min="13836" max="13836" width="27" style="399" bestFit="1" customWidth="1"/>
    <col min="13837" max="14027" width="8.85546875" style="399" customWidth="1"/>
    <col min="14028" max="14028" width="6.5703125" style="399" customWidth="1"/>
    <col min="14029" max="14029" width="28.5703125" style="399" customWidth="1"/>
    <col min="14030" max="14030" width="36" style="399" customWidth="1"/>
    <col min="14031" max="14031" width="5.42578125" style="399" customWidth="1"/>
    <col min="14032" max="14032" width="6.5703125" style="399" customWidth="1"/>
    <col min="14033" max="14033" width="8.85546875" style="399" customWidth="1"/>
    <col min="14034" max="14034" width="12.5703125" style="399" customWidth="1"/>
    <col min="14035" max="14035" width="15.85546875" style="399" customWidth="1"/>
    <col min="14036" max="14038" width="0" style="399" hidden="1" customWidth="1"/>
    <col min="14039" max="14039" width="11.5703125" style="399" customWidth="1"/>
    <col min="14040" max="14079" width="8.85546875" style="399"/>
    <col min="14080" max="14080" width="5.42578125" style="399" customWidth="1"/>
    <col min="14081" max="14081" width="26.85546875" style="399" customWidth="1"/>
    <col min="14082" max="14082" width="9.42578125" style="399" customWidth="1"/>
    <col min="14083" max="14083" width="22.42578125" style="399" customWidth="1"/>
    <col min="14084" max="14085" width="6.140625" style="399" customWidth="1"/>
    <col min="14086" max="14086" width="11.85546875" style="399" customWidth="1"/>
    <col min="14087" max="14087" width="5.140625" style="399" customWidth="1"/>
    <col min="14088" max="14088" width="14" style="399" customWidth="1"/>
    <col min="14089" max="14089" width="15.5703125" style="399" bestFit="1" customWidth="1"/>
    <col min="14090" max="14091" width="8.85546875" style="399" customWidth="1"/>
    <col min="14092" max="14092" width="27" style="399" bestFit="1" customWidth="1"/>
    <col min="14093" max="14283" width="8.85546875" style="399" customWidth="1"/>
    <col min="14284" max="14284" width="6.5703125" style="399" customWidth="1"/>
    <col min="14285" max="14285" width="28.5703125" style="399" customWidth="1"/>
    <col min="14286" max="14286" width="36" style="399" customWidth="1"/>
    <col min="14287" max="14287" width="5.42578125" style="399" customWidth="1"/>
    <col min="14288" max="14288" width="6.5703125" style="399" customWidth="1"/>
    <col min="14289" max="14289" width="8.85546875" style="399" customWidth="1"/>
    <col min="14290" max="14290" width="12.5703125" style="399" customWidth="1"/>
    <col min="14291" max="14291" width="15.85546875" style="399" customWidth="1"/>
    <col min="14292" max="14294" width="0" style="399" hidden="1" customWidth="1"/>
    <col min="14295" max="14295" width="11.5703125" style="399" customWidth="1"/>
    <col min="14296" max="14335" width="8.85546875" style="399"/>
    <col min="14336" max="14336" width="5.42578125" style="399" customWidth="1"/>
    <col min="14337" max="14337" width="26.85546875" style="399" customWidth="1"/>
    <col min="14338" max="14338" width="9.42578125" style="399" customWidth="1"/>
    <col min="14339" max="14339" width="22.42578125" style="399" customWidth="1"/>
    <col min="14340" max="14341" width="6.140625" style="399" customWidth="1"/>
    <col min="14342" max="14342" width="11.85546875" style="399" customWidth="1"/>
    <col min="14343" max="14343" width="5.140625" style="399" customWidth="1"/>
    <col min="14344" max="14344" width="14" style="399" customWidth="1"/>
    <col min="14345" max="14345" width="15.5703125" style="399" bestFit="1" customWidth="1"/>
    <col min="14346" max="14347" width="8.85546875" style="399" customWidth="1"/>
    <col min="14348" max="14348" width="27" style="399" bestFit="1" customWidth="1"/>
    <col min="14349" max="14539" width="8.85546875" style="399" customWidth="1"/>
    <col min="14540" max="14540" width="6.5703125" style="399" customWidth="1"/>
    <col min="14541" max="14541" width="28.5703125" style="399" customWidth="1"/>
    <col min="14542" max="14542" width="36" style="399" customWidth="1"/>
    <col min="14543" max="14543" width="5.42578125" style="399" customWidth="1"/>
    <col min="14544" max="14544" width="6.5703125" style="399" customWidth="1"/>
    <col min="14545" max="14545" width="8.85546875" style="399" customWidth="1"/>
    <col min="14546" max="14546" width="12.5703125" style="399" customWidth="1"/>
    <col min="14547" max="14547" width="15.85546875" style="399" customWidth="1"/>
    <col min="14548" max="14550" width="0" style="399" hidden="1" customWidth="1"/>
    <col min="14551" max="14551" width="11.5703125" style="399" customWidth="1"/>
    <col min="14552" max="14591" width="8.85546875" style="399"/>
    <col min="14592" max="14592" width="5.42578125" style="399" customWidth="1"/>
    <col min="14593" max="14593" width="26.85546875" style="399" customWidth="1"/>
    <col min="14594" max="14594" width="9.42578125" style="399" customWidth="1"/>
    <col min="14595" max="14595" width="22.42578125" style="399" customWidth="1"/>
    <col min="14596" max="14597" width="6.140625" style="399" customWidth="1"/>
    <col min="14598" max="14598" width="11.85546875" style="399" customWidth="1"/>
    <col min="14599" max="14599" width="5.140625" style="399" customWidth="1"/>
    <col min="14600" max="14600" width="14" style="399" customWidth="1"/>
    <col min="14601" max="14601" width="15.5703125" style="399" bestFit="1" customWidth="1"/>
    <col min="14602" max="14603" width="8.85546875" style="399" customWidth="1"/>
    <col min="14604" max="14604" width="27" style="399" bestFit="1" customWidth="1"/>
    <col min="14605" max="14795" width="8.85546875" style="399" customWidth="1"/>
    <col min="14796" max="14796" width="6.5703125" style="399" customWidth="1"/>
    <col min="14797" max="14797" width="28.5703125" style="399" customWidth="1"/>
    <col min="14798" max="14798" width="36" style="399" customWidth="1"/>
    <col min="14799" max="14799" width="5.42578125" style="399" customWidth="1"/>
    <col min="14800" max="14800" width="6.5703125" style="399" customWidth="1"/>
    <col min="14801" max="14801" width="8.85546875" style="399" customWidth="1"/>
    <col min="14802" max="14802" width="12.5703125" style="399" customWidth="1"/>
    <col min="14803" max="14803" width="15.85546875" style="399" customWidth="1"/>
    <col min="14804" max="14806" width="0" style="399" hidden="1" customWidth="1"/>
    <col min="14807" max="14807" width="11.5703125" style="399" customWidth="1"/>
    <col min="14808" max="14847" width="8.85546875" style="399"/>
    <col min="14848" max="14848" width="5.42578125" style="399" customWidth="1"/>
    <col min="14849" max="14849" width="26.85546875" style="399" customWidth="1"/>
    <col min="14850" max="14850" width="9.42578125" style="399" customWidth="1"/>
    <col min="14851" max="14851" width="22.42578125" style="399" customWidth="1"/>
    <col min="14852" max="14853" width="6.140625" style="399" customWidth="1"/>
    <col min="14854" max="14854" width="11.85546875" style="399" customWidth="1"/>
    <col min="14855" max="14855" width="5.140625" style="399" customWidth="1"/>
    <col min="14856" max="14856" width="14" style="399" customWidth="1"/>
    <col min="14857" max="14857" width="15.5703125" style="399" bestFit="1" customWidth="1"/>
    <col min="14858" max="14859" width="8.85546875" style="399" customWidth="1"/>
    <col min="14860" max="14860" width="27" style="399" bestFit="1" customWidth="1"/>
    <col min="14861" max="15051" width="8.85546875" style="399" customWidth="1"/>
    <col min="15052" max="15052" width="6.5703125" style="399" customWidth="1"/>
    <col min="15053" max="15053" width="28.5703125" style="399" customWidth="1"/>
    <col min="15054" max="15054" width="36" style="399" customWidth="1"/>
    <col min="15055" max="15055" width="5.42578125" style="399" customWidth="1"/>
    <col min="15056" max="15056" width="6.5703125" style="399" customWidth="1"/>
    <col min="15057" max="15057" width="8.85546875" style="399" customWidth="1"/>
    <col min="15058" max="15058" width="12.5703125" style="399" customWidth="1"/>
    <col min="15059" max="15059" width="15.85546875" style="399" customWidth="1"/>
    <col min="15060" max="15062" width="0" style="399" hidden="1" customWidth="1"/>
    <col min="15063" max="15063" width="11.5703125" style="399" customWidth="1"/>
    <col min="15064" max="15103" width="8.85546875" style="399"/>
    <col min="15104" max="15104" width="5.42578125" style="399" customWidth="1"/>
    <col min="15105" max="15105" width="26.85546875" style="399" customWidth="1"/>
    <col min="15106" max="15106" width="9.42578125" style="399" customWidth="1"/>
    <col min="15107" max="15107" width="22.42578125" style="399" customWidth="1"/>
    <col min="15108" max="15109" width="6.140625" style="399" customWidth="1"/>
    <col min="15110" max="15110" width="11.85546875" style="399" customWidth="1"/>
    <col min="15111" max="15111" width="5.140625" style="399" customWidth="1"/>
    <col min="15112" max="15112" width="14" style="399" customWidth="1"/>
    <col min="15113" max="15113" width="15.5703125" style="399" bestFit="1" customWidth="1"/>
    <col min="15114" max="15115" width="8.85546875" style="399" customWidth="1"/>
    <col min="15116" max="15116" width="27" style="399" bestFit="1" customWidth="1"/>
    <col min="15117" max="15307" width="8.85546875" style="399" customWidth="1"/>
    <col min="15308" max="15308" width="6.5703125" style="399" customWidth="1"/>
    <col min="15309" max="15309" width="28.5703125" style="399" customWidth="1"/>
    <col min="15310" max="15310" width="36" style="399" customWidth="1"/>
    <col min="15311" max="15311" width="5.42578125" style="399" customWidth="1"/>
    <col min="15312" max="15312" width="6.5703125" style="399" customWidth="1"/>
    <col min="15313" max="15313" width="8.85546875" style="399" customWidth="1"/>
    <col min="15314" max="15314" width="12.5703125" style="399" customWidth="1"/>
    <col min="15315" max="15315" width="15.85546875" style="399" customWidth="1"/>
    <col min="15316" max="15318" width="0" style="399" hidden="1" customWidth="1"/>
    <col min="15319" max="15319" width="11.5703125" style="399" customWidth="1"/>
    <col min="15320" max="15359" width="8.85546875" style="399"/>
    <col min="15360" max="15360" width="5.42578125" style="399" customWidth="1"/>
    <col min="15361" max="15361" width="26.85546875" style="399" customWidth="1"/>
    <col min="15362" max="15362" width="9.42578125" style="399" customWidth="1"/>
    <col min="15363" max="15363" width="22.42578125" style="399" customWidth="1"/>
    <col min="15364" max="15365" width="6.140625" style="399" customWidth="1"/>
    <col min="15366" max="15366" width="11.85546875" style="399" customWidth="1"/>
    <col min="15367" max="15367" width="5.140625" style="399" customWidth="1"/>
    <col min="15368" max="15368" width="14" style="399" customWidth="1"/>
    <col min="15369" max="15369" width="15.5703125" style="399" bestFit="1" customWidth="1"/>
    <col min="15370" max="15371" width="8.85546875" style="399" customWidth="1"/>
    <col min="15372" max="15372" width="27" style="399" bestFit="1" customWidth="1"/>
    <col min="15373" max="15563" width="8.85546875" style="399" customWidth="1"/>
    <col min="15564" max="15564" width="6.5703125" style="399" customWidth="1"/>
    <col min="15565" max="15565" width="28.5703125" style="399" customWidth="1"/>
    <col min="15566" max="15566" width="36" style="399" customWidth="1"/>
    <col min="15567" max="15567" width="5.42578125" style="399" customWidth="1"/>
    <col min="15568" max="15568" width="6.5703125" style="399" customWidth="1"/>
    <col min="15569" max="15569" width="8.85546875" style="399" customWidth="1"/>
    <col min="15570" max="15570" width="12.5703125" style="399" customWidth="1"/>
    <col min="15571" max="15571" width="15.85546875" style="399" customWidth="1"/>
    <col min="15572" max="15574" width="0" style="399" hidden="1" customWidth="1"/>
    <col min="15575" max="15575" width="11.5703125" style="399" customWidth="1"/>
    <col min="15576" max="15615" width="8.85546875" style="399"/>
    <col min="15616" max="15616" width="5.42578125" style="399" customWidth="1"/>
    <col min="15617" max="15617" width="26.85546875" style="399" customWidth="1"/>
    <col min="15618" max="15618" width="9.42578125" style="399" customWidth="1"/>
    <col min="15619" max="15619" width="22.42578125" style="399" customWidth="1"/>
    <col min="15620" max="15621" width="6.140625" style="399" customWidth="1"/>
    <col min="15622" max="15622" width="11.85546875" style="399" customWidth="1"/>
    <col min="15623" max="15623" width="5.140625" style="399" customWidth="1"/>
    <col min="15624" max="15624" width="14" style="399" customWidth="1"/>
    <col min="15625" max="15625" width="15.5703125" style="399" bestFit="1" customWidth="1"/>
    <col min="15626" max="15627" width="8.85546875" style="399" customWidth="1"/>
    <col min="15628" max="15628" width="27" style="399" bestFit="1" customWidth="1"/>
    <col min="15629" max="15819" width="8.85546875" style="399" customWidth="1"/>
    <col min="15820" max="15820" width="6.5703125" style="399" customWidth="1"/>
    <col min="15821" max="15821" width="28.5703125" style="399" customWidth="1"/>
    <col min="15822" max="15822" width="36" style="399" customWidth="1"/>
    <col min="15823" max="15823" width="5.42578125" style="399" customWidth="1"/>
    <col min="15824" max="15824" width="6.5703125" style="399" customWidth="1"/>
    <col min="15825" max="15825" width="8.85546875" style="399" customWidth="1"/>
    <col min="15826" max="15826" width="12.5703125" style="399" customWidth="1"/>
    <col min="15827" max="15827" width="15.85546875" style="399" customWidth="1"/>
    <col min="15828" max="15830" width="0" style="399" hidden="1" customWidth="1"/>
    <col min="15831" max="15831" width="11.5703125" style="399" customWidth="1"/>
    <col min="15832" max="15871" width="8.85546875" style="399"/>
    <col min="15872" max="15872" width="5.42578125" style="399" customWidth="1"/>
    <col min="15873" max="15873" width="26.85546875" style="399" customWidth="1"/>
    <col min="15874" max="15874" width="9.42578125" style="399" customWidth="1"/>
    <col min="15875" max="15875" width="22.42578125" style="399" customWidth="1"/>
    <col min="15876" max="15877" width="6.140625" style="399" customWidth="1"/>
    <col min="15878" max="15878" width="11.85546875" style="399" customWidth="1"/>
    <col min="15879" max="15879" width="5.140625" style="399" customWidth="1"/>
    <col min="15880" max="15880" width="14" style="399" customWidth="1"/>
    <col min="15881" max="15881" width="15.5703125" style="399" bestFit="1" customWidth="1"/>
    <col min="15882" max="15883" width="8.85546875" style="399" customWidth="1"/>
    <col min="15884" max="15884" width="27" style="399" bestFit="1" customWidth="1"/>
    <col min="15885" max="16075" width="8.85546875" style="399" customWidth="1"/>
    <col min="16076" max="16076" width="6.5703125" style="399" customWidth="1"/>
    <col min="16077" max="16077" width="28.5703125" style="399" customWidth="1"/>
    <col min="16078" max="16078" width="36" style="399" customWidth="1"/>
    <col min="16079" max="16079" width="5.42578125" style="399" customWidth="1"/>
    <col min="16080" max="16080" width="6.5703125" style="399" customWidth="1"/>
    <col min="16081" max="16081" width="8.85546875" style="399" customWidth="1"/>
    <col min="16082" max="16082" width="12.5703125" style="399" customWidth="1"/>
    <col min="16083" max="16083" width="15.85546875" style="399" customWidth="1"/>
    <col min="16084" max="16086" width="0" style="399" hidden="1" customWidth="1"/>
    <col min="16087" max="16087" width="11.5703125" style="399" customWidth="1"/>
    <col min="16088" max="16127" width="8.85546875" style="399"/>
    <col min="16128" max="16128" width="5.42578125" style="399" customWidth="1"/>
    <col min="16129" max="16129" width="26.85546875" style="399" customWidth="1"/>
    <col min="16130" max="16130" width="9.42578125" style="399" customWidth="1"/>
    <col min="16131" max="16131" width="22.42578125" style="399" customWidth="1"/>
    <col min="16132" max="16133" width="6.140625" style="399" customWidth="1"/>
    <col min="16134" max="16134" width="11.85546875" style="399" customWidth="1"/>
    <col min="16135" max="16135" width="5.140625" style="399" customWidth="1"/>
    <col min="16136" max="16136" width="14" style="399" customWidth="1"/>
    <col min="16137" max="16137" width="15.5703125" style="399" bestFit="1" customWidth="1"/>
    <col min="16138" max="16139" width="8.85546875" style="399" customWidth="1"/>
    <col min="16140" max="16140" width="27" style="399" bestFit="1" customWidth="1"/>
    <col min="16141" max="16331" width="8.85546875" style="399" customWidth="1"/>
    <col min="16332" max="16332" width="6.5703125" style="399" customWidth="1"/>
    <col min="16333" max="16333" width="28.5703125" style="399" customWidth="1"/>
    <col min="16334" max="16334" width="36" style="399" customWidth="1"/>
    <col min="16335" max="16335" width="5.42578125" style="399" customWidth="1"/>
    <col min="16336" max="16336" width="6.5703125" style="399" customWidth="1"/>
    <col min="16337" max="16337" width="8.85546875" style="399" customWidth="1"/>
    <col min="16338" max="16338" width="12.5703125" style="399" customWidth="1"/>
    <col min="16339" max="16339" width="15.85546875" style="399" customWidth="1"/>
    <col min="16340" max="16342" width="0" style="399" hidden="1" customWidth="1"/>
    <col min="16343" max="16343" width="11.5703125" style="399" customWidth="1"/>
    <col min="16344" max="16384" width="8.85546875" style="399"/>
  </cols>
  <sheetData>
    <row r="1" spans="1:12" s="366" customFormat="1" ht="18">
      <c r="B1" s="565"/>
      <c r="C1" s="565"/>
      <c r="F1" s="369"/>
      <c r="G1" s="371"/>
      <c r="H1" s="371"/>
      <c r="I1" s="371"/>
      <c r="J1" s="662"/>
      <c r="K1" s="662"/>
    </row>
    <row r="2" spans="1:12" s="366" customFormat="1" ht="15.75">
      <c r="A2" s="1149"/>
      <c r="B2" s="1149"/>
      <c r="C2" s="1149"/>
      <c r="F2" s="369"/>
      <c r="G2" s="371"/>
      <c r="H2" s="371"/>
      <c r="I2" s="371"/>
      <c r="J2" s="662"/>
      <c r="K2" s="662"/>
    </row>
    <row r="3" spans="1:12" s="364" customFormat="1" ht="20.25">
      <c r="B3" s="1871" t="s">
        <v>2337</v>
      </c>
      <c r="C3" s="1871"/>
      <c r="D3" s="1871"/>
      <c r="F3" s="663"/>
      <c r="G3" s="365"/>
      <c r="H3" s="664"/>
      <c r="I3" s="365"/>
      <c r="J3" s="665"/>
      <c r="K3" s="665"/>
    </row>
    <row r="4" spans="1:12" s="366" customFormat="1" ht="13.5">
      <c r="F4" s="369"/>
      <c r="G4" s="371"/>
      <c r="H4" s="371"/>
      <c r="I4" s="371"/>
      <c r="J4" s="662"/>
      <c r="K4" s="662"/>
    </row>
    <row r="5" spans="1:12" s="366" customFormat="1">
      <c r="J5" s="662"/>
      <c r="K5" s="662"/>
    </row>
    <row r="6" spans="1:12" s="575" customFormat="1" ht="357">
      <c r="A6" s="1192" t="s">
        <v>0</v>
      </c>
      <c r="B6" s="1192" t="s">
        <v>1</v>
      </c>
      <c r="C6" s="1192" t="s">
        <v>2</v>
      </c>
      <c r="D6" s="1192" t="s">
        <v>3</v>
      </c>
      <c r="E6" s="1192" t="s">
        <v>4</v>
      </c>
      <c r="F6" s="1192" t="s">
        <v>140</v>
      </c>
      <c r="G6" s="1192" t="s">
        <v>1890</v>
      </c>
      <c r="H6" s="1192" t="s">
        <v>1889</v>
      </c>
      <c r="I6" s="1192" t="s">
        <v>1891</v>
      </c>
      <c r="J6" s="1176" t="s">
        <v>2473</v>
      </c>
      <c r="K6" s="1176" t="s">
        <v>2429</v>
      </c>
      <c r="L6" s="1176" t="s">
        <v>2431</v>
      </c>
    </row>
    <row r="7" spans="1:12" s="553" customFormat="1" ht="25.5">
      <c r="A7" s="374" t="s">
        <v>9</v>
      </c>
      <c r="B7" s="376"/>
      <c r="C7" s="377"/>
      <c r="D7" s="750" t="s">
        <v>1503</v>
      </c>
      <c r="E7" s="377" t="s">
        <v>11</v>
      </c>
      <c r="F7" s="384">
        <v>3</v>
      </c>
      <c r="G7" s="378"/>
      <c r="H7" s="1057"/>
      <c r="I7" s="1057">
        <f t="shared" ref="I7:I31" si="0">F7*H7</f>
        <v>0</v>
      </c>
      <c r="J7" s="876"/>
      <c r="K7" s="292" t="s">
        <v>2430</v>
      </c>
      <c r="L7" s="1313" t="s">
        <v>2430</v>
      </c>
    </row>
    <row r="8" spans="1:12" s="666" customFormat="1" ht="25.5">
      <c r="A8" s="374" t="s">
        <v>12</v>
      </c>
      <c r="B8" s="559"/>
      <c r="C8" s="579"/>
      <c r="D8" s="750" t="s">
        <v>1504</v>
      </c>
      <c r="E8" s="377" t="s">
        <v>11</v>
      </c>
      <c r="F8" s="1102">
        <v>200</v>
      </c>
      <c r="G8" s="378"/>
      <c r="H8" s="1057"/>
      <c r="I8" s="1057">
        <f t="shared" si="0"/>
        <v>0</v>
      </c>
      <c r="J8" s="894"/>
      <c r="K8" s="292" t="s">
        <v>2430</v>
      </c>
      <c r="L8" s="1313" t="s">
        <v>2430</v>
      </c>
    </row>
    <row r="9" spans="1:12" s="666" customFormat="1" ht="25.5">
      <c r="A9" s="374" t="s">
        <v>13</v>
      </c>
      <c r="B9" s="559"/>
      <c r="C9" s="579"/>
      <c r="D9" s="750" t="s">
        <v>1505</v>
      </c>
      <c r="E9" s="377" t="s">
        <v>11</v>
      </c>
      <c r="F9" s="1102">
        <v>490</v>
      </c>
      <c r="G9" s="378"/>
      <c r="H9" s="1057"/>
      <c r="I9" s="1057">
        <f t="shared" si="0"/>
        <v>0</v>
      </c>
      <c r="J9" s="894"/>
      <c r="K9" s="292" t="s">
        <v>2430</v>
      </c>
      <c r="L9" s="1313" t="s">
        <v>2430</v>
      </c>
    </row>
    <row r="10" spans="1:12" s="666" customFormat="1" ht="25.5">
      <c r="A10" s="374" t="s">
        <v>16</v>
      </c>
      <c r="B10" s="559"/>
      <c r="C10" s="579"/>
      <c r="D10" s="1702" t="s">
        <v>1506</v>
      </c>
      <c r="E10" s="377" t="s">
        <v>11</v>
      </c>
      <c r="F10" s="1102">
        <v>2</v>
      </c>
      <c r="G10" s="378"/>
      <c r="H10" s="1057"/>
      <c r="I10" s="1057">
        <f t="shared" si="0"/>
        <v>0</v>
      </c>
      <c r="J10" s="894"/>
      <c r="K10" s="292" t="s">
        <v>2430</v>
      </c>
      <c r="L10" s="1313" t="s">
        <v>2430</v>
      </c>
    </row>
    <row r="11" spans="1:12" s="1701" customFormat="1" ht="63.75">
      <c r="A11" s="374" t="s">
        <v>19</v>
      </c>
      <c r="B11" s="285"/>
      <c r="C11" s="286"/>
      <c r="D11" s="864" t="s">
        <v>560</v>
      </c>
      <c r="E11" s="1581" t="s">
        <v>11</v>
      </c>
      <c r="F11" s="287">
        <v>40</v>
      </c>
      <c r="G11" s="262"/>
      <c r="H11" s="1057"/>
      <c r="I11" s="1057">
        <f t="shared" si="0"/>
        <v>0</v>
      </c>
      <c r="J11" s="312"/>
      <c r="K11" s="292" t="s">
        <v>2430</v>
      </c>
      <c r="L11" s="1313" t="s">
        <v>2430</v>
      </c>
    </row>
    <row r="12" spans="1:12" s="1701" customFormat="1" ht="63.75">
      <c r="A12" s="374" t="s">
        <v>21</v>
      </c>
      <c r="B12" s="1045"/>
      <c r="C12" s="1046"/>
      <c r="D12" s="1703" t="s">
        <v>558</v>
      </c>
      <c r="E12" s="1046" t="s">
        <v>11</v>
      </c>
      <c r="F12" s="1207">
        <v>5</v>
      </c>
      <c r="G12" s="262"/>
      <c r="H12" s="1057"/>
      <c r="I12" s="1057">
        <f t="shared" si="0"/>
        <v>0</v>
      </c>
      <c r="J12" s="1047"/>
      <c r="K12" s="292" t="s">
        <v>2430</v>
      </c>
      <c r="L12" s="1313" t="s">
        <v>2430</v>
      </c>
    </row>
    <row r="13" spans="1:12" s="666" customFormat="1" ht="38.25">
      <c r="A13" s="374" t="s">
        <v>22</v>
      </c>
      <c r="B13" s="376"/>
      <c r="C13" s="377"/>
      <c r="D13" s="750" t="s">
        <v>1507</v>
      </c>
      <c r="E13" s="377" t="s">
        <v>11</v>
      </c>
      <c r="F13" s="384">
        <v>25</v>
      </c>
      <c r="G13" s="1672"/>
      <c r="H13" s="1057"/>
      <c r="I13" s="1057">
        <f t="shared" si="0"/>
        <v>0</v>
      </c>
      <c r="J13" s="894"/>
      <c r="K13" s="292" t="s">
        <v>2430</v>
      </c>
      <c r="L13" s="1313" t="s">
        <v>2430</v>
      </c>
    </row>
    <row r="14" spans="1:12" s="666" customFormat="1" ht="38.25">
      <c r="A14" s="374" t="s">
        <v>24</v>
      </c>
      <c r="B14" s="389"/>
      <c r="C14" s="377"/>
      <c r="D14" s="1704" t="s">
        <v>1927</v>
      </c>
      <c r="E14" s="377" t="s">
        <v>11</v>
      </c>
      <c r="F14" s="384">
        <v>5</v>
      </c>
      <c r="G14" s="378"/>
      <c r="H14" s="1057"/>
      <c r="I14" s="1057">
        <f t="shared" si="0"/>
        <v>0</v>
      </c>
      <c r="J14" s="894"/>
      <c r="K14" s="292" t="s">
        <v>2430</v>
      </c>
      <c r="L14" s="1313" t="s">
        <v>2430</v>
      </c>
    </row>
    <row r="15" spans="1:12" s="666" customFormat="1" ht="38.25">
      <c r="A15" s="374" t="s">
        <v>26</v>
      </c>
      <c r="B15" s="376"/>
      <c r="C15" s="377"/>
      <c r="D15" s="750" t="s">
        <v>1928</v>
      </c>
      <c r="E15" s="377" t="s">
        <v>11</v>
      </c>
      <c r="F15" s="384">
        <v>5</v>
      </c>
      <c r="G15" s="378"/>
      <c r="H15" s="1057"/>
      <c r="I15" s="1057">
        <f t="shared" si="0"/>
        <v>0</v>
      </c>
      <c r="J15" s="894"/>
      <c r="K15" s="292" t="s">
        <v>2430</v>
      </c>
      <c r="L15" s="1313" t="s">
        <v>2430</v>
      </c>
    </row>
    <row r="16" spans="1:12" s="666" customFormat="1" ht="38.25">
      <c r="A16" s="374" t="s">
        <v>28</v>
      </c>
      <c r="B16" s="376"/>
      <c r="C16" s="377"/>
      <c r="D16" s="750" t="s">
        <v>1929</v>
      </c>
      <c r="E16" s="377" t="s">
        <v>11</v>
      </c>
      <c r="F16" s="384">
        <v>5</v>
      </c>
      <c r="G16" s="1672"/>
      <c r="H16" s="1057"/>
      <c r="I16" s="1057">
        <f t="shared" si="0"/>
        <v>0</v>
      </c>
      <c r="J16" s="894"/>
      <c r="K16" s="292" t="s">
        <v>2430</v>
      </c>
      <c r="L16" s="1313" t="s">
        <v>2430</v>
      </c>
    </row>
    <row r="17" spans="1:12" s="666" customFormat="1" ht="38.25">
      <c r="A17" s="374" t="s">
        <v>30</v>
      </c>
      <c r="B17" s="376"/>
      <c r="C17" s="377"/>
      <c r="D17" s="750" t="s">
        <v>1930</v>
      </c>
      <c r="E17" s="377" t="s">
        <v>11</v>
      </c>
      <c r="F17" s="384">
        <v>5</v>
      </c>
      <c r="G17" s="378"/>
      <c r="H17" s="1057"/>
      <c r="I17" s="1057">
        <f t="shared" si="0"/>
        <v>0</v>
      </c>
      <c r="J17" s="894"/>
      <c r="K17" s="292" t="s">
        <v>2430</v>
      </c>
      <c r="L17" s="1313" t="s">
        <v>2430</v>
      </c>
    </row>
    <row r="18" spans="1:12" s="666" customFormat="1" ht="38.25">
      <c r="A18" s="374" t="s">
        <v>32</v>
      </c>
      <c r="B18" s="376"/>
      <c r="C18" s="377"/>
      <c r="D18" s="750" t="s">
        <v>1926</v>
      </c>
      <c r="E18" s="377" t="s">
        <v>11</v>
      </c>
      <c r="F18" s="384">
        <v>25</v>
      </c>
      <c r="G18" s="378"/>
      <c r="H18" s="1057"/>
      <c r="I18" s="1057">
        <f t="shared" si="0"/>
        <v>0</v>
      </c>
      <c r="J18" s="894"/>
      <c r="K18" s="292" t="s">
        <v>2430</v>
      </c>
      <c r="L18" s="1313" t="s">
        <v>2430</v>
      </c>
    </row>
    <row r="19" spans="1:12" s="666" customFormat="1" ht="38.25">
      <c r="A19" s="374" t="s">
        <v>33</v>
      </c>
      <c r="B19" s="376"/>
      <c r="C19" s="377"/>
      <c r="D19" s="750" t="s">
        <v>1931</v>
      </c>
      <c r="E19" s="377" t="s">
        <v>11</v>
      </c>
      <c r="F19" s="384">
        <v>5</v>
      </c>
      <c r="G19" s="1672"/>
      <c r="H19" s="1057"/>
      <c r="I19" s="1057">
        <f t="shared" si="0"/>
        <v>0</v>
      </c>
      <c r="J19" s="894"/>
      <c r="K19" s="292" t="s">
        <v>2430</v>
      </c>
      <c r="L19" s="1313" t="s">
        <v>2430</v>
      </c>
    </row>
    <row r="20" spans="1:12" s="666" customFormat="1" ht="38.25">
      <c r="A20" s="374" t="s">
        <v>35</v>
      </c>
      <c r="B20" s="376"/>
      <c r="C20" s="377"/>
      <c r="D20" s="750" t="s">
        <v>1508</v>
      </c>
      <c r="E20" s="377" t="s">
        <v>18</v>
      </c>
      <c r="F20" s="384">
        <v>30</v>
      </c>
      <c r="G20" s="378"/>
      <c r="H20" s="1057"/>
      <c r="I20" s="1057">
        <f t="shared" si="0"/>
        <v>0</v>
      </c>
      <c r="J20" s="894"/>
      <c r="K20" s="292" t="s">
        <v>2430</v>
      </c>
      <c r="L20" s="1313" t="s">
        <v>2430</v>
      </c>
    </row>
    <row r="21" spans="1:12" s="667" customFormat="1" ht="51">
      <c r="A21" s="374" t="s">
        <v>37</v>
      </c>
      <c r="B21" s="376"/>
      <c r="C21" s="377"/>
      <c r="D21" s="1705" t="s">
        <v>1932</v>
      </c>
      <c r="E21" s="377" t="s">
        <v>11</v>
      </c>
      <c r="F21" s="377">
        <v>10</v>
      </c>
      <c r="G21" s="378"/>
      <c r="H21" s="1057"/>
      <c r="I21" s="1057">
        <f t="shared" si="0"/>
        <v>0</v>
      </c>
      <c r="J21" s="895"/>
      <c r="K21" s="292" t="s">
        <v>2430</v>
      </c>
      <c r="L21" s="1313" t="s">
        <v>2430</v>
      </c>
    </row>
    <row r="22" spans="1:12" s="621" customFormat="1" ht="25.5">
      <c r="A22" s="374" t="s">
        <v>39</v>
      </c>
      <c r="B22" s="375"/>
      <c r="C22" s="377"/>
      <c r="D22" s="750" t="s">
        <v>1509</v>
      </c>
      <c r="E22" s="374" t="s">
        <v>211</v>
      </c>
      <c r="F22" s="377">
        <v>5</v>
      </c>
      <c r="G22" s="378"/>
      <c r="H22" s="1057"/>
      <c r="I22" s="1057">
        <f t="shared" si="0"/>
        <v>0</v>
      </c>
      <c r="J22" s="896"/>
      <c r="K22" s="292" t="s">
        <v>2430</v>
      </c>
      <c r="L22" s="1313" t="s">
        <v>2430</v>
      </c>
    </row>
    <row r="23" spans="1:12" s="666" customFormat="1" ht="38.25">
      <c r="A23" s="374" t="s">
        <v>41</v>
      </c>
      <c r="B23" s="375"/>
      <c r="C23" s="377"/>
      <c r="D23" s="750" t="s">
        <v>1510</v>
      </c>
      <c r="E23" s="374" t="s">
        <v>11</v>
      </c>
      <c r="F23" s="377">
        <v>5</v>
      </c>
      <c r="G23" s="378"/>
      <c r="H23" s="1057"/>
      <c r="I23" s="1057">
        <f t="shared" si="0"/>
        <v>0</v>
      </c>
      <c r="J23" s="894"/>
      <c r="K23" s="292" t="s">
        <v>2430</v>
      </c>
      <c r="L23" s="1313" t="s">
        <v>2430</v>
      </c>
    </row>
    <row r="24" spans="1:12" s="616" customFormat="1" ht="38.25">
      <c r="A24" s="374" t="s">
        <v>43</v>
      </c>
      <c r="B24" s="375"/>
      <c r="C24" s="377"/>
      <c r="D24" s="750" t="s">
        <v>1511</v>
      </c>
      <c r="E24" s="374" t="s">
        <v>11</v>
      </c>
      <c r="F24" s="377">
        <v>5</v>
      </c>
      <c r="G24" s="1672"/>
      <c r="H24" s="1057"/>
      <c r="I24" s="1057">
        <f t="shared" si="0"/>
        <v>0</v>
      </c>
      <c r="J24" s="886"/>
      <c r="K24" s="292" t="s">
        <v>2430</v>
      </c>
      <c r="L24" s="1313" t="s">
        <v>2430</v>
      </c>
    </row>
    <row r="25" spans="1:12" s="616" customFormat="1" ht="38.25">
      <c r="A25" s="374" t="s">
        <v>45</v>
      </c>
      <c r="B25" s="376"/>
      <c r="C25" s="377"/>
      <c r="D25" s="750" t="s">
        <v>1512</v>
      </c>
      <c r="E25" s="377" t="s">
        <v>211</v>
      </c>
      <c r="F25" s="384">
        <v>3300</v>
      </c>
      <c r="G25" s="378"/>
      <c r="H25" s="1057"/>
      <c r="I25" s="1057">
        <f t="shared" si="0"/>
        <v>0</v>
      </c>
      <c r="J25" s="886"/>
      <c r="K25" s="292" t="s">
        <v>2430</v>
      </c>
      <c r="L25" s="1313" t="s">
        <v>2430</v>
      </c>
    </row>
    <row r="26" spans="1:12" s="540" customFormat="1" ht="51">
      <c r="A26" s="374" t="s">
        <v>46</v>
      </c>
      <c r="B26" s="376"/>
      <c r="C26" s="377"/>
      <c r="D26" s="750" t="s">
        <v>1513</v>
      </c>
      <c r="E26" s="377" t="s">
        <v>211</v>
      </c>
      <c r="F26" s="384">
        <v>1180</v>
      </c>
      <c r="G26" s="378"/>
      <c r="H26" s="1057"/>
      <c r="I26" s="1057">
        <f t="shared" si="0"/>
        <v>0</v>
      </c>
      <c r="J26" s="897"/>
      <c r="K26" s="292" t="s">
        <v>2430</v>
      </c>
      <c r="L26" s="1313" t="s">
        <v>2430</v>
      </c>
    </row>
    <row r="27" spans="1:12" s="597" customFormat="1" ht="51">
      <c r="A27" s="374" t="s">
        <v>48</v>
      </c>
      <c r="B27" s="376"/>
      <c r="C27" s="377"/>
      <c r="D27" s="750" t="s">
        <v>1514</v>
      </c>
      <c r="E27" s="377" t="s">
        <v>211</v>
      </c>
      <c r="F27" s="384">
        <v>385</v>
      </c>
      <c r="G27" s="1672"/>
      <c r="H27" s="1057"/>
      <c r="I27" s="1057">
        <f t="shared" si="0"/>
        <v>0</v>
      </c>
      <c r="J27" s="887"/>
      <c r="K27" s="292" t="s">
        <v>2430</v>
      </c>
      <c r="L27" s="1313" t="s">
        <v>2430</v>
      </c>
    </row>
    <row r="28" spans="1:12" s="597" customFormat="1" ht="51">
      <c r="A28" s="374" t="s">
        <v>50</v>
      </c>
      <c r="B28" s="376"/>
      <c r="C28" s="377"/>
      <c r="D28" s="750" t="s">
        <v>1515</v>
      </c>
      <c r="E28" s="377" t="s">
        <v>211</v>
      </c>
      <c r="F28" s="384">
        <v>7505</v>
      </c>
      <c r="G28" s="378"/>
      <c r="H28" s="1057"/>
      <c r="I28" s="1057">
        <f t="shared" si="0"/>
        <v>0</v>
      </c>
      <c r="J28" s="887"/>
      <c r="K28" s="292" t="s">
        <v>2430</v>
      </c>
      <c r="L28" s="1313" t="s">
        <v>2430</v>
      </c>
    </row>
    <row r="29" spans="1:12" s="597" customFormat="1" ht="51">
      <c r="A29" s="374" t="s">
        <v>52</v>
      </c>
      <c r="B29" s="376"/>
      <c r="C29" s="377"/>
      <c r="D29" s="750" t="s">
        <v>1516</v>
      </c>
      <c r="E29" s="377" t="s">
        <v>211</v>
      </c>
      <c r="F29" s="384">
        <v>475</v>
      </c>
      <c r="G29" s="378"/>
      <c r="H29" s="1057"/>
      <c r="I29" s="1057">
        <f t="shared" si="0"/>
        <v>0</v>
      </c>
      <c r="J29" s="887"/>
      <c r="K29" s="292" t="s">
        <v>2430</v>
      </c>
      <c r="L29" s="1313" t="s">
        <v>2430</v>
      </c>
    </row>
    <row r="30" spans="1:12" s="597" customFormat="1" ht="38.25">
      <c r="A30" s="374" t="s">
        <v>54</v>
      </c>
      <c r="B30" s="376"/>
      <c r="C30" s="377"/>
      <c r="D30" s="750" t="s">
        <v>1517</v>
      </c>
      <c r="E30" s="374" t="s">
        <v>15</v>
      </c>
      <c r="F30" s="377">
        <v>90</v>
      </c>
      <c r="G30" s="378"/>
      <c r="H30" s="1057"/>
      <c r="I30" s="1057">
        <f t="shared" si="0"/>
        <v>0</v>
      </c>
      <c r="J30" s="887"/>
      <c r="K30" s="292" t="s">
        <v>2430</v>
      </c>
      <c r="L30" s="1313" t="s">
        <v>2430</v>
      </c>
    </row>
    <row r="31" spans="1:12" s="668" customFormat="1" ht="25.5">
      <c r="A31" s="374" t="s">
        <v>56</v>
      </c>
      <c r="B31" s="376"/>
      <c r="C31" s="377"/>
      <c r="D31" s="750" t="s">
        <v>1518</v>
      </c>
      <c r="E31" s="377" t="s">
        <v>211</v>
      </c>
      <c r="F31" s="384">
        <v>10</v>
      </c>
      <c r="G31" s="378"/>
      <c r="H31" s="1057"/>
      <c r="I31" s="1057">
        <f t="shared" si="0"/>
        <v>0</v>
      </c>
      <c r="J31" s="898"/>
      <c r="K31" s="292" t="s">
        <v>2430</v>
      </c>
      <c r="L31" s="1313" t="s">
        <v>2430</v>
      </c>
    </row>
    <row r="32" spans="1:12" s="405" customFormat="1" ht="15">
      <c r="A32" s="562"/>
      <c r="B32" s="562"/>
      <c r="C32" s="562"/>
      <c r="D32" s="594" t="s">
        <v>136</v>
      </c>
      <c r="E32" s="562"/>
      <c r="F32" s="670"/>
      <c r="G32" s="594"/>
      <c r="H32" s="527"/>
      <c r="I32" s="1079">
        <f>SUM(I7:I31)</f>
        <v>0</v>
      </c>
      <c r="J32" s="592"/>
      <c r="K32" s="671"/>
    </row>
    <row r="33" spans="1:11" s="405" customFormat="1" ht="15">
      <c r="A33" s="562"/>
      <c r="B33" s="562"/>
      <c r="C33" s="562"/>
      <c r="D33" s="562"/>
      <c r="E33" s="562"/>
      <c r="F33" s="670"/>
      <c r="G33" s="562"/>
      <c r="H33" s="562"/>
      <c r="I33" s="562"/>
      <c r="J33" s="592"/>
      <c r="K33" s="671"/>
    </row>
    <row r="34" spans="1:11" s="405" customFormat="1" ht="15">
      <c r="A34" s="542"/>
      <c r="B34" s="598" t="s">
        <v>195</v>
      </c>
      <c r="C34" s="598"/>
      <c r="D34" s="535"/>
      <c r="E34" s="562"/>
      <c r="F34" s="562"/>
      <c r="G34" s="568"/>
      <c r="H34" s="568"/>
      <c r="I34" s="568"/>
      <c r="J34" s="671"/>
      <c r="K34" s="671"/>
    </row>
    <row r="35" spans="1:11">
      <c r="B35" s="564" t="s">
        <v>1203</v>
      </c>
      <c r="C35" s="564"/>
      <c r="D35" s="561"/>
      <c r="E35" s="560"/>
      <c r="F35" s="560"/>
    </row>
    <row r="36" spans="1:11">
      <c r="B36" s="564" t="s">
        <v>197</v>
      </c>
      <c r="C36" s="564"/>
      <c r="D36" s="561"/>
      <c r="E36" s="560"/>
      <c r="F36" s="560"/>
    </row>
    <row r="37" spans="1:11">
      <c r="B37" s="564" t="s">
        <v>198</v>
      </c>
      <c r="C37" s="564"/>
      <c r="D37" s="561"/>
      <c r="E37" s="560"/>
      <c r="F37" s="560"/>
    </row>
    <row r="38" spans="1:11" ht="15" customHeight="1">
      <c r="B38" s="1865" t="s">
        <v>199</v>
      </c>
      <c r="C38" s="1865"/>
      <c r="D38" s="1865"/>
      <c r="E38" s="1865"/>
      <c r="F38" s="1865"/>
    </row>
    <row r="39" spans="1:11">
      <c r="B39" s="605" t="s">
        <v>1378</v>
      </c>
      <c r="C39" s="606"/>
      <c r="D39" s="605"/>
      <c r="E39" s="672"/>
      <c r="F39" s="603"/>
    </row>
  </sheetData>
  <mergeCells count="2">
    <mergeCell ref="B3:D3"/>
    <mergeCell ref="B38:F38"/>
  </mergeCells>
  <phoneticPr fontId="101" type="noConversion"/>
  <pageMargins left="0.25" right="0.25" top="0.75" bottom="0.75" header="0.3" footer="0.3"/>
  <pageSetup paperSize="9" scale="81" fitToHeight="0" orientation="landscape" r:id="rId1"/>
  <headerFooter>
    <oddHeader>&amp;C&amp;"-,Pogrubiony"&amp;12FORMULARZ ASORTYMENTOWO - CENOWY&amp;R&amp;12Załącznik nr 2 do SWZ
Załącznik nr ...... do umowy</oddHeader>
    <oddFooter>Strona &amp;P z &amp;N</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zoomScaleNormal="100" workbookViewId="0">
      <selection activeCell="J5" sqref="J5"/>
    </sheetView>
  </sheetViews>
  <sheetFormatPr defaultColWidth="8.5703125" defaultRowHeight="12.75"/>
  <cols>
    <col min="1" max="1" width="5.42578125" style="401" customWidth="1"/>
    <col min="2" max="2" width="27.5703125" style="402" customWidth="1"/>
    <col min="3" max="3" width="15.5703125" style="406" customWidth="1"/>
    <col min="4" max="4" width="34.140625" style="402" customWidth="1"/>
    <col min="5" max="5" width="4.5703125" style="401" customWidth="1"/>
    <col min="6" max="6" width="7.42578125" style="463" customWidth="1"/>
    <col min="7" max="7" width="5.5703125" style="406" customWidth="1"/>
    <col min="8" max="8" width="13.5703125" style="401" customWidth="1"/>
    <col min="9" max="9" width="15" style="401" customWidth="1"/>
    <col min="10" max="10" width="18.140625" style="362" customWidth="1"/>
    <col min="11" max="11" width="17.85546875" style="399" customWidth="1"/>
    <col min="12" max="12" width="21" style="399" customWidth="1"/>
    <col min="13" max="201" width="8.5703125" style="399" customWidth="1"/>
    <col min="202" max="202" width="6.5703125" style="399" customWidth="1"/>
    <col min="203" max="203" width="28.5703125" style="399" customWidth="1"/>
    <col min="204" max="204" width="36" style="399" customWidth="1"/>
    <col min="205" max="205" width="5.42578125" style="399" customWidth="1"/>
    <col min="206" max="206" width="6.5703125" style="399" customWidth="1"/>
    <col min="207" max="207" width="8.85546875" style="399" customWidth="1"/>
    <col min="208" max="208" width="12.5703125" style="399" customWidth="1"/>
    <col min="209" max="209" width="15.85546875" style="399" customWidth="1"/>
    <col min="210" max="212" width="0" style="399" hidden="1" customWidth="1"/>
    <col min="213" max="213" width="11.5703125" style="399" customWidth="1"/>
    <col min="214" max="253" width="8.5703125" style="399"/>
    <col min="254" max="254" width="5.42578125" style="399" customWidth="1"/>
    <col min="255" max="255" width="27.5703125" style="399" customWidth="1"/>
    <col min="256" max="256" width="15.5703125" style="399" customWidth="1"/>
    <col min="257" max="257" width="34.140625" style="399" customWidth="1"/>
    <col min="258" max="258" width="4.5703125" style="399" customWidth="1"/>
    <col min="259" max="259" width="7.42578125" style="399" customWidth="1"/>
    <col min="260" max="260" width="12" style="399" customWidth="1"/>
    <col min="261" max="261" width="4.5703125" style="399" customWidth="1"/>
    <col min="262" max="262" width="14.42578125" style="399" customWidth="1"/>
    <col min="263" max="263" width="12.140625" style="399" customWidth="1"/>
    <col min="264" max="265" width="8.5703125" style="399" customWidth="1"/>
    <col min="266" max="266" width="27" style="399" bestFit="1" customWidth="1"/>
    <col min="267" max="457" width="8.5703125" style="399" customWidth="1"/>
    <col min="458" max="458" width="6.5703125" style="399" customWidth="1"/>
    <col min="459" max="459" width="28.5703125" style="399" customWidth="1"/>
    <col min="460" max="460" width="36" style="399" customWidth="1"/>
    <col min="461" max="461" width="5.42578125" style="399" customWidth="1"/>
    <col min="462" max="462" width="6.5703125" style="399" customWidth="1"/>
    <col min="463" max="463" width="8.85546875" style="399" customWidth="1"/>
    <col min="464" max="464" width="12.5703125" style="399" customWidth="1"/>
    <col min="465" max="465" width="15.85546875" style="399" customWidth="1"/>
    <col min="466" max="468" width="0" style="399" hidden="1" customWidth="1"/>
    <col min="469" max="469" width="11.5703125" style="399" customWidth="1"/>
    <col min="470" max="509" width="8.5703125" style="399"/>
    <col min="510" max="510" width="5.42578125" style="399" customWidth="1"/>
    <col min="511" max="511" width="27.5703125" style="399" customWidth="1"/>
    <col min="512" max="512" width="15.5703125" style="399" customWidth="1"/>
    <col min="513" max="513" width="34.140625" style="399" customWidth="1"/>
    <col min="514" max="514" width="4.5703125" style="399" customWidth="1"/>
    <col min="515" max="515" width="7.42578125" style="399" customWidth="1"/>
    <col min="516" max="516" width="12" style="399" customWidth="1"/>
    <col min="517" max="517" width="4.5703125" style="399" customWidth="1"/>
    <col min="518" max="518" width="14.42578125" style="399" customWidth="1"/>
    <col min="519" max="519" width="12.140625" style="399" customWidth="1"/>
    <col min="520" max="521" width="8.5703125" style="399" customWidth="1"/>
    <col min="522" max="522" width="27" style="399" bestFit="1" customWidth="1"/>
    <col min="523" max="713" width="8.5703125" style="399" customWidth="1"/>
    <col min="714" max="714" width="6.5703125" style="399" customWidth="1"/>
    <col min="715" max="715" width="28.5703125" style="399" customWidth="1"/>
    <col min="716" max="716" width="36" style="399" customWidth="1"/>
    <col min="717" max="717" width="5.42578125" style="399" customWidth="1"/>
    <col min="718" max="718" width="6.5703125" style="399" customWidth="1"/>
    <col min="719" max="719" width="8.85546875" style="399" customWidth="1"/>
    <col min="720" max="720" width="12.5703125" style="399" customWidth="1"/>
    <col min="721" max="721" width="15.85546875" style="399" customWidth="1"/>
    <col min="722" max="724" width="0" style="399" hidden="1" customWidth="1"/>
    <col min="725" max="725" width="11.5703125" style="399" customWidth="1"/>
    <col min="726" max="765" width="8.5703125" style="399"/>
    <col min="766" max="766" width="5.42578125" style="399" customWidth="1"/>
    <col min="767" max="767" width="27.5703125" style="399" customWidth="1"/>
    <col min="768" max="768" width="15.5703125" style="399" customWidth="1"/>
    <col min="769" max="769" width="34.140625" style="399" customWidth="1"/>
    <col min="770" max="770" width="4.5703125" style="399" customWidth="1"/>
    <col min="771" max="771" width="7.42578125" style="399" customWidth="1"/>
    <col min="772" max="772" width="12" style="399" customWidth="1"/>
    <col min="773" max="773" width="4.5703125" style="399" customWidth="1"/>
    <col min="774" max="774" width="14.42578125" style="399" customWidth="1"/>
    <col min="775" max="775" width="12.140625" style="399" customWidth="1"/>
    <col min="776" max="777" width="8.5703125" style="399" customWidth="1"/>
    <col min="778" max="778" width="27" style="399" bestFit="1" customWidth="1"/>
    <col min="779" max="969" width="8.5703125" style="399" customWidth="1"/>
    <col min="970" max="970" width="6.5703125" style="399" customWidth="1"/>
    <col min="971" max="971" width="28.5703125" style="399" customWidth="1"/>
    <col min="972" max="972" width="36" style="399" customWidth="1"/>
    <col min="973" max="973" width="5.42578125" style="399" customWidth="1"/>
    <col min="974" max="974" width="6.5703125" style="399" customWidth="1"/>
    <col min="975" max="975" width="8.85546875" style="399" customWidth="1"/>
    <col min="976" max="976" width="12.5703125" style="399" customWidth="1"/>
    <col min="977" max="977" width="15.85546875" style="399" customWidth="1"/>
    <col min="978" max="980" width="0" style="399" hidden="1" customWidth="1"/>
    <col min="981" max="981" width="11.5703125" style="399" customWidth="1"/>
    <col min="982" max="1021" width="8.5703125" style="399"/>
    <col min="1022" max="1022" width="5.42578125" style="399" customWidth="1"/>
    <col min="1023" max="1023" width="27.5703125" style="399" customWidth="1"/>
    <col min="1024" max="1024" width="15.5703125" style="399" customWidth="1"/>
    <col min="1025" max="1025" width="34.140625" style="399" customWidth="1"/>
    <col min="1026" max="1026" width="4.5703125" style="399" customWidth="1"/>
    <col min="1027" max="1027" width="7.42578125" style="399" customWidth="1"/>
    <col min="1028" max="1028" width="12" style="399" customWidth="1"/>
    <col min="1029" max="1029" width="4.5703125" style="399" customWidth="1"/>
    <col min="1030" max="1030" width="14.42578125" style="399" customWidth="1"/>
    <col min="1031" max="1031" width="12.140625" style="399" customWidth="1"/>
    <col min="1032" max="1033" width="8.5703125" style="399" customWidth="1"/>
    <col min="1034" max="1034" width="27" style="399" bestFit="1" customWidth="1"/>
    <col min="1035" max="1225" width="8.5703125" style="399" customWidth="1"/>
    <col min="1226" max="1226" width="6.5703125" style="399" customWidth="1"/>
    <col min="1227" max="1227" width="28.5703125" style="399" customWidth="1"/>
    <col min="1228" max="1228" width="36" style="399" customWidth="1"/>
    <col min="1229" max="1229" width="5.42578125" style="399" customWidth="1"/>
    <col min="1230" max="1230" width="6.5703125" style="399" customWidth="1"/>
    <col min="1231" max="1231" width="8.85546875" style="399" customWidth="1"/>
    <col min="1232" max="1232" width="12.5703125" style="399" customWidth="1"/>
    <col min="1233" max="1233" width="15.85546875" style="399" customWidth="1"/>
    <col min="1234" max="1236" width="0" style="399" hidden="1" customWidth="1"/>
    <col min="1237" max="1237" width="11.5703125" style="399" customWidth="1"/>
    <col min="1238" max="1277" width="8.5703125" style="399"/>
    <col min="1278" max="1278" width="5.42578125" style="399" customWidth="1"/>
    <col min="1279" max="1279" width="27.5703125" style="399" customWidth="1"/>
    <col min="1280" max="1280" width="15.5703125" style="399" customWidth="1"/>
    <col min="1281" max="1281" width="34.140625" style="399" customWidth="1"/>
    <col min="1282" max="1282" width="4.5703125" style="399" customWidth="1"/>
    <col min="1283" max="1283" width="7.42578125" style="399" customWidth="1"/>
    <col min="1284" max="1284" width="12" style="399" customWidth="1"/>
    <col min="1285" max="1285" width="4.5703125" style="399" customWidth="1"/>
    <col min="1286" max="1286" width="14.42578125" style="399" customWidth="1"/>
    <col min="1287" max="1287" width="12.140625" style="399" customWidth="1"/>
    <col min="1288" max="1289" width="8.5703125" style="399" customWidth="1"/>
    <col min="1290" max="1290" width="27" style="399" bestFit="1" customWidth="1"/>
    <col min="1291" max="1481" width="8.5703125" style="399" customWidth="1"/>
    <col min="1482" max="1482" width="6.5703125" style="399" customWidth="1"/>
    <col min="1483" max="1483" width="28.5703125" style="399" customWidth="1"/>
    <col min="1484" max="1484" width="36" style="399" customWidth="1"/>
    <col min="1485" max="1485" width="5.42578125" style="399" customWidth="1"/>
    <col min="1486" max="1486" width="6.5703125" style="399" customWidth="1"/>
    <col min="1487" max="1487" width="8.85546875" style="399" customWidth="1"/>
    <col min="1488" max="1488" width="12.5703125" style="399" customWidth="1"/>
    <col min="1489" max="1489" width="15.85546875" style="399" customWidth="1"/>
    <col min="1490" max="1492" width="0" style="399" hidden="1" customWidth="1"/>
    <col min="1493" max="1493" width="11.5703125" style="399" customWidth="1"/>
    <col min="1494" max="1533" width="8.5703125" style="399"/>
    <col min="1534" max="1534" width="5.42578125" style="399" customWidth="1"/>
    <col min="1535" max="1535" width="27.5703125" style="399" customWidth="1"/>
    <col min="1536" max="1536" width="15.5703125" style="399" customWidth="1"/>
    <col min="1537" max="1537" width="34.140625" style="399" customWidth="1"/>
    <col min="1538" max="1538" width="4.5703125" style="399" customWidth="1"/>
    <col min="1539" max="1539" width="7.42578125" style="399" customWidth="1"/>
    <col min="1540" max="1540" width="12" style="399" customWidth="1"/>
    <col min="1541" max="1541" width="4.5703125" style="399" customWidth="1"/>
    <col min="1542" max="1542" width="14.42578125" style="399" customWidth="1"/>
    <col min="1543" max="1543" width="12.140625" style="399" customWidth="1"/>
    <col min="1544" max="1545" width="8.5703125" style="399" customWidth="1"/>
    <col min="1546" max="1546" width="27" style="399" bestFit="1" customWidth="1"/>
    <col min="1547" max="1737" width="8.5703125" style="399" customWidth="1"/>
    <col min="1738" max="1738" width="6.5703125" style="399" customWidth="1"/>
    <col min="1739" max="1739" width="28.5703125" style="399" customWidth="1"/>
    <col min="1740" max="1740" width="36" style="399" customWidth="1"/>
    <col min="1741" max="1741" width="5.42578125" style="399" customWidth="1"/>
    <col min="1742" max="1742" width="6.5703125" style="399" customWidth="1"/>
    <col min="1743" max="1743" width="8.85546875" style="399" customWidth="1"/>
    <col min="1744" max="1744" width="12.5703125" style="399" customWidth="1"/>
    <col min="1745" max="1745" width="15.85546875" style="399" customWidth="1"/>
    <col min="1746" max="1748" width="0" style="399" hidden="1" customWidth="1"/>
    <col min="1749" max="1749" width="11.5703125" style="399" customWidth="1"/>
    <col min="1750" max="1789" width="8.5703125" style="399"/>
    <col min="1790" max="1790" width="5.42578125" style="399" customWidth="1"/>
    <col min="1791" max="1791" width="27.5703125" style="399" customWidth="1"/>
    <col min="1792" max="1792" width="15.5703125" style="399" customWidth="1"/>
    <col min="1793" max="1793" width="34.140625" style="399" customWidth="1"/>
    <col min="1794" max="1794" width="4.5703125" style="399" customWidth="1"/>
    <col min="1795" max="1795" width="7.42578125" style="399" customWidth="1"/>
    <col min="1796" max="1796" width="12" style="399" customWidth="1"/>
    <col min="1797" max="1797" width="4.5703125" style="399" customWidth="1"/>
    <col min="1798" max="1798" width="14.42578125" style="399" customWidth="1"/>
    <col min="1799" max="1799" width="12.140625" style="399" customWidth="1"/>
    <col min="1800" max="1801" width="8.5703125" style="399" customWidth="1"/>
    <col min="1802" max="1802" width="27" style="399" bestFit="1" customWidth="1"/>
    <col min="1803" max="1993" width="8.5703125" style="399" customWidth="1"/>
    <col min="1994" max="1994" width="6.5703125" style="399" customWidth="1"/>
    <col min="1995" max="1995" width="28.5703125" style="399" customWidth="1"/>
    <col min="1996" max="1996" width="36" style="399" customWidth="1"/>
    <col min="1997" max="1997" width="5.42578125" style="399" customWidth="1"/>
    <col min="1998" max="1998" width="6.5703125" style="399" customWidth="1"/>
    <col min="1999" max="1999" width="8.85546875" style="399" customWidth="1"/>
    <col min="2000" max="2000" width="12.5703125" style="399" customWidth="1"/>
    <col min="2001" max="2001" width="15.85546875" style="399" customWidth="1"/>
    <col min="2002" max="2004" width="0" style="399" hidden="1" customWidth="1"/>
    <col min="2005" max="2005" width="11.5703125" style="399" customWidth="1"/>
    <col min="2006" max="2045" width="8.5703125" style="399"/>
    <col min="2046" max="2046" width="5.42578125" style="399" customWidth="1"/>
    <col min="2047" max="2047" width="27.5703125" style="399" customWidth="1"/>
    <col min="2048" max="2048" width="15.5703125" style="399" customWidth="1"/>
    <col min="2049" max="2049" width="34.140625" style="399" customWidth="1"/>
    <col min="2050" max="2050" width="4.5703125" style="399" customWidth="1"/>
    <col min="2051" max="2051" width="7.42578125" style="399" customWidth="1"/>
    <col min="2052" max="2052" width="12" style="399" customWidth="1"/>
    <col min="2053" max="2053" width="4.5703125" style="399" customWidth="1"/>
    <col min="2054" max="2054" width="14.42578125" style="399" customWidth="1"/>
    <col min="2055" max="2055" width="12.140625" style="399" customWidth="1"/>
    <col min="2056" max="2057" width="8.5703125" style="399" customWidth="1"/>
    <col min="2058" max="2058" width="27" style="399" bestFit="1" customWidth="1"/>
    <col min="2059" max="2249" width="8.5703125" style="399" customWidth="1"/>
    <col min="2250" max="2250" width="6.5703125" style="399" customWidth="1"/>
    <col min="2251" max="2251" width="28.5703125" style="399" customWidth="1"/>
    <col min="2252" max="2252" width="36" style="399" customWidth="1"/>
    <col min="2253" max="2253" width="5.42578125" style="399" customWidth="1"/>
    <col min="2254" max="2254" width="6.5703125" style="399" customWidth="1"/>
    <col min="2255" max="2255" width="8.85546875" style="399" customWidth="1"/>
    <col min="2256" max="2256" width="12.5703125" style="399" customWidth="1"/>
    <col min="2257" max="2257" width="15.85546875" style="399" customWidth="1"/>
    <col min="2258" max="2260" width="0" style="399" hidden="1" customWidth="1"/>
    <col min="2261" max="2261" width="11.5703125" style="399" customWidth="1"/>
    <col min="2262" max="2301" width="8.5703125" style="399"/>
    <col min="2302" max="2302" width="5.42578125" style="399" customWidth="1"/>
    <col min="2303" max="2303" width="27.5703125" style="399" customWidth="1"/>
    <col min="2304" max="2304" width="15.5703125" style="399" customWidth="1"/>
    <col min="2305" max="2305" width="34.140625" style="399" customWidth="1"/>
    <col min="2306" max="2306" width="4.5703125" style="399" customWidth="1"/>
    <col min="2307" max="2307" width="7.42578125" style="399" customWidth="1"/>
    <col min="2308" max="2308" width="12" style="399" customWidth="1"/>
    <col min="2309" max="2309" width="4.5703125" style="399" customWidth="1"/>
    <col min="2310" max="2310" width="14.42578125" style="399" customWidth="1"/>
    <col min="2311" max="2311" width="12.140625" style="399" customWidth="1"/>
    <col min="2312" max="2313" width="8.5703125" style="399" customWidth="1"/>
    <col min="2314" max="2314" width="27" style="399" bestFit="1" customWidth="1"/>
    <col min="2315" max="2505" width="8.5703125" style="399" customWidth="1"/>
    <col min="2506" max="2506" width="6.5703125" style="399" customWidth="1"/>
    <col min="2507" max="2507" width="28.5703125" style="399" customWidth="1"/>
    <col min="2508" max="2508" width="36" style="399" customWidth="1"/>
    <col min="2509" max="2509" width="5.42578125" style="399" customWidth="1"/>
    <col min="2510" max="2510" width="6.5703125" style="399" customWidth="1"/>
    <col min="2511" max="2511" width="8.85546875" style="399" customWidth="1"/>
    <col min="2512" max="2512" width="12.5703125" style="399" customWidth="1"/>
    <col min="2513" max="2513" width="15.85546875" style="399" customWidth="1"/>
    <col min="2514" max="2516" width="0" style="399" hidden="1" customWidth="1"/>
    <col min="2517" max="2517" width="11.5703125" style="399" customWidth="1"/>
    <col min="2518" max="2557" width="8.5703125" style="399"/>
    <col min="2558" max="2558" width="5.42578125" style="399" customWidth="1"/>
    <col min="2559" max="2559" width="27.5703125" style="399" customWidth="1"/>
    <col min="2560" max="2560" width="15.5703125" style="399" customWidth="1"/>
    <col min="2561" max="2561" width="34.140625" style="399" customWidth="1"/>
    <col min="2562" max="2562" width="4.5703125" style="399" customWidth="1"/>
    <col min="2563" max="2563" width="7.42578125" style="399" customWidth="1"/>
    <col min="2564" max="2564" width="12" style="399" customWidth="1"/>
    <col min="2565" max="2565" width="4.5703125" style="399" customWidth="1"/>
    <col min="2566" max="2566" width="14.42578125" style="399" customWidth="1"/>
    <col min="2567" max="2567" width="12.140625" style="399" customWidth="1"/>
    <col min="2568" max="2569" width="8.5703125" style="399" customWidth="1"/>
    <col min="2570" max="2570" width="27" style="399" bestFit="1" customWidth="1"/>
    <col min="2571" max="2761" width="8.5703125" style="399" customWidth="1"/>
    <col min="2762" max="2762" width="6.5703125" style="399" customWidth="1"/>
    <col min="2763" max="2763" width="28.5703125" style="399" customWidth="1"/>
    <col min="2764" max="2764" width="36" style="399" customWidth="1"/>
    <col min="2765" max="2765" width="5.42578125" style="399" customWidth="1"/>
    <col min="2766" max="2766" width="6.5703125" style="399" customWidth="1"/>
    <col min="2767" max="2767" width="8.85546875" style="399" customWidth="1"/>
    <col min="2768" max="2768" width="12.5703125" style="399" customWidth="1"/>
    <col min="2769" max="2769" width="15.85546875" style="399" customWidth="1"/>
    <col min="2770" max="2772" width="0" style="399" hidden="1" customWidth="1"/>
    <col min="2773" max="2773" width="11.5703125" style="399" customWidth="1"/>
    <col min="2774" max="2813" width="8.5703125" style="399"/>
    <col min="2814" max="2814" width="5.42578125" style="399" customWidth="1"/>
    <col min="2815" max="2815" width="27.5703125" style="399" customWidth="1"/>
    <col min="2816" max="2816" width="15.5703125" style="399" customWidth="1"/>
    <col min="2817" max="2817" width="34.140625" style="399" customWidth="1"/>
    <col min="2818" max="2818" width="4.5703125" style="399" customWidth="1"/>
    <col min="2819" max="2819" width="7.42578125" style="399" customWidth="1"/>
    <col min="2820" max="2820" width="12" style="399" customWidth="1"/>
    <col min="2821" max="2821" width="4.5703125" style="399" customWidth="1"/>
    <col min="2822" max="2822" width="14.42578125" style="399" customWidth="1"/>
    <col min="2823" max="2823" width="12.140625" style="399" customWidth="1"/>
    <col min="2824" max="2825" width="8.5703125" style="399" customWidth="1"/>
    <col min="2826" max="2826" width="27" style="399" bestFit="1" customWidth="1"/>
    <col min="2827" max="3017" width="8.5703125" style="399" customWidth="1"/>
    <col min="3018" max="3018" width="6.5703125" style="399" customWidth="1"/>
    <col min="3019" max="3019" width="28.5703125" style="399" customWidth="1"/>
    <col min="3020" max="3020" width="36" style="399" customWidth="1"/>
    <col min="3021" max="3021" width="5.42578125" style="399" customWidth="1"/>
    <col min="3022" max="3022" width="6.5703125" style="399" customWidth="1"/>
    <col min="3023" max="3023" width="8.85546875" style="399" customWidth="1"/>
    <col min="3024" max="3024" width="12.5703125" style="399" customWidth="1"/>
    <col min="3025" max="3025" width="15.85546875" style="399" customWidth="1"/>
    <col min="3026" max="3028" width="0" style="399" hidden="1" customWidth="1"/>
    <col min="3029" max="3029" width="11.5703125" style="399" customWidth="1"/>
    <col min="3030" max="3069" width="8.5703125" style="399"/>
    <col min="3070" max="3070" width="5.42578125" style="399" customWidth="1"/>
    <col min="3071" max="3071" width="27.5703125" style="399" customWidth="1"/>
    <col min="3072" max="3072" width="15.5703125" style="399" customWidth="1"/>
    <col min="3073" max="3073" width="34.140625" style="399" customWidth="1"/>
    <col min="3074" max="3074" width="4.5703125" style="399" customWidth="1"/>
    <col min="3075" max="3075" width="7.42578125" style="399" customWidth="1"/>
    <col min="3076" max="3076" width="12" style="399" customWidth="1"/>
    <col min="3077" max="3077" width="4.5703125" style="399" customWidth="1"/>
    <col min="3078" max="3078" width="14.42578125" style="399" customWidth="1"/>
    <col min="3079" max="3079" width="12.140625" style="399" customWidth="1"/>
    <col min="3080" max="3081" width="8.5703125" style="399" customWidth="1"/>
    <col min="3082" max="3082" width="27" style="399" bestFit="1" customWidth="1"/>
    <col min="3083" max="3273" width="8.5703125" style="399" customWidth="1"/>
    <col min="3274" max="3274" width="6.5703125" style="399" customWidth="1"/>
    <col min="3275" max="3275" width="28.5703125" style="399" customWidth="1"/>
    <col min="3276" max="3276" width="36" style="399" customWidth="1"/>
    <col min="3277" max="3277" width="5.42578125" style="399" customWidth="1"/>
    <col min="3278" max="3278" width="6.5703125" style="399" customWidth="1"/>
    <col min="3279" max="3279" width="8.85546875" style="399" customWidth="1"/>
    <col min="3280" max="3280" width="12.5703125" style="399" customWidth="1"/>
    <col min="3281" max="3281" width="15.85546875" style="399" customWidth="1"/>
    <col min="3282" max="3284" width="0" style="399" hidden="1" customWidth="1"/>
    <col min="3285" max="3285" width="11.5703125" style="399" customWidth="1"/>
    <col min="3286" max="3325" width="8.5703125" style="399"/>
    <col min="3326" max="3326" width="5.42578125" style="399" customWidth="1"/>
    <col min="3327" max="3327" width="27.5703125" style="399" customWidth="1"/>
    <col min="3328" max="3328" width="15.5703125" style="399" customWidth="1"/>
    <col min="3329" max="3329" width="34.140625" style="399" customWidth="1"/>
    <col min="3330" max="3330" width="4.5703125" style="399" customWidth="1"/>
    <col min="3331" max="3331" width="7.42578125" style="399" customWidth="1"/>
    <col min="3332" max="3332" width="12" style="399" customWidth="1"/>
    <col min="3333" max="3333" width="4.5703125" style="399" customWidth="1"/>
    <col min="3334" max="3334" width="14.42578125" style="399" customWidth="1"/>
    <col min="3335" max="3335" width="12.140625" style="399" customWidth="1"/>
    <col min="3336" max="3337" width="8.5703125" style="399" customWidth="1"/>
    <col min="3338" max="3338" width="27" style="399" bestFit="1" customWidth="1"/>
    <col min="3339" max="3529" width="8.5703125" style="399" customWidth="1"/>
    <col min="3530" max="3530" width="6.5703125" style="399" customWidth="1"/>
    <col min="3531" max="3531" width="28.5703125" style="399" customWidth="1"/>
    <col min="3532" max="3532" width="36" style="399" customWidth="1"/>
    <col min="3533" max="3533" width="5.42578125" style="399" customWidth="1"/>
    <col min="3534" max="3534" width="6.5703125" style="399" customWidth="1"/>
    <col min="3535" max="3535" width="8.85546875" style="399" customWidth="1"/>
    <col min="3536" max="3536" width="12.5703125" style="399" customWidth="1"/>
    <col min="3537" max="3537" width="15.85546875" style="399" customWidth="1"/>
    <col min="3538" max="3540" width="0" style="399" hidden="1" customWidth="1"/>
    <col min="3541" max="3541" width="11.5703125" style="399" customWidth="1"/>
    <col min="3542" max="3581" width="8.5703125" style="399"/>
    <col min="3582" max="3582" width="5.42578125" style="399" customWidth="1"/>
    <col min="3583" max="3583" width="27.5703125" style="399" customWidth="1"/>
    <col min="3584" max="3584" width="15.5703125" style="399" customWidth="1"/>
    <col min="3585" max="3585" width="34.140625" style="399" customWidth="1"/>
    <col min="3586" max="3586" width="4.5703125" style="399" customWidth="1"/>
    <col min="3587" max="3587" width="7.42578125" style="399" customWidth="1"/>
    <col min="3588" max="3588" width="12" style="399" customWidth="1"/>
    <col min="3589" max="3589" width="4.5703125" style="399" customWidth="1"/>
    <col min="3590" max="3590" width="14.42578125" style="399" customWidth="1"/>
    <col min="3591" max="3591" width="12.140625" style="399" customWidth="1"/>
    <col min="3592" max="3593" width="8.5703125" style="399" customWidth="1"/>
    <col min="3594" max="3594" width="27" style="399" bestFit="1" customWidth="1"/>
    <col min="3595" max="3785" width="8.5703125" style="399" customWidth="1"/>
    <col min="3786" max="3786" width="6.5703125" style="399" customWidth="1"/>
    <col min="3787" max="3787" width="28.5703125" style="399" customWidth="1"/>
    <col min="3788" max="3788" width="36" style="399" customWidth="1"/>
    <col min="3789" max="3789" width="5.42578125" style="399" customWidth="1"/>
    <col min="3790" max="3790" width="6.5703125" style="399" customWidth="1"/>
    <col min="3791" max="3791" width="8.85546875" style="399" customWidth="1"/>
    <col min="3792" max="3792" width="12.5703125" style="399" customWidth="1"/>
    <col min="3793" max="3793" width="15.85546875" style="399" customWidth="1"/>
    <col min="3794" max="3796" width="0" style="399" hidden="1" customWidth="1"/>
    <col min="3797" max="3797" width="11.5703125" style="399" customWidth="1"/>
    <col min="3798" max="3837" width="8.5703125" style="399"/>
    <col min="3838" max="3838" width="5.42578125" style="399" customWidth="1"/>
    <col min="3839" max="3839" width="27.5703125" style="399" customWidth="1"/>
    <col min="3840" max="3840" width="15.5703125" style="399" customWidth="1"/>
    <col min="3841" max="3841" width="34.140625" style="399" customWidth="1"/>
    <col min="3842" max="3842" width="4.5703125" style="399" customWidth="1"/>
    <col min="3843" max="3843" width="7.42578125" style="399" customWidth="1"/>
    <col min="3844" max="3844" width="12" style="399" customWidth="1"/>
    <col min="3845" max="3845" width="4.5703125" style="399" customWidth="1"/>
    <col min="3846" max="3846" width="14.42578125" style="399" customWidth="1"/>
    <col min="3847" max="3847" width="12.140625" style="399" customWidth="1"/>
    <col min="3848" max="3849" width="8.5703125" style="399" customWidth="1"/>
    <col min="3850" max="3850" width="27" style="399" bestFit="1" customWidth="1"/>
    <col min="3851" max="4041" width="8.5703125" style="399" customWidth="1"/>
    <col min="4042" max="4042" width="6.5703125" style="399" customWidth="1"/>
    <col min="4043" max="4043" width="28.5703125" style="399" customWidth="1"/>
    <col min="4044" max="4044" width="36" style="399" customWidth="1"/>
    <col min="4045" max="4045" width="5.42578125" style="399" customWidth="1"/>
    <col min="4046" max="4046" width="6.5703125" style="399" customWidth="1"/>
    <col min="4047" max="4047" width="8.85546875" style="399" customWidth="1"/>
    <col min="4048" max="4048" width="12.5703125" style="399" customWidth="1"/>
    <col min="4049" max="4049" width="15.85546875" style="399" customWidth="1"/>
    <col min="4050" max="4052" width="0" style="399" hidden="1" customWidth="1"/>
    <col min="4053" max="4053" width="11.5703125" style="399" customWidth="1"/>
    <col min="4054" max="4093" width="8.5703125" style="399"/>
    <col min="4094" max="4094" width="5.42578125" style="399" customWidth="1"/>
    <col min="4095" max="4095" width="27.5703125" style="399" customWidth="1"/>
    <col min="4096" max="4096" width="15.5703125" style="399" customWidth="1"/>
    <col min="4097" max="4097" width="34.140625" style="399" customWidth="1"/>
    <col min="4098" max="4098" width="4.5703125" style="399" customWidth="1"/>
    <col min="4099" max="4099" width="7.42578125" style="399" customWidth="1"/>
    <col min="4100" max="4100" width="12" style="399" customWidth="1"/>
    <col min="4101" max="4101" width="4.5703125" style="399" customWidth="1"/>
    <col min="4102" max="4102" width="14.42578125" style="399" customWidth="1"/>
    <col min="4103" max="4103" width="12.140625" style="399" customWidth="1"/>
    <col min="4104" max="4105" width="8.5703125" style="399" customWidth="1"/>
    <col min="4106" max="4106" width="27" style="399" bestFit="1" customWidth="1"/>
    <col min="4107" max="4297" width="8.5703125" style="399" customWidth="1"/>
    <col min="4298" max="4298" width="6.5703125" style="399" customWidth="1"/>
    <col min="4299" max="4299" width="28.5703125" style="399" customWidth="1"/>
    <col min="4300" max="4300" width="36" style="399" customWidth="1"/>
    <col min="4301" max="4301" width="5.42578125" style="399" customWidth="1"/>
    <col min="4302" max="4302" width="6.5703125" style="399" customWidth="1"/>
    <col min="4303" max="4303" width="8.85546875" style="399" customWidth="1"/>
    <col min="4304" max="4304" width="12.5703125" style="399" customWidth="1"/>
    <col min="4305" max="4305" width="15.85546875" style="399" customWidth="1"/>
    <col min="4306" max="4308" width="0" style="399" hidden="1" customWidth="1"/>
    <col min="4309" max="4309" width="11.5703125" style="399" customWidth="1"/>
    <col min="4310" max="4349" width="8.5703125" style="399"/>
    <col min="4350" max="4350" width="5.42578125" style="399" customWidth="1"/>
    <col min="4351" max="4351" width="27.5703125" style="399" customWidth="1"/>
    <col min="4352" max="4352" width="15.5703125" style="399" customWidth="1"/>
    <col min="4353" max="4353" width="34.140625" style="399" customWidth="1"/>
    <col min="4354" max="4354" width="4.5703125" style="399" customWidth="1"/>
    <col min="4355" max="4355" width="7.42578125" style="399" customWidth="1"/>
    <col min="4356" max="4356" width="12" style="399" customWidth="1"/>
    <col min="4357" max="4357" width="4.5703125" style="399" customWidth="1"/>
    <col min="4358" max="4358" width="14.42578125" style="399" customWidth="1"/>
    <col min="4359" max="4359" width="12.140625" style="399" customWidth="1"/>
    <col min="4360" max="4361" width="8.5703125" style="399" customWidth="1"/>
    <col min="4362" max="4362" width="27" style="399" bestFit="1" customWidth="1"/>
    <col min="4363" max="4553" width="8.5703125" style="399" customWidth="1"/>
    <col min="4554" max="4554" width="6.5703125" style="399" customWidth="1"/>
    <col min="4555" max="4555" width="28.5703125" style="399" customWidth="1"/>
    <col min="4556" max="4556" width="36" style="399" customWidth="1"/>
    <col min="4557" max="4557" width="5.42578125" style="399" customWidth="1"/>
    <col min="4558" max="4558" width="6.5703125" style="399" customWidth="1"/>
    <col min="4559" max="4559" width="8.85546875" style="399" customWidth="1"/>
    <col min="4560" max="4560" width="12.5703125" style="399" customWidth="1"/>
    <col min="4561" max="4561" width="15.85546875" style="399" customWidth="1"/>
    <col min="4562" max="4564" width="0" style="399" hidden="1" customWidth="1"/>
    <col min="4565" max="4565" width="11.5703125" style="399" customWidth="1"/>
    <col min="4566" max="4605" width="8.5703125" style="399"/>
    <col min="4606" max="4606" width="5.42578125" style="399" customWidth="1"/>
    <col min="4607" max="4607" width="27.5703125" style="399" customWidth="1"/>
    <col min="4608" max="4608" width="15.5703125" style="399" customWidth="1"/>
    <col min="4609" max="4609" width="34.140625" style="399" customWidth="1"/>
    <col min="4610" max="4610" width="4.5703125" style="399" customWidth="1"/>
    <col min="4611" max="4611" width="7.42578125" style="399" customWidth="1"/>
    <col min="4612" max="4612" width="12" style="399" customWidth="1"/>
    <col min="4613" max="4613" width="4.5703125" style="399" customWidth="1"/>
    <col min="4614" max="4614" width="14.42578125" style="399" customWidth="1"/>
    <col min="4615" max="4615" width="12.140625" style="399" customWidth="1"/>
    <col min="4616" max="4617" width="8.5703125" style="399" customWidth="1"/>
    <col min="4618" max="4618" width="27" style="399" bestFit="1" customWidth="1"/>
    <col min="4619" max="4809" width="8.5703125" style="399" customWidth="1"/>
    <col min="4810" max="4810" width="6.5703125" style="399" customWidth="1"/>
    <col min="4811" max="4811" width="28.5703125" style="399" customWidth="1"/>
    <col min="4812" max="4812" width="36" style="399" customWidth="1"/>
    <col min="4813" max="4813" width="5.42578125" style="399" customWidth="1"/>
    <col min="4814" max="4814" width="6.5703125" style="399" customWidth="1"/>
    <col min="4815" max="4815" width="8.85546875" style="399" customWidth="1"/>
    <col min="4816" max="4816" width="12.5703125" style="399" customWidth="1"/>
    <col min="4817" max="4817" width="15.85546875" style="399" customWidth="1"/>
    <col min="4818" max="4820" width="0" style="399" hidden="1" customWidth="1"/>
    <col min="4821" max="4821" width="11.5703125" style="399" customWidth="1"/>
    <col min="4822" max="4861" width="8.5703125" style="399"/>
    <col min="4862" max="4862" width="5.42578125" style="399" customWidth="1"/>
    <col min="4863" max="4863" width="27.5703125" style="399" customWidth="1"/>
    <col min="4864" max="4864" width="15.5703125" style="399" customWidth="1"/>
    <col min="4865" max="4865" width="34.140625" style="399" customWidth="1"/>
    <col min="4866" max="4866" width="4.5703125" style="399" customWidth="1"/>
    <col min="4867" max="4867" width="7.42578125" style="399" customWidth="1"/>
    <col min="4868" max="4868" width="12" style="399" customWidth="1"/>
    <col min="4869" max="4869" width="4.5703125" style="399" customWidth="1"/>
    <col min="4870" max="4870" width="14.42578125" style="399" customWidth="1"/>
    <col min="4871" max="4871" width="12.140625" style="399" customWidth="1"/>
    <col min="4872" max="4873" width="8.5703125" style="399" customWidth="1"/>
    <col min="4874" max="4874" width="27" style="399" bestFit="1" customWidth="1"/>
    <col min="4875" max="5065" width="8.5703125" style="399" customWidth="1"/>
    <col min="5066" max="5066" width="6.5703125" style="399" customWidth="1"/>
    <col min="5067" max="5067" width="28.5703125" style="399" customWidth="1"/>
    <col min="5068" max="5068" width="36" style="399" customWidth="1"/>
    <col min="5069" max="5069" width="5.42578125" style="399" customWidth="1"/>
    <col min="5070" max="5070" width="6.5703125" style="399" customWidth="1"/>
    <col min="5071" max="5071" width="8.85546875" style="399" customWidth="1"/>
    <col min="5072" max="5072" width="12.5703125" style="399" customWidth="1"/>
    <col min="5073" max="5073" width="15.85546875" style="399" customWidth="1"/>
    <col min="5074" max="5076" width="0" style="399" hidden="1" customWidth="1"/>
    <col min="5077" max="5077" width="11.5703125" style="399" customWidth="1"/>
    <col min="5078" max="5117" width="8.5703125" style="399"/>
    <col min="5118" max="5118" width="5.42578125" style="399" customWidth="1"/>
    <col min="5119" max="5119" width="27.5703125" style="399" customWidth="1"/>
    <col min="5120" max="5120" width="15.5703125" style="399" customWidth="1"/>
    <col min="5121" max="5121" width="34.140625" style="399" customWidth="1"/>
    <col min="5122" max="5122" width="4.5703125" style="399" customWidth="1"/>
    <col min="5123" max="5123" width="7.42578125" style="399" customWidth="1"/>
    <col min="5124" max="5124" width="12" style="399" customWidth="1"/>
    <col min="5125" max="5125" width="4.5703125" style="399" customWidth="1"/>
    <col min="5126" max="5126" width="14.42578125" style="399" customWidth="1"/>
    <col min="5127" max="5127" width="12.140625" style="399" customWidth="1"/>
    <col min="5128" max="5129" width="8.5703125" style="399" customWidth="1"/>
    <col min="5130" max="5130" width="27" style="399" bestFit="1" customWidth="1"/>
    <col min="5131" max="5321" width="8.5703125" style="399" customWidth="1"/>
    <col min="5322" max="5322" width="6.5703125" style="399" customWidth="1"/>
    <col min="5323" max="5323" width="28.5703125" style="399" customWidth="1"/>
    <col min="5324" max="5324" width="36" style="399" customWidth="1"/>
    <col min="5325" max="5325" width="5.42578125" style="399" customWidth="1"/>
    <col min="5326" max="5326" width="6.5703125" style="399" customWidth="1"/>
    <col min="5327" max="5327" width="8.85546875" style="399" customWidth="1"/>
    <col min="5328" max="5328" width="12.5703125" style="399" customWidth="1"/>
    <col min="5329" max="5329" width="15.85546875" style="399" customWidth="1"/>
    <col min="5330" max="5332" width="0" style="399" hidden="1" customWidth="1"/>
    <col min="5333" max="5333" width="11.5703125" style="399" customWidth="1"/>
    <col min="5334" max="5373" width="8.5703125" style="399"/>
    <col min="5374" max="5374" width="5.42578125" style="399" customWidth="1"/>
    <col min="5375" max="5375" width="27.5703125" style="399" customWidth="1"/>
    <col min="5376" max="5376" width="15.5703125" style="399" customWidth="1"/>
    <col min="5377" max="5377" width="34.140625" style="399" customWidth="1"/>
    <col min="5378" max="5378" width="4.5703125" style="399" customWidth="1"/>
    <col min="5379" max="5379" width="7.42578125" style="399" customWidth="1"/>
    <col min="5380" max="5380" width="12" style="399" customWidth="1"/>
    <col min="5381" max="5381" width="4.5703125" style="399" customWidth="1"/>
    <col min="5382" max="5382" width="14.42578125" style="399" customWidth="1"/>
    <col min="5383" max="5383" width="12.140625" style="399" customWidth="1"/>
    <col min="5384" max="5385" width="8.5703125" style="399" customWidth="1"/>
    <col min="5386" max="5386" width="27" style="399" bestFit="1" customWidth="1"/>
    <col min="5387" max="5577" width="8.5703125" style="399" customWidth="1"/>
    <col min="5578" max="5578" width="6.5703125" style="399" customWidth="1"/>
    <col min="5579" max="5579" width="28.5703125" style="399" customWidth="1"/>
    <col min="5580" max="5580" width="36" style="399" customWidth="1"/>
    <col min="5581" max="5581" width="5.42578125" style="399" customWidth="1"/>
    <col min="5582" max="5582" width="6.5703125" style="399" customWidth="1"/>
    <col min="5583" max="5583" width="8.85546875" style="399" customWidth="1"/>
    <col min="5584" max="5584" width="12.5703125" style="399" customWidth="1"/>
    <col min="5585" max="5585" width="15.85546875" style="399" customWidth="1"/>
    <col min="5586" max="5588" width="0" style="399" hidden="1" customWidth="1"/>
    <col min="5589" max="5589" width="11.5703125" style="399" customWidth="1"/>
    <col min="5590" max="5629" width="8.5703125" style="399"/>
    <col min="5630" max="5630" width="5.42578125" style="399" customWidth="1"/>
    <col min="5631" max="5631" width="27.5703125" style="399" customWidth="1"/>
    <col min="5632" max="5632" width="15.5703125" style="399" customWidth="1"/>
    <col min="5633" max="5633" width="34.140625" style="399" customWidth="1"/>
    <col min="5634" max="5634" width="4.5703125" style="399" customWidth="1"/>
    <col min="5635" max="5635" width="7.42578125" style="399" customWidth="1"/>
    <col min="5636" max="5636" width="12" style="399" customWidth="1"/>
    <col min="5637" max="5637" width="4.5703125" style="399" customWidth="1"/>
    <col min="5638" max="5638" width="14.42578125" style="399" customWidth="1"/>
    <col min="5639" max="5639" width="12.140625" style="399" customWidth="1"/>
    <col min="5640" max="5641" width="8.5703125" style="399" customWidth="1"/>
    <col min="5642" max="5642" width="27" style="399" bestFit="1" customWidth="1"/>
    <col min="5643" max="5833" width="8.5703125" style="399" customWidth="1"/>
    <col min="5834" max="5834" width="6.5703125" style="399" customWidth="1"/>
    <col min="5835" max="5835" width="28.5703125" style="399" customWidth="1"/>
    <col min="5836" max="5836" width="36" style="399" customWidth="1"/>
    <col min="5837" max="5837" width="5.42578125" style="399" customWidth="1"/>
    <col min="5838" max="5838" width="6.5703125" style="399" customWidth="1"/>
    <col min="5839" max="5839" width="8.85546875" style="399" customWidth="1"/>
    <col min="5840" max="5840" width="12.5703125" style="399" customWidth="1"/>
    <col min="5841" max="5841" width="15.85546875" style="399" customWidth="1"/>
    <col min="5842" max="5844" width="0" style="399" hidden="1" customWidth="1"/>
    <col min="5845" max="5845" width="11.5703125" style="399" customWidth="1"/>
    <col min="5846" max="5885" width="8.5703125" style="399"/>
    <col min="5886" max="5886" width="5.42578125" style="399" customWidth="1"/>
    <col min="5887" max="5887" width="27.5703125" style="399" customWidth="1"/>
    <col min="5888" max="5888" width="15.5703125" style="399" customWidth="1"/>
    <col min="5889" max="5889" width="34.140625" style="399" customWidth="1"/>
    <col min="5890" max="5890" width="4.5703125" style="399" customWidth="1"/>
    <col min="5891" max="5891" width="7.42578125" style="399" customWidth="1"/>
    <col min="5892" max="5892" width="12" style="399" customWidth="1"/>
    <col min="5893" max="5893" width="4.5703125" style="399" customWidth="1"/>
    <col min="5894" max="5894" width="14.42578125" style="399" customWidth="1"/>
    <col min="5895" max="5895" width="12.140625" style="399" customWidth="1"/>
    <col min="5896" max="5897" width="8.5703125" style="399" customWidth="1"/>
    <col min="5898" max="5898" width="27" style="399" bestFit="1" customWidth="1"/>
    <col min="5899" max="6089" width="8.5703125" style="399" customWidth="1"/>
    <col min="6090" max="6090" width="6.5703125" style="399" customWidth="1"/>
    <col min="6091" max="6091" width="28.5703125" style="399" customWidth="1"/>
    <col min="6092" max="6092" width="36" style="399" customWidth="1"/>
    <col min="6093" max="6093" width="5.42578125" style="399" customWidth="1"/>
    <col min="6094" max="6094" width="6.5703125" style="399" customWidth="1"/>
    <col min="6095" max="6095" width="8.85546875" style="399" customWidth="1"/>
    <col min="6096" max="6096" width="12.5703125" style="399" customWidth="1"/>
    <col min="6097" max="6097" width="15.85546875" style="399" customWidth="1"/>
    <col min="6098" max="6100" width="0" style="399" hidden="1" customWidth="1"/>
    <col min="6101" max="6101" width="11.5703125" style="399" customWidth="1"/>
    <col min="6102" max="6141" width="8.5703125" style="399"/>
    <col min="6142" max="6142" width="5.42578125" style="399" customWidth="1"/>
    <col min="6143" max="6143" width="27.5703125" style="399" customWidth="1"/>
    <col min="6144" max="6144" width="15.5703125" style="399" customWidth="1"/>
    <col min="6145" max="6145" width="34.140625" style="399" customWidth="1"/>
    <col min="6146" max="6146" width="4.5703125" style="399" customWidth="1"/>
    <col min="6147" max="6147" width="7.42578125" style="399" customWidth="1"/>
    <col min="6148" max="6148" width="12" style="399" customWidth="1"/>
    <col min="6149" max="6149" width="4.5703125" style="399" customWidth="1"/>
    <col min="6150" max="6150" width="14.42578125" style="399" customWidth="1"/>
    <col min="6151" max="6151" width="12.140625" style="399" customWidth="1"/>
    <col min="6152" max="6153" width="8.5703125" style="399" customWidth="1"/>
    <col min="6154" max="6154" width="27" style="399" bestFit="1" customWidth="1"/>
    <col min="6155" max="6345" width="8.5703125" style="399" customWidth="1"/>
    <col min="6346" max="6346" width="6.5703125" style="399" customWidth="1"/>
    <col min="6347" max="6347" width="28.5703125" style="399" customWidth="1"/>
    <col min="6348" max="6348" width="36" style="399" customWidth="1"/>
    <col min="6349" max="6349" width="5.42578125" style="399" customWidth="1"/>
    <col min="6350" max="6350" width="6.5703125" style="399" customWidth="1"/>
    <col min="6351" max="6351" width="8.85546875" style="399" customWidth="1"/>
    <col min="6352" max="6352" width="12.5703125" style="399" customWidth="1"/>
    <col min="6353" max="6353" width="15.85546875" style="399" customWidth="1"/>
    <col min="6354" max="6356" width="0" style="399" hidden="1" customWidth="1"/>
    <col min="6357" max="6357" width="11.5703125" style="399" customWidth="1"/>
    <col min="6358" max="6397" width="8.5703125" style="399"/>
    <col min="6398" max="6398" width="5.42578125" style="399" customWidth="1"/>
    <col min="6399" max="6399" width="27.5703125" style="399" customWidth="1"/>
    <col min="6400" max="6400" width="15.5703125" style="399" customWidth="1"/>
    <col min="6401" max="6401" width="34.140625" style="399" customWidth="1"/>
    <col min="6402" max="6402" width="4.5703125" style="399" customWidth="1"/>
    <col min="6403" max="6403" width="7.42578125" style="399" customWidth="1"/>
    <col min="6404" max="6404" width="12" style="399" customWidth="1"/>
    <col min="6405" max="6405" width="4.5703125" style="399" customWidth="1"/>
    <col min="6406" max="6406" width="14.42578125" style="399" customWidth="1"/>
    <col min="6407" max="6407" width="12.140625" style="399" customWidth="1"/>
    <col min="6408" max="6409" width="8.5703125" style="399" customWidth="1"/>
    <col min="6410" max="6410" width="27" style="399" bestFit="1" customWidth="1"/>
    <col min="6411" max="6601" width="8.5703125" style="399" customWidth="1"/>
    <col min="6602" max="6602" width="6.5703125" style="399" customWidth="1"/>
    <col min="6603" max="6603" width="28.5703125" style="399" customWidth="1"/>
    <col min="6604" max="6604" width="36" style="399" customWidth="1"/>
    <col min="6605" max="6605" width="5.42578125" style="399" customWidth="1"/>
    <col min="6606" max="6606" width="6.5703125" style="399" customWidth="1"/>
    <col min="6607" max="6607" width="8.85546875" style="399" customWidth="1"/>
    <col min="6608" max="6608" width="12.5703125" style="399" customWidth="1"/>
    <col min="6609" max="6609" width="15.85546875" style="399" customWidth="1"/>
    <col min="6610" max="6612" width="0" style="399" hidden="1" customWidth="1"/>
    <col min="6613" max="6613" width="11.5703125" style="399" customWidth="1"/>
    <col min="6614" max="6653" width="8.5703125" style="399"/>
    <col min="6654" max="6654" width="5.42578125" style="399" customWidth="1"/>
    <col min="6655" max="6655" width="27.5703125" style="399" customWidth="1"/>
    <col min="6656" max="6656" width="15.5703125" style="399" customWidth="1"/>
    <col min="6657" max="6657" width="34.140625" style="399" customWidth="1"/>
    <col min="6658" max="6658" width="4.5703125" style="399" customWidth="1"/>
    <col min="6659" max="6659" width="7.42578125" style="399" customWidth="1"/>
    <col min="6660" max="6660" width="12" style="399" customWidth="1"/>
    <col min="6661" max="6661" width="4.5703125" style="399" customWidth="1"/>
    <col min="6662" max="6662" width="14.42578125" style="399" customWidth="1"/>
    <col min="6663" max="6663" width="12.140625" style="399" customWidth="1"/>
    <col min="6664" max="6665" width="8.5703125" style="399" customWidth="1"/>
    <col min="6666" max="6666" width="27" style="399" bestFit="1" customWidth="1"/>
    <col min="6667" max="6857" width="8.5703125" style="399" customWidth="1"/>
    <col min="6858" max="6858" width="6.5703125" style="399" customWidth="1"/>
    <col min="6859" max="6859" width="28.5703125" style="399" customWidth="1"/>
    <col min="6860" max="6860" width="36" style="399" customWidth="1"/>
    <col min="6861" max="6861" width="5.42578125" style="399" customWidth="1"/>
    <col min="6862" max="6862" width="6.5703125" style="399" customWidth="1"/>
    <col min="6863" max="6863" width="8.85546875" style="399" customWidth="1"/>
    <col min="6864" max="6864" width="12.5703125" style="399" customWidth="1"/>
    <col min="6865" max="6865" width="15.85546875" style="399" customWidth="1"/>
    <col min="6866" max="6868" width="0" style="399" hidden="1" customWidth="1"/>
    <col min="6869" max="6869" width="11.5703125" style="399" customWidth="1"/>
    <col min="6870" max="6909" width="8.5703125" style="399"/>
    <col min="6910" max="6910" width="5.42578125" style="399" customWidth="1"/>
    <col min="6911" max="6911" width="27.5703125" style="399" customWidth="1"/>
    <col min="6912" max="6912" width="15.5703125" style="399" customWidth="1"/>
    <col min="6913" max="6913" width="34.140625" style="399" customWidth="1"/>
    <col min="6914" max="6914" width="4.5703125" style="399" customWidth="1"/>
    <col min="6915" max="6915" width="7.42578125" style="399" customWidth="1"/>
    <col min="6916" max="6916" width="12" style="399" customWidth="1"/>
    <col min="6917" max="6917" width="4.5703125" style="399" customWidth="1"/>
    <col min="6918" max="6918" width="14.42578125" style="399" customWidth="1"/>
    <col min="6919" max="6919" width="12.140625" style="399" customWidth="1"/>
    <col min="6920" max="6921" width="8.5703125" style="399" customWidth="1"/>
    <col min="6922" max="6922" width="27" style="399" bestFit="1" customWidth="1"/>
    <col min="6923" max="7113" width="8.5703125" style="399" customWidth="1"/>
    <col min="7114" max="7114" width="6.5703125" style="399" customWidth="1"/>
    <col min="7115" max="7115" width="28.5703125" style="399" customWidth="1"/>
    <col min="7116" max="7116" width="36" style="399" customWidth="1"/>
    <col min="7117" max="7117" width="5.42578125" style="399" customWidth="1"/>
    <col min="7118" max="7118" width="6.5703125" style="399" customWidth="1"/>
    <col min="7119" max="7119" width="8.85546875" style="399" customWidth="1"/>
    <col min="7120" max="7120" width="12.5703125" style="399" customWidth="1"/>
    <col min="7121" max="7121" width="15.85546875" style="399" customWidth="1"/>
    <col min="7122" max="7124" width="0" style="399" hidden="1" customWidth="1"/>
    <col min="7125" max="7125" width="11.5703125" style="399" customWidth="1"/>
    <col min="7126" max="7165" width="8.5703125" style="399"/>
    <col min="7166" max="7166" width="5.42578125" style="399" customWidth="1"/>
    <col min="7167" max="7167" width="27.5703125" style="399" customWidth="1"/>
    <col min="7168" max="7168" width="15.5703125" style="399" customWidth="1"/>
    <col min="7169" max="7169" width="34.140625" style="399" customWidth="1"/>
    <col min="7170" max="7170" width="4.5703125" style="399" customWidth="1"/>
    <col min="7171" max="7171" width="7.42578125" style="399" customWidth="1"/>
    <col min="7172" max="7172" width="12" style="399" customWidth="1"/>
    <col min="7173" max="7173" width="4.5703125" style="399" customWidth="1"/>
    <col min="7174" max="7174" width="14.42578125" style="399" customWidth="1"/>
    <col min="7175" max="7175" width="12.140625" style="399" customWidth="1"/>
    <col min="7176" max="7177" width="8.5703125" style="399" customWidth="1"/>
    <col min="7178" max="7178" width="27" style="399" bestFit="1" customWidth="1"/>
    <col min="7179" max="7369" width="8.5703125" style="399" customWidth="1"/>
    <col min="7370" max="7370" width="6.5703125" style="399" customWidth="1"/>
    <col min="7371" max="7371" width="28.5703125" style="399" customWidth="1"/>
    <col min="7372" max="7372" width="36" style="399" customWidth="1"/>
    <col min="7373" max="7373" width="5.42578125" style="399" customWidth="1"/>
    <col min="7374" max="7374" width="6.5703125" style="399" customWidth="1"/>
    <col min="7375" max="7375" width="8.85546875" style="399" customWidth="1"/>
    <col min="7376" max="7376" width="12.5703125" style="399" customWidth="1"/>
    <col min="7377" max="7377" width="15.85546875" style="399" customWidth="1"/>
    <col min="7378" max="7380" width="0" style="399" hidden="1" customWidth="1"/>
    <col min="7381" max="7381" width="11.5703125" style="399" customWidth="1"/>
    <col min="7382" max="7421" width="8.5703125" style="399"/>
    <col min="7422" max="7422" width="5.42578125" style="399" customWidth="1"/>
    <col min="7423" max="7423" width="27.5703125" style="399" customWidth="1"/>
    <col min="7424" max="7424" width="15.5703125" style="399" customWidth="1"/>
    <col min="7425" max="7425" width="34.140625" style="399" customWidth="1"/>
    <col min="7426" max="7426" width="4.5703125" style="399" customWidth="1"/>
    <col min="7427" max="7427" width="7.42578125" style="399" customWidth="1"/>
    <col min="7428" max="7428" width="12" style="399" customWidth="1"/>
    <col min="7429" max="7429" width="4.5703125" style="399" customWidth="1"/>
    <col min="7430" max="7430" width="14.42578125" style="399" customWidth="1"/>
    <col min="7431" max="7431" width="12.140625" style="399" customWidth="1"/>
    <col min="7432" max="7433" width="8.5703125" style="399" customWidth="1"/>
    <col min="7434" max="7434" width="27" style="399" bestFit="1" customWidth="1"/>
    <col min="7435" max="7625" width="8.5703125" style="399" customWidth="1"/>
    <col min="7626" max="7626" width="6.5703125" style="399" customWidth="1"/>
    <col min="7627" max="7627" width="28.5703125" style="399" customWidth="1"/>
    <col min="7628" max="7628" width="36" style="399" customWidth="1"/>
    <col min="7629" max="7629" width="5.42578125" style="399" customWidth="1"/>
    <col min="7630" max="7630" width="6.5703125" style="399" customWidth="1"/>
    <col min="7631" max="7631" width="8.85546875" style="399" customWidth="1"/>
    <col min="7632" max="7632" width="12.5703125" style="399" customWidth="1"/>
    <col min="7633" max="7633" width="15.85546875" style="399" customWidth="1"/>
    <col min="7634" max="7636" width="0" style="399" hidden="1" customWidth="1"/>
    <col min="7637" max="7637" width="11.5703125" style="399" customWidth="1"/>
    <col min="7638" max="7677" width="8.5703125" style="399"/>
    <col min="7678" max="7678" width="5.42578125" style="399" customWidth="1"/>
    <col min="7679" max="7679" width="27.5703125" style="399" customWidth="1"/>
    <col min="7680" max="7680" width="15.5703125" style="399" customWidth="1"/>
    <col min="7681" max="7681" width="34.140625" style="399" customWidth="1"/>
    <col min="7682" max="7682" width="4.5703125" style="399" customWidth="1"/>
    <col min="7683" max="7683" width="7.42578125" style="399" customWidth="1"/>
    <col min="7684" max="7684" width="12" style="399" customWidth="1"/>
    <col min="7685" max="7685" width="4.5703125" style="399" customWidth="1"/>
    <col min="7686" max="7686" width="14.42578125" style="399" customWidth="1"/>
    <col min="7687" max="7687" width="12.140625" style="399" customWidth="1"/>
    <col min="7688" max="7689" width="8.5703125" style="399" customWidth="1"/>
    <col min="7690" max="7690" width="27" style="399" bestFit="1" customWidth="1"/>
    <col min="7691" max="7881" width="8.5703125" style="399" customWidth="1"/>
    <col min="7882" max="7882" width="6.5703125" style="399" customWidth="1"/>
    <col min="7883" max="7883" width="28.5703125" style="399" customWidth="1"/>
    <col min="7884" max="7884" width="36" style="399" customWidth="1"/>
    <col min="7885" max="7885" width="5.42578125" style="399" customWidth="1"/>
    <col min="7886" max="7886" width="6.5703125" style="399" customWidth="1"/>
    <col min="7887" max="7887" width="8.85546875" style="399" customWidth="1"/>
    <col min="7888" max="7888" width="12.5703125" style="399" customWidth="1"/>
    <col min="7889" max="7889" width="15.85546875" style="399" customWidth="1"/>
    <col min="7890" max="7892" width="0" style="399" hidden="1" customWidth="1"/>
    <col min="7893" max="7893" width="11.5703125" style="399" customWidth="1"/>
    <col min="7894" max="7933" width="8.5703125" style="399"/>
    <col min="7934" max="7934" width="5.42578125" style="399" customWidth="1"/>
    <col min="7935" max="7935" width="27.5703125" style="399" customWidth="1"/>
    <col min="7936" max="7936" width="15.5703125" style="399" customWidth="1"/>
    <col min="7937" max="7937" width="34.140625" style="399" customWidth="1"/>
    <col min="7938" max="7938" width="4.5703125" style="399" customWidth="1"/>
    <col min="7939" max="7939" width="7.42578125" style="399" customWidth="1"/>
    <col min="7940" max="7940" width="12" style="399" customWidth="1"/>
    <col min="7941" max="7941" width="4.5703125" style="399" customWidth="1"/>
    <col min="7942" max="7942" width="14.42578125" style="399" customWidth="1"/>
    <col min="7943" max="7943" width="12.140625" style="399" customWidth="1"/>
    <col min="7944" max="7945" width="8.5703125" style="399" customWidth="1"/>
    <col min="7946" max="7946" width="27" style="399" bestFit="1" customWidth="1"/>
    <col min="7947" max="8137" width="8.5703125" style="399" customWidth="1"/>
    <col min="8138" max="8138" width="6.5703125" style="399" customWidth="1"/>
    <col min="8139" max="8139" width="28.5703125" style="399" customWidth="1"/>
    <col min="8140" max="8140" width="36" style="399" customWidth="1"/>
    <col min="8141" max="8141" width="5.42578125" style="399" customWidth="1"/>
    <col min="8142" max="8142" width="6.5703125" style="399" customWidth="1"/>
    <col min="8143" max="8143" width="8.85546875" style="399" customWidth="1"/>
    <col min="8144" max="8144" width="12.5703125" style="399" customWidth="1"/>
    <col min="8145" max="8145" width="15.85546875" style="399" customWidth="1"/>
    <col min="8146" max="8148" width="0" style="399" hidden="1" customWidth="1"/>
    <col min="8149" max="8149" width="11.5703125" style="399" customWidth="1"/>
    <col min="8150" max="8189" width="8.5703125" style="399"/>
    <col min="8190" max="8190" width="5.42578125" style="399" customWidth="1"/>
    <col min="8191" max="8191" width="27.5703125" style="399" customWidth="1"/>
    <col min="8192" max="8192" width="15.5703125" style="399" customWidth="1"/>
    <col min="8193" max="8193" width="34.140625" style="399" customWidth="1"/>
    <col min="8194" max="8194" width="4.5703125" style="399" customWidth="1"/>
    <col min="8195" max="8195" width="7.42578125" style="399" customWidth="1"/>
    <col min="8196" max="8196" width="12" style="399" customWidth="1"/>
    <col min="8197" max="8197" width="4.5703125" style="399" customWidth="1"/>
    <col min="8198" max="8198" width="14.42578125" style="399" customWidth="1"/>
    <col min="8199" max="8199" width="12.140625" style="399" customWidth="1"/>
    <col min="8200" max="8201" width="8.5703125" style="399" customWidth="1"/>
    <col min="8202" max="8202" width="27" style="399" bestFit="1" customWidth="1"/>
    <col min="8203" max="8393" width="8.5703125" style="399" customWidth="1"/>
    <col min="8394" max="8394" width="6.5703125" style="399" customWidth="1"/>
    <col min="8395" max="8395" width="28.5703125" style="399" customWidth="1"/>
    <col min="8396" max="8396" width="36" style="399" customWidth="1"/>
    <col min="8397" max="8397" width="5.42578125" style="399" customWidth="1"/>
    <col min="8398" max="8398" width="6.5703125" style="399" customWidth="1"/>
    <col min="8399" max="8399" width="8.85546875" style="399" customWidth="1"/>
    <col min="8400" max="8400" width="12.5703125" style="399" customWidth="1"/>
    <col min="8401" max="8401" width="15.85546875" style="399" customWidth="1"/>
    <col min="8402" max="8404" width="0" style="399" hidden="1" customWidth="1"/>
    <col min="8405" max="8405" width="11.5703125" style="399" customWidth="1"/>
    <col min="8406" max="8445" width="8.5703125" style="399"/>
    <col min="8446" max="8446" width="5.42578125" style="399" customWidth="1"/>
    <col min="8447" max="8447" width="27.5703125" style="399" customWidth="1"/>
    <col min="8448" max="8448" width="15.5703125" style="399" customWidth="1"/>
    <col min="8449" max="8449" width="34.140625" style="399" customWidth="1"/>
    <col min="8450" max="8450" width="4.5703125" style="399" customWidth="1"/>
    <col min="8451" max="8451" width="7.42578125" style="399" customWidth="1"/>
    <col min="8452" max="8452" width="12" style="399" customWidth="1"/>
    <col min="8453" max="8453" width="4.5703125" style="399" customWidth="1"/>
    <col min="8454" max="8454" width="14.42578125" style="399" customWidth="1"/>
    <col min="8455" max="8455" width="12.140625" style="399" customWidth="1"/>
    <col min="8456" max="8457" width="8.5703125" style="399" customWidth="1"/>
    <col min="8458" max="8458" width="27" style="399" bestFit="1" customWidth="1"/>
    <col min="8459" max="8649" width="8.5703125" style="399" customWidth="1"/>
    <col min="8650" max="8650" width="6.5703125" style="399" customWidth="1"/>
    <col min="8651" max="8651" width="28.5703125" style="399" customWidth="1"/>
    <col min="8652" max="8652" width="36" style="399" customWidth="1"/>
    <col min="8653" max="8653" width="5.42578125" style="399" customWidth="1"/>
    <col min="8654" max="8654" width="6.5703125" style="399" customWidth="1"/>
    <col min="8655" max="8655" width="8.85546875" style="399" customWidth="1"/>
    <col min="8656" max="8656" width="12.5703125" style="399" customWidth="1"/>
    <col min="8657" max="8657" width="15.85546875" style="399" customWidth="1"/>
    <col min="8658" max="8660" width="0" style="399" hidden="1" customWidth="1"/>
    <col min="8661" max="8661" width="11.5703125" style="399" customWidth="1"/>
    <col min="8662" max="8701" width="8.5703125" style="399"/>
    <col min="8702" max="8702" width="5.42578125" style="399" customWidth="1"/>
    <col min="8703" max="8703" width="27.5703125" style="399" customWidth="1"/>
    <col min="8704" max="8704" width="15.5703125" style="399" customWidth="1"/>
    <col min="8705" max="8705" width="34.140625" style="399" customWidth="1"/>
    <col min="8706" max="8706" width="4.5703125" style="399" customWidth="1"/>
    <col min="8707" max="8707" width="7.42578125" style="399" customWidth="1"/>
    <col min="8708" max="8708" width="12" style="399" customWidth="1"/>
    <col min="8709" max="8709" width="4.5703125" style="399" customWidth="1"/>
    <col min="8710" max="8710" width="14.42578125" style="399" customWidth="1"/>
    <col min="8711" max="8711" width="12.140625" style="399" customWidth="1"/>
    <col min="8712" max="8713" width="8.5703125" style="399" customWidth="1"/>
    <col min="8714" max="8714" width="27" style="399" bestFit="1" customWidth="1"/>
    <col min="8715" max="8905" width="8.5703125" style="399" customWidth="1"/>
    <col min="8906" max="8906" width="6.5703125" style="399" customWidth="1"/>
    <col min="8907" max="8907" width="28.5703125" style="399" customWidth="1"/>
    <col min="8908" max="8908" width="36" style="399" customWidth="1"/>
    <col min="8909" max="8909" width="5.42578125" style="399" customWidth="1"/>
    <col min="8910" max="8910" width="6.5703125" style="399" customWidth="1"/>
    <col min="8911" max="8911" width="8.85546875" style="399" customWidth="1"/>
    <col min="8912" max="8912" width="12.5703125" style="399" customWidth="1"/>
    <col min="8913" max="8913" width="15.85546875" style="399" customWidth="1"/>
    <col min="8914" max="8916" width="0" style="399" hidden="1" customWidth="1"/>
    <col min="8917" max="8917" width="11.5703125" style="399" customWidth="1"/>
    <col min="8918" max="8957" width="8.5703125" style="399"/>
    <col min="8958" max="8958" width="5.42578125" style="399" customWidth="1"/>
    <col min="8959" max="8959" width="27.5703125" style="399" customWidth="1"/>
    <col min="8960" max="8960" width="15.5703125" style="399" customWidth="1"/>
    <col min="8961" max="8961" width="34.140625" style="399" customWidth="1"/>
    <col min="8962" max="8962" width="4.5703125" style="399" customWidth="1"/>
    <col min="8963" max="8963" width="7.42578125" style="399" customWidth="1"/>
    <col min="8964" max="8964" width="12" style="399" customWidth="1"/>
    <col min="8965" max="8965" width="4.5703125" style="399" customWidth="1"/>
    <col min="8966" max="8966" width="14.42578125" style="399" customWidth="1"/>
    <col min="8967" max="8967" width="12.140625" style="399" customWidth="1"/>
    <col min="8968" max="8969" width="8.5703125" style="399" customWidth="1"/>
    <col min="8970" max="8970" width="27" style="399" bestFit="1" customWidth="1"/>
    <col min="8971" max="9161" width="8.5703125" style="399" customWidth="1"/>
    <col min="9162" max="9162" width="6.5703125" style="399" customWidth="1"/>
    <col min="9163" max="9163" width="28.5703125" style="399" customWidth="1"/>
    <col min="9164" max="9164" width="36" style="399" customWidth="1"/>
    <col min="9165" max="9165" width="5.42578125" style="399" customWidth="1"/>
    <col min="9166" max="9166" width="6.5703125" style="399" customWidth="1"/>
    <col min="9167" max="9167" width="8.85546875" style="399" customWidth="1"/>
    <col min="9168" max="9168" width="12.5703125" style="399" customWidth="1"/>
    <col min="9169" max="9169" width="15.85546875" style="399" customWidth="1"/>
    <col min="9170" max="9172" width="0" style="399" hidden="1" customWidth="1"/>
    <col min="9173" max="9173" width="11.5703125" style="399" customWidth="1"/>
    <col min="9174" max="9213" width="8.5703125" style="399"/>
    <col min="9214" max="9214" width="5.42578125" style="399" customWidth="1"/>
    <col min="9215" max="9215" width="27.5703125" style="399" customWidth="1"/>
    <col min="9216" max="9216" width="15.5703125" style="399" customWidth="1"/>
    <col min="9217" max="9217" width="34.140625" style="399" customWidth="1"/>
    <col min="9218" max="9218" width="4.5703125" style="399" customWidth="1"/>
    <col min="9219" max="9219" width="7.42578125" style="399" customWidth="1"/>
    <col min="9220" max="9220" width="12" style="399" customWidth="1"/>
    <col min="9221" max="9221" width="4.5703125" style="399" customWidth="1"/>
    <col min="9222" max="9222" width="14.42578125" style="399" customWidth="1"/>
    <col min="9223" max="9223" width="12.140625" style="399" customWidth="1"/>
    <col min="9224" max="9225" width="8.5703125" style="399" customWidth="1"/>
    <col min="9226" max="9226" width="27" style="399" bestFit="1" customWidth="1"/>
    <col min="9227" max="9417" width="8.5703125" style="399" customWidth="1"/>
    <col min="9418" max="9418" width="6.5703125" style="399" customWidth="1"/>
    <col min="9419" max="9419" width="28.5703125" style="399" customWidth="1"/>
    <col min="9420" max="9420" width="36" style="399" customWidth="1"/>
    <col min="9421" max="9421" width="5.42578125" style="399" customWidth="1"/>
    <col min="9422" max="9422" width="6.5703125" style="399" customWidth="1"/>
    <col min="9423" max="9423" width="8.85546875" style="399" customWidth="1"/>
    <col min="9424" max="9424" width="12.5703125" style="399" customWidth="1"/>
    <col min="9425" max="9425" width="15.85546875" style="399" customWidth="1"/>
    <col min="9426" max="9428" width="0" style="399" hidden="1" customWidth="1"/>
    <col min="9429" max="9429" width="11.5703125" style="399" customWidth="1"/>
    <col min="9430" max="9469" width="8.5703125" style="399"/>
    <col min="9470" max="9470" width="5.42578125" style="399" customWidth="1"/>
    <col min="9471" max="9471" width="27.5703125" style="399" customWidth="1"/>
    <col min="9472" max="9472" width="15.5703125" style="399" customWidth="1"/>
    <col min="9473" max="9473" width="34.140625" style="399" customWidth="1"/>
    <col min="9474" max="9474" width="4.5703125" style="399" customWidth="1"/>
    <col min="9475" max="9475" width="7.42578125" style="399" customWidth="1"/>
    <col min="9476" max="9476" width="12" style="399" customWidth="1"/>
    <col min="9477" max="9477" width="4.5703125" style="399" customWidth="1"/>
    <col min="9478" max="9478" width="14.42578125" style="399" customWidth="1"/>
    <col min="9479" max="9479" width="12.140625" style="399" customWidth="1"/>
    <col min="9480" max="9481" width="8.5703125" style="399" customWidth="1"/>
    <col min="9482" max="9482" width="27" style="399" bestFit="1" customWidth="1"/>
    <col min="9483" max="9673" width="8.5703125" style="399" customWidth="1"/>
    <col min="9674" max="9674" width="6.5703125" style="399" customWidth="1"/>
    <col min="9675" max="9675" width="28.5703125" style="399" customWidth="1"/>
    <col min="9676" max="9676" width="36" style="399" customWidth="1"/>
    <col min="9677" max="9677" width="5.42578125" style="399" customWidth="1"/>
    <col min="9678" max="9678" width="6.5703125" style="399" customWidth="1"/>
    <col min="9679" max="9679" width="8.85546875" style="399" customWidth="1"/>
    <col min="9680" max="9680" width="12.5703125" style="399" customWidth="1"/>
    <col min="9681" max="9681" width="15.85546875" style="399" customWidth="1"/>
    <col min="9682" max="9684" width="0" style="399" hidden="1" customWidth="1"/>
    <col min="9685" max="9685" width="11.5703125" style="399" customWidth="1"/>
    <col min="9686" max="9725" width="8.5703125" style="399"/>
    <col min="9726" max="9726" width="5.42578125" style="399" customWidth="1"/>
    <col min="9727" max="9727" width="27.5703125" style="399" customWidth="1"/>
    <col min="9728" max="9728" width="15.5703125" style="399" customWidth="1"/>
    <col min="9729" max="9729" width="34.140625" style="399" customWidth="1"/>
    <col min="9730" max="9730" width="4.5703125" style="399" customWidth="1"/>
    <col min="9731" max="9731" width="7.42578125" style="399" customWidth="1"/>
    <col min="9732" max="9732" width="12" style="399" customWidth="1"/>
    <col min="9733" max="9733" width="4.5703125" style="399" customWidth="1"/>
    <col min="9734" max="9734" width="14.42578125" style="399" customWidth="1"/>
    <col min="9735" max="9735" width="12.140625" style="399" customWidth="1"/>
    <col min="9736" max="9737" width="8.5703125" style="399" customWidth="1"/>
    <col min="9738" max="9738" width="27" style="399" bestFit="1" customWidth="1"/>
    <col min="9739" max="9929" width="8.5703125" style="399" customWidth="1"/>
    <col min="9930" max="9930" width="6.5703125" style="399" customWidth="1"/>
    <col min="9931" max="9931" width="28.5703125" style="399" customWidth="1"/>
    <col min="9932" max="9932" width="36" style="399" customWidth="1"/>
    <col min="9933" max="9933" width="5.42578125" style="399" customWidth="1"/>
    <col min="9934" max="9934" width="6.5703125" style="399" customWidth="1"/>
    <col min="9935" max="9935" width="8.85546875" style="399" customWidth="1"/>
    <col min="9936" max="9936" width="12.5703125" style="399" customWidth="1"/>
    <col min="9937" max="9937" width="15.85546875" style="399" customWidth="1"/>
    <col min="9938" max="9940" width="0" style="399" hidden="1" customWidth="1"/>
    <col min="9941" max="9941" width="11.5703125" style="399" customWidth="1"/>
    <col min="9942" max="9981" width="8.5703125" style="399"/>
    <col min="9982" max="9982" width="5.42578125" style="399" customWidth="1"/>
    <col min="9983" max="9983" width="27.5703125" style="399" customWidth="1"/>
    <col min="9984" max="9984" width="15.5703125" style="399" customWidth="1"/>
    <col min="9985" max="9985" width="34.140625" style="399" customWidth="1"/>
    <col min="9986" max="9986" width="4.5703125" style="399" customWidth="1"/>
    <col min="9987" max="9987" width="7.42578125" style="399" customWidth="1"/>
    <col min="9988" max="9988" width="12" style="399" customWidth="1"/>
    <col min="9989" max="9989" width="4.5703125" style="399" customWidth="1"/>
    <col min="9990" max="9990" width="14.42578125" style="399" customWidth="1"/>
    <col min="9991" max="9991" width="12.140625" style="399" customWidth="1"/>
    <col min="9992" max="9993" width="8.5703125" style="399" customWidth="1"/>
    <col min="9994" max="9994" width="27" style="399" bestFit="1" customWidth="1"/>
    <col min="9995" max="10185" width="8.5703125" style="399" customWidth="1"/>
    <col min="10186" max="10186" width="6.5703125" style="399" customWidth="1"/>
    <col min="10187" max="10187" width="28.5703125" style="399" customWidth="1"/>
    <col min="10188" max="10188" width="36" style="399" customWidth="1"/>
    <col min="10189" max="10189" width="5.42578125" style="399" customWidth="1"/>
    <col min="10190" max="10190" width="6.5703125" style="399" customWidth="1"/>
    <col min="10191" max="10191" width="8.85546875" style="399" customWidth="1"/>
    <col min="10192" max="10192" width="12.5703125" style="399" customWidth="1"/>
    <col min="10193" max="10193" width="15.85546875" style="399" customWidth="1"/>
    <col min="10194" max="10196" width="0" style="399" hidden="1" customWidth="1"/>
    <col min="10197" max="10197" width="11.5703125" style="399" customWidth="1"/>
    <col min="10198" max="10237" width="8.5703125" style="399"/>
    <col min="10238" max="10238" width="5.42578125" style="399" customWidth="1"/>
    <col min="10239" max="10239" width="27.5703125" style="399" customWidth="1"/>
    <col min="10240" max="10240" width="15.5703125" style="399" customWidth="1"/>
    <col min="10241" max="10241" width="34.140625" style="399" customWidth="1"/>
    <col min="10242" max="10242" width="4.5703125" style="399" customWidth="1"/>
    <col min="10243" max="10243" width="7.42578125" style="399" customWidth="1"/>
    <col min="10244" max="10244" width="12" style="399" customWidth="1"/>
    <col min="10245" max="10245" width="4.5703125" style="399" customWidth="1"/>
    <col min="10246" max="10246" width="14.42578125" style="399" customWidth="1"/>
    <col min="10247" max="10247" width="12.140625" style="399" customWidth="1"/>
    <col min="10248" max="10249" width="8.5703125" style="399" customWidth="1"/>
    <col min="10250" max="10250" width="27" style="399" bestFit="1" customWidth="1"/>
    <col min="10251" max="10441" width="8.5703125" style="399" customWidth="1"/>
    <col min="10442" max="10442" width="6.5703125" style="399" customWidth="1"/>
    <col min="10443" max="10443" width="28.5703125" style="399" customWidth="1"/>
    <col min="10444" max="10444" width="36" style="399" customWidth="1"/>
    <col min="10445" max="10445" width="5.42578125" style="399" customWidth="1"/>
    <col min="10446" max="10446" width="6.5703125" style="399" customWidth="1"/>
    <col min="10447" max="10447" width="8.85546875" style="399" customWidth="1"/>
    <col min="10448" max="10448" width="12.5703125" style="399" customWidth="1"/>
    <col min="10449" max="10449" width="15.85546875" style="399" customWidth="1"/>
    <col min="10450" max="10452" width="0" style="399" hidden="1" customWidth="1"/>
    <col min="10453" max="10453" width="11.5703125" style="399" customWidth="1"/>
    <col min="10454" max="10493" width="8.5703125" style="399"/>
    <col min="10494" max="10494" width="5.42578125" style="399" customWidth="1"/>
    <col min="10495" max="10495" width="27.5703125" style="399" customWidth="1"/>
    <col min="10496" max="10496" width="15.5703125" style="399" customWidth="1"/>
    <col min="10497" max="10497" width="34.140625" style="399" customWidth="1"/>
    <col min="10498" max="10498" width="4.5703125" style="399" customWidth="1"/>
    <col min="10499" max="10499" width="7.42578125" style="399" customWidth="1"/>
    <col min="10500" max="10500" width="12" style="399" customWidth="1"/>
    <col min="10501" max="10501" width="4.5703125" style="399" customWidth="1"/>
    <col min="10502" max="10502" width="14.42578125" style="399" customWidth="1"/>
    <col min="10503" max="10503" width="12.140625" style="399" customWidth="1"/>
    <col min="10504" max="10505" width="8.5703125" style="399" customWidth="1"/>
    <col min="10506" max="10506" width="27" style="399" bestFit="1" customWidth="1"/>
    <col min="10507" max="10697" width="8.5703125" style="399" customWidth="1"/>
    <col min="10698" max="10698" width="6.5703125" style="399" customWidth="1"/>
    <col min="10699" max="10699" width="28.5703125" style="399" customWidth="1"/>
    <col min="10700" max="10700" width="36" style="399" customWidth="1"/>
    <col min="10701" max="10701" width="5.42578125" style="399" customWidth="1"/>
    <col min="10702" max="10702" width="6.5703125" style="399" customWidth="1"/>
    <col min="10703" max="10703" width="8.85546875" style="399" customWidth="1"/>
    <col min="10704" max="10704" width="12.5703125" style="399" customWidth="1"/>
    <col min="10705" max="10705" width="15.85546875" style="399" customWidth="1"/>
    <col min="10706" max="10708" width="0" style="399" hidden="1" customWidth="1"/>
    <col min="10709" max="10709" width="11.5703125" style="399" customWidth="1"/>
    <col min="10710" max="10749" width="8.5703125" style="399"/>
    <col min="10750" max="10750" width="5.42578125" style="399" customWidth="1"/>
    <col min="10751" max="10751" width="27.5703125" style="399" customWidth="1"/>
    <col min="10752" max="10752" width="15.5703125" style="399" customWidth="1"/>
    <col min="10753" max="10753" width="34.140625" style="399" customWidth="1"/>
    <col min="10754" max="10754" width="4.5703125" style="399" customWidth="1"/>
    <col min="10755" max="10755" width="7.42578125" style="399" customWidth="1"/>
    <col min="10756" max="10756" width="12" style="399" customWidth="1"/>
    <col min="10757" max="10757" width="4.5703125" style="399" customWidth="1"/>
    <col min="10758" max="10758" width="14.42578125" style="399" customWidth="1"/>
    <col min="10759" max="10759" width="12.140625" style="399" customWidth="1"/>
    <col min="10760" max="10761" width="8.5703125" style="399" customWidth="1"/>
    <col min="10762" max="10762" width="27" style="399" bestFit="1" customWidth="1"/>
    <col min="10763" max="10953" width="8.5703125" style="399" customWidth="1"/>
    <col min="10954" max="10954" width="6.5703125" style="399" customWidth="1"/>
    <col min="10955" max="10955" width="28.5703125" style="399" customWidth="1"/>
    <col min="10956" max="10956" width="36" style="399" customWidth="1"/>
    <col min="10957" max="10957" width="5.42578125" style="399" customWidth="1"/>
    <col min="10958" max="10958" width="6.5703125" style="399" customWidth="1"/>
    <col min="10959" max="10959" width="8.85546875" style="399" customWidth="1"/>
    <col min="10960" max="10960" width="12.5703125" style="399" customWidth="1"/>
    <col min="10961" max="10961" width="15.85546875" style="399" customWidth="1"/>
    <col min="10962" max="10964" width="0" style="399" hidden="1" customWidth="1"/>
    <col min="10965" max="10965" width="11.5703125" style="399" customWidth="1"/>
    <col min="10966" max="11005" width="8.5703125" style="399"/>
    <col min="11006" max="11006" width="5.42578125" style="399" customWidth="1"/>
    <col min="11007" max="11007" width="27.5703125" style="399" customWidth="1"/>
    <col min="11008" max="11008" width="15.5703125" style="399" customWidth="1"/>
    <col min="11009" max="11009" width="34.140625" style="399" customWidth="1"/>
    <col min="11010" max="11010" width="4.5703125" style="399" customWidth="1"/>
    <col min="11011" max="11011" width="7.42578125" style="399" customWidth="1"/>
    <col min="11012" max="11012" width="12" style="399" customWidth="1"/>
    <col min="11013" max="11013" width="4.5703125" style="399" customWidth="1"/>
    <col min="11014" max="11014" width="14.42578125" style="399" customWidth="1"/>
    <col min="11015" max="11015" width="12.140625" style="399" customWidth="1"/>
    <col min="11016" max="11017" width="8.5703125" style="399" customWidth="1"/>
    <col min="11018" max="11018" width="27" style="399" bestFit="1" customWidth="1"/>
    <col min="11019" max="11209" width="8.5703125" style="399" customWidth="1"/>
    <col min="11210" max="11210" width="6.5703125" style="399" customWidth="1"/>
    <col min="11211" max="11211" width="28.5703125" style="399" customWidth="1"/>
    <col min="11212" max="11212" width="36" style="399" customWidth="1"/>
    <col min="11213" max="11213" width="5.42578125" style="399" customWidth="1"/>
    <col min="11214" max="11214" width="6.5703125" style="399" customWidth="1"/>
    <col min="11215" max="11215" width="8.85546875" style="399" customWidth="1"/>
    <col min="11216" max="11216" width="12.5703125" style="399" customWidth="1"/>
    <col min="11217" max="11217" width="15.85546875" style="399" customWidth="1"/>
    <col min="11218" max="11220" width="0" style="399" hidden="1" customWidth="1"/>
    <col min="11221" max="11221" width="11.5703125" style="399" customWidth="1"/>
    <col min="11222" max="11261" width="8.5703125" style="399"/>
    <col min="11262" max="11262" width="5.42578125" style="399" customWidth="1"/>
    <col min="11263" max="11263" width="27.5703125" style="399" customWidth="1"/>
    <col min="11264" max="11264" width="15.5703125" style="399" customWidth="1"/>
    <col min="11265" max="11265" width="34.140625" style="399" customWidth="1"/>
    <col min="11266" max="11266" width="4.5703125" style="399" customWidth="1"/>
    <col min="11267" max="11267" width="7.42578125" style="399" customWidth="1"/>
    <col min="11268" max="11268" width="12" style="399" customWidth="1"/>
    <col min="11269" max="11269" width="4.5703125" style="399" customWidth="1"/>
    <col min="11270" max="11270" width="14.42578125" style="399" customWidth="1"/>
    <col min="11271" max="11271" width="12.140625" style="399" customWidth="1"/>
    <col min="11272" max="11273" width="8.5703125" style="399" customWidth="1"/>
    <col min="11274" max="11274" width="27" style="399" bestFit="1" customWidth="1"/>
    <col min="11275" max="11465" width="8.5703125" style="399" customWidth="1"/>
    <col min="11466" max="11466" width="6.5703125" style="399" customWidth="1"/>
    <col min="11467" max="11467" width="28.5703125" style="399" customWidth="1"/>
    <col min="11468" max="11468" width="36" style="399" customWidth="1"/>
    <col min="11469" max="11469" width="5.42578125" style="399" customWidth="1"/>
    <col min="11470" max="11470" width="6.5703125" style="399" customWidth="1"/>
    <col min="11471" max="11471" width="8.85546875" style="399" customWidth="1"/>
    <col min="11472" max="11472" width="12.5703125" style="399" customWidth="1"/>
    <col min="11473" max="11473" width="15.85546875" style="399" customWidth="1"/>
    <col min="11474" max="11476" width="0" style="399" hidden="1" customWidth="1"/>
    <col min="11477" max="11477" width="11.5703125" style="399" customWidth="1"/>
    <col min="11478" max="11517" width="8.5703125" style="399"/>
    <col min="11518" max="11518" width="5.42578125" style="399" customWidth="1"/>
    <col min="11519" max="11519" width="27.5703125" style="399" customWidth="1"/>
    <col min="11520" max="11520" width="15.5703125" style="399" customWidth="1"/>
    <col min="11521" max="11521" width="34.140625" style="399" customWidth="1"/>
    <col min="11522" max="11522" width="4.5703125" style="399" customWidth="1"/>
    <col min="11523" max="11523" width="7.42578125" style="399" customWidth="1"/>
    <col min="11524" max="11524" width="12" style="399" customWidth="1"/>
    <col min="11525" max="11525" width="4.5703125" style="399" customWidth="1"/>
    <col min="11526" max="11526" width="14.42578125" style="399" customWidth="1"/>
    <col min="11527" max="11527" width="12.140625" style="399" customWidth="1"/>
    <col min="11528" max="11529" width="8.5703125" style="399" customWidth="1"/>
    <col min="11530" max="11530" width="27" style="399" bestFit="1" customWidth="1"/>
    <col min="11531" max="11721" width="8.5703125" style="399" customWidth="1"/>
    <col min="11722" max="11722" width="6.5703125" style="399" customWidth="1"/>
    <col min="11723" max="11723" width="28.5703125" style="399" customWidth="1"/>
    <col min="11724" max="11724" width="36" style="399" customWidth="1"/>
    <col min="11725" max="11725" width="5.42578125" style="399" customWidth="1"/>
    <col min="11726" max="11726" width="6.5703125" style="399" customWidth="1"/>
    <col min="11727" max="11727" width="8.85546875" style="399" customWidth="1"/>
    <col min="11728" max="11728" width="12.5703125" style="399" customWidth="1"/>
    <col min="11729" max="11729" width="15.85546875" style="399" customWidth="1"/>
    <col min="11730" max="11732" width="0" style="399" hidden="1" customWidth="1"/>
    <col min="11733" max="11733" width="11.5703125" style="399" customWidth="1"/>
    <col min="11734" max="11773" width="8.5703125" style="399"/>
    <col min="11774" max="11774" width="5.42578125" style="399" customWidth="1"/>
    <col min="11775" max="11775" width="27.5703125" style="399" customWidth="1"/>
    <col min="11776" max="11776" width="15.5703125" style="399" customWidth="1"/>
    <col min="11777" max="11777" width="34.140625" style="399" customWidth="1"/>
    <col min="11778" max="11778" width="4.5703125" style="399" customWidth="1"/>
    <col min="11779" max="11779" width="7.42578125" style="399" customWidth="1"/>
    <col min="11780" max="11780" width="12" style="399" customWidth="1"/>
    <col min="11781" max="11781" width="4.5703125" style="399" customWidth="1"/>
    <col min="11782" max="11782" width="14.42578125" style="399" customWidth="1"/>
    <col min="11783" max="11783" width="12.140625" style="399" customWidth="1"/>
    <col min="11784" max="11785" width="8.5703125" style="399" customWidth="1"/>
    <col min="11786" max="11786" width="27" style="399" bestFit="1" customWidth="1"/>
    <col min="11787" max="11977" width="8.5703125" style="399" customWidth="1"/>
    <col min="11978" max="11978" width="6.5703125" style="399" customWidth="1"/>
    <col min="11979" max="11979" width="28.5703125" style="399" customWidth="1"/>
    <col min="11980" max="11980" width="36" style="399" customWidth="1"/>
    <col min="11981" max="11981" width="5.42578125" style="399" customWidth="1"/>
    <col min="11982" max="11982" width="6.5703125" style="399" customWidth="1"/>
    <col min="11983" max="11983" width="8.85546875" style="399" customWidth="1"/>
    <col min="11984" max="11984" width="12.5703125" style="399" customWidth="1"/>
    <col min="11985" max="11985" width="15.85546875" style="399" customWidth="1"/>
    <col min="11986" max="11988" width="0" style="399" hidden="1" customWidth="1"/>
    <col min="11989" max="11989" width="11.5703125" style="399" customWidth="1"/>
    <col min="11990" max="12029" width="8.5703125" style="399"/>
    <col min="12030" max="12030" width="5.42578125" style="399" customWidth="1"/>
    <col min="12031" max="12031" width="27.5703125" style="399" customWidth="1"/>
    <col min="12032" max="12032" width="15.5703125" style="399" customWidth="1"/>
    <col min="12033" max="12033" width="34.140625" style="399" customWidth="1"/>
    <col min="12034" max="12034" width="4.5703125" style="399" customWidth="1"/>
    <col min="12035" max="12035" width="7.42578125" style="399" customWidth="1"/>
    <col min="12036" max="12036" width="12" style="399" customWidth="1"/>
    <col min="12037" max="12037" width="4.5703125" style="399" customWidth="1"/>
    <col min="12038" max="12038" width="14.42578125" style="399" customWidth="1"/>
    <col min="12039" max="12039" width="12.140625" style="399" customWidth="1"/>
    <col min="12040" max="12041" width="8.5703125" style="399" customWidth="1"/>
    <col min="12042" max="12042" width="27" style="399" bestFit="1" customWidth="1"/>
    <col min="12043" max="12233" width="8.5703125" style="399" customWidth="1"/>
    <col min="12234" max="12234" width="6.5703125" style="399" customWidth="1"/>
    <col min="12235" max="12235" width="28.5703125" style="399" customWidth="1"/>
    <col min="12236" max="12236" width="36" style="399" customWidth="1"/>
    <col min="12237" max="12237" width="5.42578125" style="399" customWidth="1"/>
    <col min="12238" max="12238" width="6.5703125" style="399" customWidth="1"/>
    <col min="12239" max="12239" width="8.85546875" style="399" customWidth="1"/>
    <col min="12240" max="12240" width="12.5703125" style="399" customWidth="1"/>
    <col min="12241" max="12241" width="15.85546875" style="399" customWidth="1"/>
    <col min="12242" max="12244" width="0" style="399" hidden="1" customWidth="1"/>
    <col min="12245" max="12245" width="11.5703125" style="399" customWidth="1"/>
    <col min="12246" max="12285" width="8.5703125" style="399"/>
    <col min="12286" max="12286" width="5.42578125" style="399" customWidth="1"/>
    <col min="12287" max="12287" width="27.5703125" style="399" customWidth="1"/>
    <col min="12288" max="12288" width="15.5703125" style="399" customWidth="1"/>
    <col min="12289" max="12289" width="34.140625" style="399" customWidth="1"/>
    <col min="12290" max="12290" width="4.5703125" style="399" customWidth="1"/>
    <col min="12291" max="12291" width="7.42578125" style="399" customWidth="1"/>
    <col min="12292" max="12292" width="12" style="399" customWidth="1"/>
    <col min="12293" max="12293" width="4.5703125" style="399" customWidth="1"/>
    <col min="12294" max="12294" width="14.42578125" style="399" customWidth="1"/>
    <col min="12295" max="12295" width="12.140625" style="399" customWidth="1"/>
    <col min="12296" max="12297" width="8.5703125" style="399" customWidth="1"/>
    <col min="12298" max="12298" width="27" style="399" bestFit="1" customWidth="1"/>
    <col min="12299" max="12489" width="8.5703125" style="399" customWidth="1"/>
    <col min="12490" max="12490" width="6.5703125" style="399" customWidth="1"/>
    <col min="12491" max="12491" width="28.5703125" style="399" customWidth="1"/>
    <col min="12492" max="12492" width="36" style="399" customWidth="1"/>
    <col min="12493" max="12493" width="5.42578125" style="399" customWidth="1"/>
    <col min="12494" max="12494" width="6.5703125" style="399" customWidth="1"/>
    <col min="12495" max="12495" width="8.85546875" style="399" customWidth="1"/>
    <col min="12496" max="12496" width="12.5703125" style="399" customWidth="1"/>
    <col min="12497" max="12497" width="15.85546875" style="399" customWidth="1"/>
    <col min="12498" max="12500" width="0" style="399" hidden="1" customWidth="1"/>
    <col min="12501" max="12501" width="11.5703125" style="399" customWidth="1"/>
    <col min="12502" max="12541" width="8.5703125" style="399"/>
    <col min="12542" max="12542" width="5.42578125" style="399" customWidth="1"/>
    <col min="12543" max="12543" width="27.5703125" style="399" customWidth="1"/>
    <col min="12544" max="12544" width="15.5703125" style="399" customWidth="1"/>
    <col min="12545" max="12545" width="34.140625" style="399" customWidth="1"/>
    <col min="12546" max="12546" width="4.5703125" style="399" customWidth="1"/>
    <col min="12547" max="12547" width="7.42578125" style="399" customWidth="1"/>
    <col min="12548" max="12548" width="12" style="399" customWidth="1"/>
    <col min="12549" max="12549" width="4.5703125" style="399" customWidth="1"/>
    <col min="12550" max="12550" width="14.42578125" style="399" customWidth="1"/>
    <col min="12551" max="12551" width="12.140625" style="399" customWidth="1"/>
    <col min="12552" max="12553" width="8.5703125" style="399" customWidth="1"/>
    <col min="12554" max="12554" width="27" style="399" bestFit="1" customWidth="1"/>
    <col min="12555" max="12745" width="8.5703125" style="399" customWidth="1"/>
    <col min="12746" max="12746" width="6.5703125" style="399" customWidth="1"/>
    <col min="12747" max="12747" width="28.5703125" style="399" customWidth="1"/>
    <col min="12748" max="12748" width="36" style="399" customWidth="1"/>
    <col min="12749" max="12749" width="5.42578125" style="399" customWidth="1"/>
    <col min="12750" max="12750" width="6.5703125" style="399" customWidth="1"/>
    <col min="12751" max="12751" width="8.85546875" style="399" customWidth="1"/>
    <col min="12752" max="12752" width="12.5703125" style="399" customWidth="1"/>
    <col min="12753" max="12753" width="15.85546875" style="399" customWidth="1"/>
    <col min="12754" max="12756" width="0" style="399" hidden="1" customWidth="1"/>
    <col min="12757" max="12757" width="11.5703125" style="399" customWidth="1"/>
    <col min="12758" max="12797" width="8.5703125" style="399"/>
    <col min="12798" max="12798" width="5.42578125" style="399" customWidth="1"/>
    <col min="12799" max="12799" width="27.5703125" style="399" customWidth="1"/>
    <col min="12800" max="12800" width="15.5703125" style="399" customWidth="1"/>
    <col min="12801" max="12801" width="34.140625" style="399" customWidth="1"/>
    <col min="12802" max="12802" width="4.5703125" style="399" customWidth="1"/>
    <col min="12803" max="12803" width="7.42578125" style="399" customWidth="1"/>
    <col min="12804" max="12804" width="12" style="399" customWidth="1"/>
    <col min="12805" max="12805" width="4.5703125" style="399" customWidth="1"/>
    <col min="12806" max="12806" width="14.42578125" style="399" customWidth="1"/>
    <col min="12807" max="12807" width="12.140625" style="399" customWidth="1"/>
    <col min="12808" max="12809" width="8.5703125" style="399" customWidth="1"/>
    <col min="12810" max="12810" width="27" style="399" bestFit="1" customWidth="1"/>
    <col min="12811" max="13001" width="8.5703125" style="399" customWidth="1"/>
    <col min="13002" max="13002" width="6.5703125" style="399" customWidth="1"/>
    <col min="13003" max="13003" width="28.5703125" style="399" customWidth="1"/>
    <col min="13004" max="13004" width="36" style="399" customWidth="1"/>
    <col min="13005" max="13005" width="5.42578125" style="399" customWidth="1"/>
    <col min="13006" max="13006" width="6.5703125" style="399" customWidth="1"/>
    <col min="13007" max="13007" width="8.85546875" style="399" customWidth="1"/>
    <col min="13008" max="13008" width="12.5703125" style="399" customWidth="1"/>
    <col min="13009" max="13009" width="15.85546875" style="399" customWidth="1"/>
    <col min="13010" max="13012" width="0" style="399" hidden="1" customWidth="1"/>
    <col min="13013" max="13013" width="11.5703125" style="399" customWidth="1"/>
    <col min="13014" max="13053" width="8.5703125" style="399"/>
    <col min="13054" max="13054" width="5.42578125" style="399" customWidth="1"/>
    <col min="13055" max="13055" width="27.5703125" style="399" customWidth="1"/>
    <col min="13056" max="13056" width="15.5703125" style="399" customWidth="1"/>
    <col min="13057" max="13057" width="34.140625" style="399" customWidth="1"/>
    <col min="13058" max="13058" width="4.5703125" style="399" customWidth="1"/>
    <col min="13059" max="13059" width="7.42578125" style="399" customWidth="1"/>
    <col min="13060" max="13060" width="12" style="399" customWidth="1"/>
    <col min="13061" max="13061" width="4.5703125" style="399" customWidth="1"/>
    <col min="13062" max="13062" width="14.42578125" style="399" customWidth="1"/>
    <col min="13063" max="13063" width="12.140625" style="399" customWidth="1"/>
    <col min="13064" max="13065" width="8.5703125" style="399" customWidth="1"/>
    <col min="13066" max="13066" width="27" style="399" bestFit="1" customWidth="1"/>
    <col min="13067" max="13257" width="8.5703125" style="399" customWidth="1"/>
    <col min="13258" max="13258" width="6.5703125" style="399" customWidth="1"/>
    <col min="13259" max="13259" width="28.5703125" style="399" customWidth="1"/>
    <col min="13260" max="13260" width="36" style="399" customWidth="1"/>
    <col min="13261" max="13261" width="5.42578125" style="399" customWidth="1"/>
    <col min="13262" max="13262" width="6.5703125" style="399" customWidth="1"/>
    <col min="13263" max="13263" width="8.85546875" style="399" customWidth="1"/>
    <col min="13264" max="13264" width="12.5703125" style="399" customWidth="1"/>
    <col min="13265" max="13265" width="15.85546875" style="399" customWidth="1"/>
    <col min="13266" max="13268" width="0" style="399" hidden="1" customWidth="1"/>
    <col min="13269" max="13269" width="11.5703125" style="399" customWidth="1"/>
    <col min="13270" max="13309" width="8.5703125" style="399"/>
    <col min="13310" max="13310" width="5.42578125" style="399" customWidth="1"/>
    <col min="13311" max="13311" width="27.5703125" style="399" customWidth="1"/>
    <col min="13312" max="13312" width="15.5703125" style="399" customWidth="1"/>
    <col min="13313" max="13313" width="34.140625" style="399" customWidth="1"/>
    <col min="13314" max="13314" width="4.5703125" style="399" customWidth="1"/>
    <col min="13315" max="13315" width="7.42578125" style="399" customWidth="1"/>
    <col min="13316" max="13316" width="12" style="399" customWidth="1"/>
    <col min="13317" max="13317" width="4.5703125" style="399" customWidth="1"/>
    <col min="13318" max="13318" width="14.42578125" style="399" customWidth="1"/>
    <col min="13319" max="13319" width="12.140625" style="399" customWidth="1"/>
    <col min="13320" max="13321" width="8.5703125" style="399" customWidth="1"/>
    <col min="13322" max="13322" width="27" style="399" bestFit="1" customWidth="1"/>
    <col min="13323" max="13513" width="8.5703125" style="399" customWidth="1"/>
    <col min="13514" max="13514" width="6.5703125" style="399" customWidth="1"/>
    <col min="13515" max="13515" width="28.5703125" style="399" customWidth="1"/>
    <col min="13516" max="13516" width="36" style="399" customWidth="1"/>
    <col min="13517" max="13517" width="5.42578125" style="399" customWidth="1"/>
    <col min="13518" max="13518" width="6.5703125" style="399" customWidth="1"/>
    <col min="13519" max="13519" width="8.85546875" style="399" customWidth="1"/>
    <col min="13520" max="13520" width="12.5703125" style="399" customWidth="1"/>
    <col min="13521" max="13521" width="15.85546875" style="399" customWidth="1"/>
    <col min="13522" max="13524" width="0" style="399" hidden="1" customWidth="1"/>
    <col min="13525" max="13525" width="11.5703125" style="399" customWidth="1"/>
    <col min="13526" max="13565" width="8.5703125" style="399"/>
    <col min="13566" max="13566" width="5.42578125" style="399" customWidth="1"/>
    <col min="13567" max="13567" width="27.5703125" style="399" customWidth="1"/>
    <col min="13568" max="13568" width="15.5703125" style="399" customWidth="1"/>
    <col min="13569" max="13569" width="34.140625" style="399" customWidth="1"/>
    <col min="13570" max="13570" width="4.5703125" style="399" customWidth="1"/>
    <col min="13571" max="13571" width="7.42578125" style="399" customWidth="1"/>
    <col min="13572" max="13572" width="12" style="399" customWidth="1"/>
    <col min="13573" max="13573" width="4.5703125" style="399" customWidth="1"/>
    <col min="13574" max="13574" width="14.42578125" style="399" customWidth="1"/>
    <col min="13575" max="13575" width="12.140625" style="399" customWidth="1"/>
    <col min="13576" max="13577" width="8.5703125" style="399" customWidth="1"/>
    <col min="13578" max="13578" width="27" style="399" bestFit="1" customWidth="1"/>
    <col min="13579" max="13769" width="8.5703125" style="399" customWidth="1"/>
    <col min="13770" max="13770" width="6.5703125" style="399" customWidth="1"/>
    <col min="13771" max="13771" width="28.5703125" style="399" customWidth="1"/>
    <col min="13772" max="13772" width="36" style="399" customWidth="1"/>
    <col min="13773" max="13773" width="5.42578125" style="399" customWidth="1"/>
    <col min="13774" max="13774" width="6.5703125" style="399" customWidth="1"/>
    <col min="13775" max="13775" width="8.85546875" style="399" customWidth="1"/>
    <col min="13776" max="13776" width="12.5703125" style="399" customWidth="1"/>
    <col min="13777" max="13777" width="15.85546875" style="399" customWidth="1"/>
    <col min="13778" max="13780" width="0" style="399" hidden="1" customWidth="1"/>
    <col min="13781" max="13781" width="11.5703125" style="399" customWidth="1"/>
    <col min="13782" max="13821" width="8.5703125" style="399"/>
    <col min="13822" max="13822" width="5.42578125" style="399" customWidth="1"/>
    <col min="13823" max="13823" width="27.5703125" style="399" customWidth="1"/>
    <col min="13824" max="13824" width="15.5703125" style="399" customWidth="1"/>
    <col min="13825" max="13825" width="34.140625" style="399" customWidth="1"/>
    <col min="13826" max="13826" width="4.5703125" style="399" customWidth="1"/>
    <col min="13827" max="13827" width="7.42578125" style="399" customWidth="1"/>
    <col min="13828" max="13828" width="12" style="399" customWidth="1"/>
    <col min="13829" max="13829" width="4.5703125" style="399" customWidth="1"/>
    <col min="13830" max="13830" width="14.42578125" style="399" customWidth="1"/>
    <col min="13831" max="13831" width="12.140625" style="399" customWidth="1"/>
    <col min="13832" max="13833" width="8.5703125" style="399" customWidth="1"/>
    <col min="13834" max="13834" width="27" style="399" bestFit="1" customWidth="1"/>
    <col min="13835" max="14025" width="8.5703125" style="399" customWidth="1"/>
    <col min="14026" max="14026" width="6.5703125" style="399" customWidth="1"/>
    <col min="14027" max="14027" width="28.5703125" style="399" customWidth="1"/>
    <col min="14028" max="14028" width="36" style="399" customWidth="1"/>
    <col min="14029" max="14029" width="5.42578125" style="399" customWidth="1"/>
    <col min="14030" max="14030" width="6.5703125" style="399" customWidth="1"/>
    <col min="14031" max="14031" width="8.85546875" style="399" customWidth="1"/>
    <col min="14032" max="14032" width="12.5703125" style="399" customWidth="1"/>
    <col min="14033" max="14033" width="15.85546875" style="399" customWidth="1"/>
    <col min="14034" max="14036" width="0" style="399" hidden="1" customWidth="1"/>
    <col min="14037" max="14037" width="11.5703125" style="399" customWidth="1"/>
    <col min="14038" max="14077" width="8.5703125" style="399"/>
    <col min="14078" max="14078" width="5.42578125" style="399" customWidth="1"/>
    <col min="14079" max="14079" width="27.5703125" style="399" customWidth="1"/>
    <col min="14080" max="14080" width="15.5703125" style="399" customWidth="1"/>
    <col min="14081" max="14081" width="34.140625" style="399" customWidth="1"/>
    <col min="14082" max="14082" width="4.5703125" style="399" customWidth="1"/>
    <col min="14083" max="14083" width="7.42578125" style="399" customWidth="1"/>
    <col min="14084" max="14084" width="12" style="399" customWidth="1"/>
    <col min="14085" max="14085" width="4.5703125" style="399" customWidth="1"/>
    <col min="14086" max="14086" width="14.42578125" style="399" customWidth="1"/>
    <col min="14087" max="14087" width="12.140625" style="399" customWidth="1"/>
    <col min="14088" max="14089" width="8.5703125" style="399" customWidth="1"/>
    <col min="14090" max="14090" width="27" style="399" bestFit="1" customWidth="1"/>
    <col min="14091" max="14281" width="8.5703125" style="399" customWidth="1"/>
    <col min="14282" max="14282" width="6.5703125" style="399" customWidth="1"/>
    <col min="14283" max="14283" width="28.5703125" style="399" customWidth="1"/>
    <col min="14284" max="14284" width="36" style="399" customWidth="1"/>
    <col min="14285" max="14285" width="5.42578125" style="399" customWidth="1"/>
    <col min="14286" max="14286" width="6.5703125" style="399" customWidth="1"/>
    <col min="14287" max="14287" width="8.85546875" style="399" customWidth="1"/>
    <col min="14288" max="14288" width="12.5703125" style="399" customWidth="1"/>
    <col min="14289" max="14289" width="15.85546875" style="399" customWidth="1"/>
    <col min="14290" max="14292" width="0" style="399" hidden="1" customWidth="1"/>
    <col min="14293" max="14293" width="11.5703125" style="399" customWidth="1"/>
    <col min="14294" max="14333" width="8.5703125" style="399"/>
    <col min="14334" max="14334" width="5.42578125" style="399" customWidth="1"/>
    <col min="14335" max="14335" width="27.5703125" style="399" customWidth="1"/>
    <col min="14336" max="14336" width="15.5703125" style="399" customWidth="1"/>
    <col min="14337" max="14337" width="34.140625" style="399" customWidth="1"/>
    <col min="14338" max="14338" width="4.5703125" style="399" customWidth="1"/>
    <col min="14339" max="14339" width="7.42578125" style="399" customWidth="1"/>
    <col min="14340" max="14340" width="12" style="399" customWidth="1"/>
    <col min="14341" max="14341" width="4.5703125" style="399" customWidth="1"/>
    <col min="14342" max="14342" width="14.42578125" style="399" customWidth="1"/>
    <col min="14343" max="14343" width="12.140625" style="399" customWidth="1"/>
    <col min="14344" max="14345" width="8.5703125" style="399" customWidth="1"/>
    <col min="14346" max="14346" width="27" style="399" bestFit="1" customWidth="1"/>
    <col min="14347" max="14537" width="8.5703125" style="399" customWidth="1"/>
    <col min="14538" max="14538" width="6.5703125" style="399" customWidth="1"/>
    <col min="14539" max="14539" width="28.5703125" style="399" customWidth="1"/>
    <col min="14540" max="14540" width="36" style="399" customWidth="1"/>
    <col min="14541" max="14541" width="5.42578125" style="399" customWidth="1"/>
    <col min="14542" max="14542" width="6.5703125" style="399" customWidth="1"/>
    <col min="14543" max="14543" width="8.85546875" style="399" customWidth="1"/>
    <col min="14544" max="14544" width="12.5703125" style="399" customWidth="1"/>
    <col min="14545" max="14545" width="15.85546875" style="399" customWidth="1"/>
    <col min="14546" max="14548" width="0" style="399" hidden="1" customWidth="1"/>
    <col min="14549" max="14549" width="11.5703125" style="399" customWidth="1"/>
    <col min="14550" max="14589" width="8.5703125" style="399"/>
    <col min="14590" max="14590" width="5.42578125" style="399" customWidth="1"/>
    <col min="14591" max="14591" width="27.5703125" style="399" customWidth="1"/>
    <col min="14592" max="14592" width="15.5703125" style="399" customWidth="1"/>
    <col min="14593" max="14593" width="34.140625" style="399" customWidth="1"/>
    <col min="14594" max="14594" width="4.5703125" style="399" customWidth="1"/>
    <col min="14595" max="14595" width="7.42578125" style="399" customWidth="1"/>
    <col min="14596" max="14596" width="12" style="399" customWidth="1"/>
    <col min="14597" max="14597" width="4.5703125" style="399" customWidth="1"/>
    <col min="14598" max="14598" width="14.42578125" style="399" customWidth="1"/>
    <col min="14599" max="14599" width="12.140625" style="399" customWidth="1"/>
    <col min="14600" max="14601" width="8.5703125" style="399" customWidth="1"/>
    <col min="14602" max="14602" width="27" style="399" bestFit="1" customWidth="1"/>
    <col min="14603" max="14793" width="8.5703125" style="399" customWidth="1"/>
    <col min="14794" max="14794" width="6.5703125" style="399" customWidth="1"/>
    <col min="14795" max="14795" width="28.5703125" style="399" customWidth="1"/>
    <col min="14796" max="14796" width="36" style="399" customWidth="1"/>
    <col min="14797" max="14797" width="5.42578125" style="399" customWidth="1"/>
    <col min="14798" max="14798" width="6.5703125" style="399" customWidth="1"/>
    <col min="14799" max="14799" width="8.85546875" style="399" customWidth="1"/>
    <col min="14800" max="14800" width="12.5703125" style="399" customWidth="1"/>
    <col min="14801" max="14801" width="15.85546875" style="399" customWidth="1"/>
    <col min="14802" max="14804" width="0" style="399" hidden="1" customWidth="1"/>
    <col min="14805" max="14805" width="11.5703125" style="399" customWidth="1"/>
    <col min="14806" max="14845" width="8.5703125" style="399"/>
    <col min="14846" max="14846" width="5.42578125" style="399" customWidth="1"/>
    <col min="14847" max="14847" width="27.5703125" style="399" customWidth="1"/>
    <col min="14848" max="14848" width="15.5703125" style="399" customWidth="1"/>
    <col min="14849" max="14849" width="34.140625" style="399" customWidth="1"/>
    <col min="14850" max="14850" width="4.5703125" style="399" customWidth="1"/>
    <col min="14851" max="14851" width="7.42578125" style="399" customWidth="1"/>
    <col min="14852" max="14852" width="12" style="399" customWidth="1"/>
    <col min="14853" max="14853" width="4.5703125" style="399" customWidth="1"/>
    <col min="14854" max="14854" width="14.42578125" style="399" customWidth="1"/>
    <col min="14855" max="14855" width="12.140625" style="399" customWidth="1"/>
    <col min="14856" max="14857" width="8.5703125" style="399" customWidth="1"/>
    <col min="14858" max="14858" width="27" style="399" bestFit="1" customWidth="1"/>
    <col min="14859" max="15049" width="8.5703125" style="399" customWidth="1"/>
    <col min="15050" max="15050" width="6.5703125" style="399" customWidth="1"/>
    <col min="15051" max="15051" width="28.5703125" style="399" customWidth="1"/>
    <col min="15052" max="15052" width="36" style="399" customWidth="1"/>
    <col min="15053" max="15053" width="5.42578125" style="399" customWidth="1"/>
    <col min="15054" max="15054" width="6.5703125" style="399" customWidth="1"/>
    <col min="15055" max="15055" width="8.85546875" style="399" customWidth="1"/>
    <col min="15056" max="15056" width="12.5703125" style="399" customWidth="1"/>
    <col min="15057" max="15057" width="15.85546875" style="399" customWidth="1"/>
    <col min="15058" max="15060" width="0" style="399" hidden="1" customWidth="1"/>
    <col min="15061" max="15061" width="11.5703125" style="399" customWidth="1"/>
    <col min="15062" max="15101" width="8.5703125" style="399"/>
    <col min="15102" max="15102" width="5.42578125" style="399" customWidth="1"/>
    <col min="15103" max="15103" width="27.5703125" style="399" customWidth="1"/>
    <col min="15104" max="15104" width="15.5703125" style="399" customWidth="1"/>
    <col min="15105" max="15105" width="34.140625" style="399" customWidth="1"/>
    <col min="15106" max="15106" width="4.5703125" style="399" customWidth="1"/>
    <col min="15107" max="15107" width="7.42578125" style="399" customWidth="1"/>
    <col min="15108" max="15108" width="12" style="399" customWidth="1"/>
    <col min="15109" max="15109" width="4.5703125" style="399" customWidth="1"/>
    <col min="15110" max="15110" width="14.42578125" style="399" customWidth="1"/>
    <col min="15111" max="15111" width="12.140625" style="399" customWidth="1"/>
    <col min="15112" max="15113" width="8.5703125" style="399" customWidth="1"/>
    <col min="15114" max="15114" width="27" style="399" bestFit="1" customWidth="1"/>
    <col min="15115" max="15305" width="8.5703125" style="399" customWidth="1"/>
    <col min="15306" max="15306" width="6.5703125" style="399" customWidth="1"/>
    <col min="15307" max="15307" width="28.5703125" style="399" customWidth="1"/>
    <col min="15308" max="15308" width="36" style="399" customWidth="1"/>
    <col min="15309" max="15309" width="5.42578125" style="399" customWidth="1"/>
    <col min="15310" max="15310" width="6.5703125" style="399" customWidth="1"/>
    <col min="15311" max="15311" width="8.85546875" style="399" customWidth="1"/>
    <col min="15312" max="15312" width="12.5703125" style="399" customWidth="1"/>
    <col min="15313" max="15313" width="15.85546875" style="399" customWidth="1"/>
    <col min="15314" max="15316" width="0" style="399" hidden="1" customWidth="1"/>
    <col min="15317" max="15317" width="11.5703125" style="399" customWidth="1"/>
    <col min="15318" max="15357" width="8.5703125" style="399"/>
    <col min="15358" max="15358" width="5.42578125" style="399" customWidth="1"/>
    <col min="15359" max="15359" width="27.5703125" style="399" customWidth="1"/>
    <col min="15360" max="15360" width="15.5703125" style="399" customWidth="1"/>
    <col min="15361" max="15361" width="34.140625" style="399" customWidth="1"/>
    <col min="15362" max="15362" width="4.5703125" style="399" customWidth="1"/>
    <col min="15363" max="15363" width="7.42578125" style="399" customWidth="1"/>
    <col min="15364" max="15364" width="12" style="399" customWidth="1"/>
    <col min="15365" max="15365" width="4.5703125" style="399" customWidth="1"/>
    <col min="15366" max="15366" width="14.42578125" style="399" customWidth="1"/>
    <col min="15367" max="15367" width="12.140625" style="399" customWidth="1"/>
    <col min="15368" max="15369" width="8.5703125" style="399" customWidth="1"/>
    <col min="15370" max="15370" width="27" style="399" bestFit="1" customWidth="1"/>
    <col min="15371" max="15561" width="8.5703125" style="399" customWidth="1"/>
    <col min="15562" max="15562" width="6.5703125" style="399" customWidth="1"/>
    <col min="15563" max="15563" width="28.5703125" style="399" customWidth="1"/>
    <col min="15564" max="15564" width="36" style="399" customWidth="1"/>
    <col min="15565" max="15565" width="5.42578125" style="399" customWidth="1"/>
    <col min="15566" max="15566" width="6.5703125" style="399" customWidth="1"/>
    <col min="15567" max="15567" width="8.85546875" style="399" customWidth="1"/>
    <col min="15568" max="15568" width="12.5703125" style="399" customWidth="1"/>
    <col min="15569" max="15569" width="15.85546875" style="399" customWidth="1"/>
    <col min="15570" max="15572" width="0" style="399" hidden="1" customWidth="1"/>
    <col min="15573" max="15573" width="11.5703125" style="399" customWidth="1"/>
    <col min="15574" max="15613" width="8.5703125" style="399"/>
    <col min="15614" max="15614" width="5.42578125" style="399" customWidth="1"/>
    <col min="15615" max="15615" width="27.5703125" style="399" customWidth="1"/>
    <col min="15616" max="15616" width="15.5703125" style="399" customWidth="1"/>
    <col min="15617" max="15617" width="34.140625" style="399" customWidth="1"/>
    <col min="15618" max="15618" width="4.5703125" style="399" customWidth="1"/>
    <col min="15619" max="15619" width="7.42578125" style="399" customWidth="1"/>
    <col min="15620" max="15620" width="12" style="399" customWidth="1"/>
    <col min="15621" max="15621" width="4.5703125" style="399" customWidth="1"/>
    <col min="15622" max="15622" width="14.42578125" style="399" customWidth="1"/>
    <col min="15623" max="15623" width="12.140625" style="399" customWidth="1"/>
    <col min="15624" max="15625" width="8.5703125" style="399" customWidth="1"/>
    <col min="15626" max="15626" width="27" style="399" bestFit="1" customWidth="1"/>
    <col min="15627" max="15817" width="8.5703125" style="399" customWidth="1"/>
    <col min="15818" max="15818" width="6.5703125" style="399" customWidth="1"/>
    <col min="15819" max="15819" width="28.5703125" style="399" customWidth="1"/>
    <col min="15820" max="15820" width="36" style="399" customWidth="1"/>
    <col min="15821" max="15821" width="5.42578125" style="399" customWidth="1"/>
    <col min="15822" max="15822" width="6.5703125" style="399" customWidth="1"/>
    <col min="15823" max="15823" width="8.85546875" style="399" customWidth="1"/>
    <col min="15824" max="15824" width="12.5703125" style="399" customWidth="1"/>
    <col min="15825" max="15825" width="15.85546875" style="399" customWidth="1"/>
    <col min="15826" max="15828" width="0" style="399" hidden="1" customWidth="1"/>
    <col min="15829" max="15829" width="11.5703125" style="399" customWidth="1"/>
    <col min="15830" max="15869" width="8.5703125" style="399"/>
    <col min="15870" max="15870" width="5.42578125" style="399" customWidth="1"/>
    <col min="15871" max="15871" width="27.5703125" style="399" customWidth="1"/>
    <col min="15872" max="15872" width="15.5703125" style="399" customWidth="1"/>
    <col min="15873" max="15873" width="34.140625" style="399" customWidth="1"/>
    <col min="15874" max="15874" width="4.5703125" style="399" customWidth="1"/>
    <col min="15875" max="15875" width="7.42578125" style="399" customWidth="1"/>
    <col min="15876" max="15876" width="12" style="399" customWidth="1"/>
    <col min="15877" max="15877" width="4.5703125" style="399" customWidth="1"/>
    <col min="15878" max="15878" width="14.42578125" style="399" customWidth="1"/>
    <col min="15879" max="15879" width="12.140625" style="399" customWidth="1"/>
    <col min="15880" max="15881" width="8.5703125" style="399" customWidth="1"/>
    <col min="15882" max="15882" width="27" style="399" bestFit="1" customWidth="1"/>
    <col min="15883" max="16073" width="8.5703125" style="399" customWidth="1"/>
    <col min="16074" max="16074" width="6.5703125" style="399" customWidth="1"/>
    <col min="16075" max="16075" width="28.5703125" style="399" customWidth="1"/>
    <col min="16076" max="16076" width="36" style="399" customWidth="1"/>
    <col min="16077" max="16077" width="5.42578125" style="399" customWidth="1"/>
    <col min="16078" max="16078" width="6.5703125" style="399" customWidth="1"/>
    <col min="16079" max="16079" width="8.85546875" style="399" customWidth="1"/>
    <col min="16080" max="16080" width="12.5703125" style="399" customWidth="1"/>
    <col min="16081" max="16081" width="15.85546875" style="399" customWidth="1"/>
    <col min="16082" max="16084" width="0" style="399" hidden="1" customWidth="1"/>
    <col min="16085" max="16085" width="11.5703125" style="399" customWidth="1"/>
    <col min="16086" max="16125" width="8.5703125" style="399"/>
    <col min="16126" max="16126" width="5.42578125" style="399" customWidth="1"/>
    <col min="16127" max="16127" width="27.5703125" style="399" customWidth="1"/>
    <col min="16128" max="16128" width="15.5703125" style="399" customWidth="1"/>
    <col min="16129" max="16129" width="34.140625" style="399" customWidth="1"/>
    <col min="16130" max="16130" width="4.5703125" style="399" customWidth="1"/>
    <col min="16131" max="16131" width="7.42578125" style="399" customWidth="1"/>
    <col min="16132" max="16132" width="12" style="399" customWidth="1"/>
    <col min="16133" max="16133" width="4.5703125" style="399" customWidth="1"/>
    <col min="16134" max="16134" width="14.42578125" style="399" customWidth="1"/>
    <col min="16135" max="16135" width="12.140625" style="399" customWidth="1"/>
    <col min="16136" max="16137" width="8.5703125" style="399" customWidth="1"/>
    <col min="16138" max="16138" width="27" style="399" bestFit="1" customWidth="1"/>
    <col min="16139" max="16329" width="8.5703125" style="399" customWidth="1"/>
    <col min="16330" max="16330" width="6.5703125" style="399" customWidth="1"/>
    <col min="16331" max="16331" width="28.5703125" style="399" customWidth="1"/>
    <col min="16332" max="16332" width="36" style="399" customWidth="1"/>
    <col min="16333" max="16333" width="5.42578125" style="399" customWidth="1"/>
    <col min="16334" max="16334" width="6.5703125" style="399" customWidth="1"/>
    <col min="16335" max="16335" width="8.85546875" style="399" customWidth="1"/>
    <col min="16336" max="16336" width="12.5703125" style="399" customWidth="1"/>
    <col min="16337" max="16337" width="15.85546875" style="399" customWidth="1"/>
    <col min="16338" max="16340" width="0" style="399" hidden="1" customWidth="1"/>
    <col min="16341" max="16341" width="11.5703125" style="399" customWidth="1"/>
    <col min="16342" max="16384" width="8.5703125" style="399"/>
  </cols>
  <sheetData>
    <row r="1" spans="1:12" s="360" customFormat="1" ht="11.25">
      <c r="B1" s="361"/>
      <c r="C1" s="362"/>
      <c r="D1" s="361"/>
      <c r="F1" s="363"/>
      <c r="G1" s="363"/>
      <c r="H1" s="363"/>
      <c r="I1" s="363"/>
    </row>
    <row r="2" spans="1:12" s="360" customFormat="1" ht="15.75">
      <c r="A2" s="436"/>
      <c r="B2" s="433" t="s">
        <v>2338</v>
      </c>
      <c r="C2" s="511"/>
      <c r="D2" s="699"/>
      <c r="F2" s="363"/>
      <c r="G2" s="363"/>
      <c r="H2" s="363"/>
      <c r="I2" s="363"/>
    </row>
    <row r="3" spans="1:12" s="360" customFormat="1" ht="11.25">
      <c r="B3" s="361"/>
      <c r="C3" s="362"/>
      <c r="D3" s="361"/>
      <c r="F3" s="363"/>
      <c r="G3" s="363"/>
      <c r="H3" s="363"/>
      <c r="I3" s="363"/>
    </row>
    <row r="4" spans="1:12" s="536" customFormat="1">
      <c r="C4" s="532"/>
      <c r="D4" s="402"/>
      <c r="E4" s="700"/>
      <c r="F4" s="406"/>
    </row>
    <row r="5" spans="1:12" s="442" customFormat="1" ht="379.5" customHeight="1">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397" customFormat="1" ht="25.5">
      <c r="A6" s="547" t="s">
        <v>9</v>
      </c>
      <c r="B6" s="559"/>
      <c r="C6" s="579"/>
      <c r="D6" s="750" t="s">
        <v>1527</v>
      </c>
      <c r="E6" s="547" t="s">
        <v>11</v>
      </c>
      <c r="F6" s="1102">
        <v>310</v>
      </c>
      <c r="G6" s="378"/>
      <c r="H6" s="930"/>
      <c r="I6" s="930">
        <f t="shared" ref="I6:I24" si="0">F6*H6</f>
        <v>0</v>
      </c>
      <c r="J6" s="396"/>
      <c r="K6" s="292" t="s">
        <v>2430</v>
      </c>
      <c r="L6" s="1313" t="s">
        <v>2430</v>
      </c>
    </row>
    <row r="7" spans="1:12" s="452" customFormat="1" ht="25.5">
      <c r="A7" s="547" t="s">
        <v>12</v>
      </c>
      <c r="B7" s="559"/>
      <c r="C7" s="579"/>
      <c r="D7" s="750" t="s">
        <v>1528</v>
      </c>
      <c r="E7" s="547" t="s">
        <v>11</v>
      </c>
      <c r="F7" s="1102">
        <v>170</v>
      </c>
      <c r="G7" s="378"/>
      <c r="H7" s="930"/>
      <c r="I7" s="930">
        <f t="shared" si="0"/>
        <v>0</v>
      </c>
      <c r="J7" s="815"/>
      <c r="K7" s="292" t="s">
        <v>2430</v>
      </c>
      <c r="L7" s="1313" t="s">
        <v>2430</v>
      </c>
    </row>
    <row r="8" spans="1:12" s="452" customFormat="1" ht="25.5">
      <c r="A8" s="547" t="s">
        <v>13</v>
      </c>
      <c r="B8" s="931"/>
      <c r="C8" s="579"/>
      <c r="D8" s="750" t="s">
        <v>1529</v>
      </c>
      <c r="E8" s="547" t="s">
        <v>11</v>
      </c>
      <c r="F8" s="1102">
        <v>195</v>
      </c>
      <c r="G8" s="378"/>
      <c r="H8" s="930"/>
      <c r="I8" s="930">
        <f t="shared" si="0"/>
        <v>0</v>
      </c>
      <c r="J8" s="815"/>
      <c r="K8" s="292" t="s">
        <v>2430</v>
      </c>
      <c r="L8" s="1313" t="s">
        <v>2430</v>
      </c>
    </row>
    <row r="9" spans="1:12" s="452" customFormat="1" ht="25.5">
      <c r="A9" s="547" t="s">
        <v>16</v>
      </c>
      <c r="B9" s="931"/>
      <c r="C9" s="579"/>
      <c r="D9" s="750" t="s">
        <v>1530</v>
      </c>
      <c r="E9" s="547" t="s">
        <v>11</v>
      </c>
      <c r="F9" s="1102">
        <v>445</v>
      </c>
      <c r="G9" s="378"/>
      <c r="H9" s="930"/>
      <c r="I9" s="930">
        <f t="shared" si="0"/>
        <v>0</v>
      </c>
      <c r="J9" s="815"/>
      <c r="K9" s="292" t="s">
        <v>2430</v>
      </c>
      <c r="L9" s="1313" t="s">
        <v>2430</v>
      </c>
    </row>
    <row r="10" spans="1:12" s="454" customFormat="1" ht="25.5">
      <c r="A10" s="547" t="s">
        <v>19</v>
      </c>
      <c r="B10" s="559"/>
      <c r="C10" s="579"/>
      <c r="D10" s="750" t="s">
        <v>1531</v>
      </c>
      <c r="E10" s="547" t="s">
        <v>11</v>
      </c>
      <c r="F10" s="1102">
        <v>5</v>
      </c>
      <c r="G10" s="378"/>
      <c r="H10" s="930"/>
      <c r="I10" s="930">
        <f t="shared" si="0"/>
        <v>0</v>
      </c>
      <c r="J10" s="872"/>
      <c r="K10" s="292" t="s">
        <v>2430</v>
      </c>
      <c r="L10" s="1313" t="s">
        <v>2430</v>
      </c>
    </row>
    <row r="11" spans="1:12" s="454" customFormat="1" ht="25.5">
      <c r="A11" s="547" t="s">
        <v>21</v>
      </c>
      <c r="B11" s="559"/>
      <c r="C11" s="579"/>
      <c r="D11" s="750" t="s">
        <v>1532</v>
      </c>
      <c r="E11" s="547" t="s">
        <v>11</v>
      </c>
      <c r="F11" s="1102">
        <v>355</v>
      </c>
      <c r="G11" s="378"/>
      <c r="H11" s="930"/>
      <c r="I11" s="930">
        <f t="shared" si="0"/>
        <v>0</v>
      </c>
      <c r="J11" s="872"/>
      <c r="K11" s="292" t="s">
        <v>2430</v>
      </c>
      <c r="L11" s="1313" t="s">
        <v>2430</v>
      </c>
    </row>
    <row r="12" spans="1:12" ht="25.5">
      <c r="A12" s="547" t="s">
        <v>22</v>
      </c>
      <c r="B12" s="559"/>
      <c r="C12" s="579"/>
      <c r="D12" s="750" t="s">
        <v>1533</v>
      </c>
      <c r="E12" s="547" t="s">
        <v>11</v>
      </c>
      <c r="F12" s="1102">
        <v>975</v>
      </c>
      <c r="G12" s="378"/>
      <c r="H12" s="930"/>
      <c r="I12" s="930">
        <f t="shared" si="0"/>
        <v>0</v>
      </c>
      <c r="J12" s="398"/>
      <c r="K12" s="292" t="s">
        <v>2430</v>
      </c>
      <c r="L12" s="1313" t="s">
        <v>2430</v>
      </c>
    </row>
    <row r="13" spans="1:12" s="397" customFormat="1" ht="38.25">
      <c r="A13" s="547" t="s">
        <v>24</v>
      </c>
      <c r="B13" s="559"/>
      <c r="C13" s="579"/>
      <c r="D13" s="750" t="s">
        <v>1534</v>
      </c>
      <c r="E13" s="547" t="s">
        <v>11</v>
      </c>
      <c r="F13" s="1102">
        <v>30</v>
      </c>
      <c r="G13" s="378"/>
      <c r="H13" s="930"/>
      <c r="I13" s="930">
        <f t="shared" si="0"/>
        <v>0</v>
      </c>
      <c r="J13" s="396"/>
      <c r="K13" s="292" t="s">
        <v>2430</v>
      </c>
      <c r="L13" s="1313" t="s">
        <v>2430</v>
      </c>
    </row>
    <row r="14" spans="1:12" s="397" customFormat="1" ht="38.25">
      <c r="A14" s="547" t="s">
        <v>26</v>
      </c>
      <c r="B14" s="559"/>
      <c r="C14" s="579"/>
      <c r="D14" s="750" t="s">
        <v>1535</v>
      </c>
      <c r="E14" s="547" t="s">
        <v>11</v>
      </c>
      <c r="F14" s="1102">
        <v>40</v>
      </c>
      <c r="G14" s="378"/>
      <c r="H14" s="930"/>
      <c r="I14" s="930">
        <f t="shared" si="0"/>
        <v>0</v>
      </c>
      <c r="J14" s="396"/>
      <c r="K14" s="292" t="s">
        <v>2430</v>
      </c>
      <c r="L14" s="1313" t="s">
        <v>2430</v>
      </c>
    </row>
    <row r="15" spans="1:12" s="397" customFormat="1" ht="51">
      <c r="A15" s="547" t="s">
        <v>28</v>
      </c>
      <c r="B15" s="559"/>
      <c r="C15" s="579"/>
      <c r="D15" s="750" t="s">
        <v>1536</v>
      </c>
      <c r="E15" s="547" t="s">
        <v>11</v>
      </c>
      <c r="F15" s="1102">
        <v>5</v>
      </c>
      <c r="G15" s="378"/>
      <c r="H15" s="930"/>
      <c r="I15" s="930">
        <f t="shared" si="0"/>
        <v>0</v>
      </c>
      <c r="J15" s="396"/>
      <c r="K15" s="292" t="s">
        <v>2430</v>
      </c>
      <c r="L15" s="1313" t="s">
        <v>2430</v>
      </c>
    </row>
    <row r="16" spans="1:12" s="473" customFormat="1" ht="48" customHeight="1">
      <c r="A16" s="547" t="s">
        <v>30</v>
      </c>
      <c r="B16" s="559"/>
      <c r="C16" s="579"/>
      <c r="D16" s="750" t="s">
        <v>1537</v>
      </c>
      <c r="E16" s="547" t="s">
        <v>11</v>
      </c>
      <c r="F16" s="1102">
        <v>5</v>
      </c>
      <c r="G16" s="378"/>
      <c r="H16" s="930"/>
      <c r="I16" s="930">
        <f t="shared" si="0"/>
        <v>0</v>
      </c>
      <c r="J16" s="907"/>
      <c r="K16" s="292" t="s">
        <v>2430</v>
      </c>
      <c r="L16" s="1313" t="s">
        <v>2430</v>
      </c>
    </row>
    <row r="17" spans="1:12" s="473" customFormat="1" ht="74.25" customHeight="1">
      <c r="A17" s="547" t="s">
        <v>32</v>
      </c>
      <c r="B17" s="559"/>
      <c r="C17" s="579"/>
      <c r="D17" s="750" t="s">
        <v>1538</v>
      </c>
      <c r="E17" s="547" t="s">
        <v>11</v>
      </c>
      <c r="F17" s="1102">
        <v>965</v>
      </c>
      <c r="G17" s="378"/>
      <c r="H17" s="930"/>
      <c r="I17" s="930">
        <f t="shared" si="0"/>
        <v>0</v>
      </c>
      <c r="J17" s="907"/>
      <c r="K17" s="292" t="s">
        <v>2430</v>
      </c>
      <c r="L17" s="1313" t="s">
        <v>2430</v>
      </c>
    </row>
    <row r="18" spans="1:12" s="473" customFormat="1" ht="52.5" customHeight="1">
      <c r="A18" s="547" t="s">
        <v>33</v>
      </c>
      <c r="B18" s="559"/>
      <c r="C18" s="579"/>
      <c r="D18" s="750" t="s">
        <v>1539</v>
      </c>
      <c r="E18" s="547" t="s">
        <v>11</v>
      </c>
      <c r="F18" s="1102">
        <v>20</v>
      </c>
      <c r="G18" s="378"/>
      <c r="H18" s="930"/>
      <c r="I18" s="930">
        <f t="shared" si="0"/>
        <v>0</v>
      </c>
      <c r="J18" s="907"/>
      <c r="K18" s="292" t="s">
        <v>2430</v>
      </c>
      <c r="L18" s="1313" t="s">
        <v>2430</v>
      </c>
    </row>
    <row r="19" spans="1:12" s="473" customFormat="1" ht="32.25" customHeight="1">
      <c r="A19" s="547" t="s">
        <v>35</v>
      </c>
      <c r="B19" s="559"/>
      <c r="C19" s="579"/>
      <c r="D19" s="750" t="s">
        <v>1540</v>
      </c>
      <c r="E19" s="547" t="s">
        <v>211</v>
      </c>
      <c r="F19" s="1102">
        <v>5</v>
      </c>
      <c r="G19" s="378"/>
      <c r="H19" s="930"/>
      <c r="I19" s="930">
        <f t="shared" si="0"/>
        <v>0</v>
      </c>
      <c r="J19" s="907"/>
      <c r="K19" s="292" t="s">
        <v>2430</v>
      </c>
      <c r="L19" s="1313" t="s">
        <v>2430</v>
      </c>
    </row>
    <row r="20" spans="1:12" s="473" customFormat="1" ht="30" customHeight="1">
      <c r="A20" s="547" t="s">
        <v>37</v>
      </c>
      <c r="B20" s="559"/>
      <c r="C20" s="579"/>
      <c r="D20" s="1491" t="s">
        <v>1541</v>
      </c>
      <c r="E20" s="547" t="s">
        <v>211</v>
      </c>
      <c r="F20" s="1102">
        <v>5</v>
      </c>
      <c r="G20" s="378"/>
      <c r="H20" s="930"/>
      <c r="I20" s="930">
        <f t="shared" si="0"/>
        <v>0</v>
      </c>
      <c r="J20" s="907"/>
      <c r="K20" s="292" t="s">
        <v>2430</v>
      </c>
      <c r="L20" s="1313" t="s">
        <v>2430</v>
      </c>
    </row>
    <row r="21" spans="1:12" s="508" customFormat="1" ht="51">
      <c r="A21" s="547" t="s">
        <v>39</v>
      </c>
      <c r="B21" s="932"/>
      <c r="C21" s="933"/>
      <c r="D21" s="1494" t="s">
        <v>1542</v>
      </c>
      <c r="E21" s="761" t="s">
        <v>11</v>
      </c>
      <c r="F21" s="1103">
        <v>2</v>
      </c>
      <c r="G21" s="378"/>
      <c r="H21" s="930"/>
      <c r="I21" s="930">
        <f t="shared" si="0"/>
        <v>0</v>
      </c>
      <c r="J21" s="908"/>
      <c r="K21" s="292" t="s">
        <v>2430</v>
      </c>
      <c r="L21" s="1313" t="s">
        <v>2430</v>
      </c>
    </row>
    <row r="22" spans="1:12" s="508" customFormat="1" ht="38.25">
      <c r="A22" s="547" t="s">
        <v>41</v>
      </c>
      <c r="B22" s="932"/>
      <c r="C22" s="933"/>
      <c r="D22" s="1494" t="s">
        <v>1543</v>
      </c>
      <c r="E22" s="761" t="s">
        <v>11</v>
      </c>
      <c r="F22" s="1103">
        <v>2</v>
      </c>
      <c r="G22" s="378"/>
      <c r="H22" s="930"/>
      <c r="I22" s="930">
        <f t="shared" si="0"/>
        <v>0</v>
      </c>
      <c r="J22" s="908"/>
      <c r="K22" s="292" t="s">
        <v>2430</v>
      </c>
      <c r="L22" s="1313" t="s">
        <v>2430</v>
      </c>
    </row>
    <row r="23" spans="1:12" s="453" customFormat="1" ht="38.25">
      <c r="A23" s="547" t="s">
        <v>43</v>
      </c>
      <c r="B23" s="932"/>
      <c r="C23" s="933"/>
      <c r="D23" s="1494" t="s">
        <v>1544</v>
      </c>
      <c r="E23" s="761" t="s">
        <v>11</v>
      </c>
      <c r="F23" s="1103">
        <v>2</v>
      </c>
      <c r="G23" s="378"/>
      <c r="H23" s="930"/>
      <c r="I23" s="930">
        <f t="shared" si="0"/>
        <v>0</v>
      </c>
      <c r="J23" s="816"/>
      <c r="K23" s="292" t="s">
        <v>2430</v>
      </c>
      <c r="L23" s="1313" t="s">
        <v>2430</v>
      </c>
    </row>
    <row r="24" spans="1:12" s="402" customFormat="1" ht="25.5">
      <c r="A24" s="547" t="s">
        <v>45</v>
      </c>
      <c r="B24" s="559"/>
      <c r="C24" s="579"/>
      <c r="D24" s="750" t="s">
        <v>1545</v>
      </c>
      <c r="E24" s="547" t="s">
        <v>11</v>
      </c>
      <c r="F24" s="1102">
        <v>90</v>
      </c>
      <c r="G24" s="378"/>
      <c r="H24" s="930"/>
      <c r="I24" s="930">
        <f t="shared" si="0"/>
        <v>0</v>
      </c>
      <c r="J24" s="749"/>
      <c r="K24" s="292" t="s">
        <v>2430</v>
      </c>
      <c r="L24" s="1313" t="s">
        <v>2430</v>
      </c>
    </row>
    <row r="25" spans="1:12" s="402" customFormat="1">
      <c r="A25" s="401"/>
      <c r="C25" s="406"/>
      <c r="D25" s="462" t="s">
        <v>136</v>
      </c>
      <c r="E25" s="401"/>
      <c r="F25" s="463"/>
      <c r="G25" s="464"/>
      <c r="I25" s="1077">
        <f>SUM(I6:I24)</f>
        <v>0</v>
      </c>
      <c r="J25" s="362"/>
    </row>
    <row r="28" spans="1:12">
      <c r="A28" s="1862" t="s">
        <v>195</v>
      </c>
      <c r="B28" s="1862"/>
      <c r="C28" s="469"/>
      <c r="D28" s="469"/>
      <c r="E28" s="399"/>
    </row>
    <row r="29" spans="1:12">
      <c r="A29" s="605" t="s">
        <v>1008</v>
      </c>
      <c r="B29" s="564"/>
      <c r="C29" s="479"/>
      <c r="D29" s="469"/>
    </row>
    <row r="30" spans="1:12">
      <c r="A30" s="605" t="s">
        <v>247</v>
      </c>
      <c r="B30" s="564"/>
      <c r="C30" s="479"/>
      <c r="D30" s="469"/>
    </row>
    <row r="31" spans="1:12">
      <c r="A31" s="564" t="s">
        <v>248</v>
      </c>
      <c r="B31" s="1464"/>
      <c r="C31" s="469"/>
      <c r="D31" s="401"/>
    </row>
    <row r="32" spans="1:12">
      <c r="A32" s="605" t="s">
        <v>228</v>
      </c>
      <c r="B32" s="606"/>
      <c r="C32" s="477"/>
      <c r="D32" s="468"/>
    </row>
  </sheetData>
  <mergeCells count="1">
    <mergeCell ref="A28:B28"/>
  </mergeCells>
  <phoneticPr fontId="101" type="noConversion"/>
  <pageMargins left="0.25" right="0.25" top="0.75" bottom="0.75" header="0.3" footer="0.3"/>
  <pageSetup paperSize="9" scale="76" fitToHeight="0" orientation="landscape" r:id="rId1"/>
  <headerFooter>
    <oddHeader>&amp;C&amp;"-,Pogrubiony"&amp;12FORMULARZ ASORTYMENTOWO - CENOWY&amp;R&amp;12Załącznik nr 2 do SWZ
Załącznik nr ...... do umowy</oddHeader>
    <oddFooter>Strona &amp;P z &amp;N</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selection activeCell="J5" sqref="J5"/>
    </sheetView>
  </sheetViews>
  <sheetFormatPr defaultColWidth="8.5703125" defaultRowHeight="12.75"/>
  <cols>
    <col min="1" max="1" width="4.42578125" style="401" customWidth="1"/>
    <col min="2" max="2" width="23.140625" style="402" customWidth="1"/>
    <col min="3" max="3" width="14.85546875" style="406" customWidth="1"/>
    <col min="4" max="4" width="32.42578125" style="402" customWidth="1"/>
    <col min="5" max="5" width="5.42578125" style="401" customWidth="1"/>
    <col min="6" max="6" width="6.5703125" style="463" customWidth="1"/>
    <col min="7" max="7" width="8.5703125" style="406" customWidth="1"/>
    <col min="8" max="8" width="13.5703125" style="463" customWidth="1"/>
    <col min="9" max="9" width="15" style="401" customWidth="1"/>
    <col min="10" max="10" width="18.140625" style="362" customWidth="1"/>
    <col min="11" max="11" width="15.28515625" style="399" customWidth="1"/>
    <col min="12" max="12" width="20.42578125" style="399" customWidth="1"/>
    <col min="13" max="203" width="8.5703125" style="399" customWidth="1"/>
    <col min="204" max="204" width="6.5703125" style="399" customWidth="1"/>
    <col min="205" max="205" width="28.5703125" style="399" customWidth="1"/>
    <col min="206" max="206" width="36" style="399" customWidth="1"/>
    <col min="207" max="207" width="5.42578125" style="399" customWidth="1"/>
    <col min="208" max="208" width="6.5703125" style="399" customWidth="1"/>
    <col min="209" max="209" width="8.85546875" style="399" customWidth="1"/>
    <col min="210" max="210" width="12.5703125" style="399" customWidth="1"/>
    <col min="211" max="211" width="15.85546875" style="399" customWidth="1"/>
    <col min="212" max="214" width="0" style="399" hidden="1" customWidth="1"/>
    <col min="215" max="215" width="11.5703125" style="399" customWidth="1"/>
    <col min="216" max="255" width="8.5703125" style="399"/>
    <col min="256" max="256" width="4.42578125" style="399" customWidth="1"/>
    <col min="257" max="257" width="23.140625" style="399" customWidth="1"/>
    <col min="258" max="258" width="14.85546875" style="399" customWidth="1"/>
    <col min="259" max="259" width="32.42578125" style="399" customWidth="1"/>
    <col min="260" max="260" width="5.42578125" style="399" customWidth="1"/>
    <col min="261" max="261" width="6.5703125" style="399" customWidth="1"/>
    <col min="262" max="262" width="12.42578125" style="399" customWidth="1"/>
    <col min="263" max="263" width="4.5703125" style="399" customWidth="1"/>
    <col min="264" max="264" width="15" style="399" customWidth="1"/>
    <col min="265" max="265" width="12.140625" style="399" customWidth="1"/>
    <col min="266" max="267" width="8.5703125" style="399" customWidth="1"/>
    <col min="268" max="268" width="27" style="399" bestFit="1" customWidth="1"/>
    <col min="269" max="459" width="8.5703125" style="399" customWidth="1"/>
    <col min="460" max="460" width="6.5703125" style="399" customWidth="1"/>
    <col min="461" max="461" width="28.5703125" style="399" customWidth="1"/>
    <col min="462" max="462" width="36" style="399" customWidth="1"/>
    <col min="463" max="463" width="5.42578125" style="399" customWidth="1"/>
    <col min="464" max="464" width="6.5703125" style="399" customWidth="1"/>
    <col min="465" max="465" width="8.85546875" style="399" customWidth="1"/>
    <col min="466" max="466" width="12.5703125" style="399" customWidth="1"/>
    <col min="467" max="467" width="15.85546875" style="399" customWidth="1"/>
    <col min="468" max="470" width="0" style="399" hidden="1" customWidth="1"/>
    <col min="471" max="471" width="11.5703125" style="399" customWidth="1"/>
    <col min="472" max="511" width="8.5703125" style="399"/>
    <col min="512" max="512" width="4.42578125" style="399" customWidth="1"/>
    <col min="513" max="513" width="23.140625" style="399" customWidth="1"/>
    <col min="514" max="514" width="14.85546875" style="399" customWidth="1"/>
    <col min="515" max="515" width="32.42578125" style="399" customWidth="1"/>
    <col min="516" max="516" width="5.42578125" style="399" customWidth="1"/>
    <col min="517" max="517" width="6.5703125" style="399" customWidth="1"/>
    <col min="518" max="518" width="12.42578125" style="399" customWidth="1"/>
    <col min="519" max="519" width="4.5703125" style="399" customWidth="1"/>
    <col min="520" max="520" width="15" style="399" customWidth="1"/>
    <col min="521" max="521" width="12.140625" style="399" customWidth="1"/>
    <col min="522" max="523" width="8.5703125" style="399" customWidth="1"/>
    <col min="524" max="524" width="27" style="399" bestFit="1" customWidth="1"/>
    <col min="525" max="715" width="8.5703125" style="399" customWidth="1"/>
    <col min="716" max="716" width="6.5703125" style="399" customWidth="1"/>
    <col min="717" max="717" width="28.5703125" style="399" customWidth="1"/>
    <col min="718" max="718" width="36" style="399" customWidth="1"/>
    <col min="719" max="719" width="5.42578125" style="399" customWidth="1"/>
    <col min="720" max="720" width="6.5703125" style="399" customWidth="1"/>
    <col min="721" max="721" width="8.85546875" style="399" customWidth="1"/>
    <col min="722" max="722" width="12.5703125" style="399" customWidth="1"/>
    <col min="723" max="723" width="15.85546875" style="399" customWidth="1"/>
    <col min="724" max="726" width="0" style="399" hidden="1" customWidth="1"/>
    <col min="727" max="727" width="11.5703125" style="399" customWidth="1"/>
    <col min="728" max="767" width="8.5703125" style="399"/>
    <col min="768" max="768" width="4.42578125" style="399" customWidth="1"/>
    <col min="769" max="769" width="23.140625" style="399" customWidth="1"/>
    <col min="770" max="770" width="14.85546875" style="399" customWidth="1"/>
    <col min="771" max="771" width="32.42578125" style="399" customWidth="1"/>
    <col min="772" max="772" width="5.42578125" style="399" customWidth="1"/>
    <col min="773" max="773" width="6.5703125" style="399" customWidth="1"/>
    <col min="774" max="774" width="12.42578125" style="399" customWidth="1"/>
    <col min="775" max="775" width="4.5703125" style="399" customWidth="1"/>
    <col min="776" max="776" width="15" style="399" customWidth="1"/>
    <col min="777" max="777" width="12.140625" style="399" customWidth="1"/>
    <col min="778" max="779" width="8.5703125" style="399" customWidth="1"/>
    <col min="780" max="780" width="27" style="399" bestFit="1" customWidth="1"/>
    <col min="781" max="971" width="8.5703125" style="399" customWidth="1"/>
    <col min="972" max="972" width="6.5703125" style="399" customWidth="1"/>
    <col min="973" max="973" width="28.5703125" style="399" customWidth="1"/>
    <col min="974" max="974" width="36" style="399" customWidth="1"/>
    <col min="975" max="975" width="5.42578125" style="399" customWidth="1"/>
    <col min="976" max="976" width="6.5703125" style="399" customWidth="1"/>
    <col min="977" max="977" width="8.85546875" style="399" customWidth="1"/>
    <col min="978" max="978" width="12.5703125" style="399" customWidth="1"/>
    <col min="979" max="979" width="15.85546875" style="399" customWidth="1"/>
    <col min="980" max="982" width="0" style="399" hidden="1" customWidth="1"/>
    <col min="983" max="983" width="11.5703125" style="399" customWidth="1"/>
    <col min="984" max="1023" width="8.5703125" style="399"/>
    <col min="1024" max="1024" width="4.42578125" style="399" customWidth="1"/>
    <col min="1025" max="1025" width="23.140625" style="399" customWidth="1"/>
    <col min="1026" max="1026" width="14.85546875" style="399" customWidth="1"/>
    <col min="1027" max="1027" width="32.42578125" style="399" customWidth="1"/>
    <col min="1028" max="1028" width="5.42578125" style="399" customWidth="1"/>
    <col min="1029" max="1029" width="6.5703125" style="399" customWidth="1"/>
    <col min="1030" max="1030" width="12.42578125" style="399" customWidth="1"/>
    <col min="1031" max="1031" width="4.5703125" style="399" customWidth="1"/>
    <col min="1032" max="1032" width="15" style="399" customWidth="1"/>
    <col min="1033" max="1033" width="12.140625" style="399" customWidth="1"/>
    <col min="1034" max="1035" width="8.5703125" style="399" customWidth="1"/>
    <col min="1036" max="1036" width="27" style="399" bestFit="1" customWidth="1"/>
    <col min="1037" max="1227" width="8.5703125" style="399" customWidth="1"/>
    <col min="1228" max="1228" width="6.5703125" style="399" customWidth="1"/>
    <col min="1229" max="1229" width="28.5703125" style="399" customWidth="1"/>
    <col min="1230" max="1230" width="36" style="399" customWidth="1"/>
    <col min="1231" max="1231" width="5.42578125" style="399" customWidth="1"/>
    <col min="1232" max="1232" width="6.5703125" style="399" customWidth="1"/>
    <col min="1233" max="1233" width="8.85546875" style="399" customWidth="1"/>
    <col min="1234" max="1234" width="12.5703125" style="399" customWidth="1"/>
    <col min="1235" max="1235" width="15.85546875" style="399" customWidth="1"/>
    <col min="1236" max="1238" width="0" style="399" hidden="1" customWidth="1"/>
    <col min="1239" max="1239" width="11.5703125" style="399" customWidth="1"/>
    <col min="1240" max="1279" width="8.5703125" style="399"/>
    <col min="1280" max="1280" width="4.42578125" style="399" customWidth="1"/>
    <col min="1281" max="1281" width="23.140625" style="399" customWidth="1"/>
    <col min="1282" max="1282" width="14.85546875" style="399" customWidth="1"/>
    <col min="1283" max="1283" width="32.42578125" style="399" customWidth="1"/>
    <col min="1284" max="1284" width="5.42578125" style="399" customWidth="1"/>
    <col min="1285" max="1285" width="6.5703125" style="399" customWidth="1"/>
    <col min="1286" max="1286" width="12.42578125" style="399" customWidth="1"/>
    <col min="1287" max="1287" width="4.5703125" style="399" customWidth="1"/>
    <col min="1288" max="1288" width="15" style="399" customWidth="1"/>
    <col min="1289" max="1289" width="12.140625" style="399" customWidth="1"/>
    <col min="1290" max="1291" width="8.5703125" style="399" customWidth="1"/>
    <col min="1292" max="1292" width="27" style="399" bestFit="1" customWidth="1"/>
    <col min="1293" max="1483" width="8.5703125" style="399" customWidth="1"/>
    <col min="1484" max="1484" width="6.5703125" style="399" customWidth="1"/>
    <col min="1485" max="1485" width="28.5703125" style="399" customWidth="1"/>
    <col min="1486" max="1486" width="36" style="399" customWidth="1"/>
    <col min="1487" max="1487" width="5.42578125" style="399" customWidth="1"/>
    <col min="1488" max="1488" width="6.5703125" style="399" customWidth="1"/>
    <col min="1489" max="1489" width="8.85546875" style="399" customWidth="1"/>
    <col min="1490" max="1490" width="12.5703125" style="399" customWidth="1"/>
    <col min="1491" max="1491" width="15.85546875" style="399" customWidth="1"/>
    <col min="1492" max="1494" width="0" style="399" hidden="1" customWidth="1"/>
    <col min="1495" max="1495" width="11.5703125" style="399" customWidth="1"/>
    <col min="1496" max="1535" width="8.5703125" style="399"/>
    <col min="1536" max="1536" width="4.42578125" style="399" customWidth="1"/>
    <col min="1537" max="1537" width="23.140625" style="399" customWidth="1"/>
    <col min="1538" max="1538" width="14.85546875" style="399" customWidth="1"/>
    <col min="1539" max="1539" width="32.42578125" style="399" customWidth="1"/>
    <col min="1540" max="1540" width="5.42578125" style="399" customWidth="1"/>
    <col min="1541" max="1541" width="6.5703125" style="399" customWidth="1"/>
    <col min="1542" max="1542" width="12.42578125" style="399" customWidth="1"/>
    <col min="1543" max="1543" width="4.5703125" style="399" customWidth="1"/>
    <col min="1544" max="1544" width="15" style="399" customWidth="1"/>
    <col min="1545" max="1545" width="12.140625" style="399" customWidth="1"/>
    <col min="1546" max="1547" width="8.5703125" style="399" customWidth="1"/>
    <col min="1548" max="1548" width="27" style="399" bestFit="1" customWidth="1"/>
    <col min="1549" max="1739" width="8.5703125" style="399" customWidth="1"/>
    <col min="1740" max="1740" width="6.5703125" style="399" customWidth="1"/>
    <col min="1741" max="1741" width="28.5703125" style="399" customWidth="1"/>
    <col min="1742" max="1742" width="36" style="399" customWidth="1"/>
    <col min="1743" max="1743" width="5.42578125" style="399" customWidth="1"/>
    <col min="1744" max="1744" width="6.5703125" style="399" customWidth="1"/>
    <col min="1745" max="1745" width="8.85546875" style="399" customWidth="1"/>
    <col min="1746" max="1746" width="12.5703125" style="399" customWidth="1"/>
    <col min="1747" max="1747" width="15.85546875" style="399" customWidth="1"/>
    <col min="1748" max="1750" width="0" style="399" hidden="1" customWidth="1"/>
    <col min="1751" max="1751" width="11.5703125" style="399" customWidth="1"/>
    <col min="1752" max="1791" width="8.5703125" style="399"/>
    <col min="1792" max="1792" width="4.42578125" style="399" customWidth="1"/>
    <col min="1793" max="1793" width="23.140625" style="399" customWidth="1"/>
    <col min="1794" max="1794" width="14.85546875" style="399" customWidth="1"/>
    <col min="1795" max="1795" width="32.42578125" style="399" customWidth="1"/>
    <col min="1796" max="1796" width="5.42578125" style="399" customWidth="1"/>
    <col min="1797" max="1797" width="6.5703125" style="399" customWidth="1"/>
    <col min="1798" max="1798" width="12.42578125" style="399" customWidth="1"/>
    <col min="1799" max="1799" width="4.5703125" style="399" customWidth="1"/>
    <col min="1800" max="1800" width="15" style="399" customWidth="1"/>
    <col min="1801" max="1801" width="12.140625" style="399" customWidth="1"/>
    <col min="1802" max="1803" width="8.5703125" style="399" customWidth="1"/>
    <col min="1804" max="1804" width="27" style="399" bestFit="1" customWidth="1"/>
    <col min="1805" max="1995" width="8.5703125" style="399" customWidth="1"/>
    <col min="1996" max="1996" width="6.5703125" style="399" customWidth="1"/>
    <col min="1997" max="1997" width="28.5703125" style="399" customWidth="1"/>
    <col min="1998" max="1998" width="36" style="399" customWidth="1"/>
    <col min="1999" max="1999" width="5.42578125" style="399" customWidth="1"/>
    <col min="2000" max="2000" width="6.5703125" style="399" customWidth="1"/>
    <col min="2001" max="2001" width="8.85546875" style="399" customWidth="1"/>
    <col min="2002" max="2002" width="12.5703125" style="399" customWidth="1"/>
    <col min="2003" max="2003" width="15.85546875" style="399" customWidth="1"/>
    <col min="2004" max="2006" width="0" style="399" hidden="1" customWidth="1"/>
    <col min="2007" max="2007" width="11.5703125" style="399" customWidth="1"/>
    <col min="2008" max="2047" width="8.5703125" style="399"/>
    <col min="2048" max="2048" width="4.42578125" style="399" customWidth="1"/>
    <col min="2049" max="2049" width="23.140625" style="399" customWidth="1"/>
    <col min="2050" max="2050" width="14.85546875" style="399" customWidth="1"/>
    <col min="2051" max="2051" width="32.42578125" style="399" customWidth="1"/>
    <col min="2052" max="2052" width="5.42578125" style="399" customWidth="1"/>
    <col min="2053" max="2053" width="6.5703125" style="399" customWidth="1"/>
    <col min="2054" max="2054" width="12.42578125" style="399" customWidth="1"/>
    <col min="2055" max="2055" width="4.5703125" style="399" customWidth="1"/>
    <col min="2056" max="2056" width="15" style="399" customWidth="1"/>
    <col min="2057" max="2057" width="12.140625" style="399" customWidth="1"/>
    <col min="2058" max="2059" width="8.5703125" style="399" customWidth="1"/>
    <col min="2060" max="2060" width="27" style="399" bestFit="1" customWidth="1"/>
    <col min="2061" max="2251" width="8.5703125" style="399" customWidth="1"/>
    <col min="2252" max="2252" width="6.5703125" style="399" customWidth="1"/>
    <col min="2253" max="2253" width="28.5703125" style="399" customWidth="1"/>
    <col min="2254" max="2254" width="36" style="399" customWidth="1"/>
    <col min="2255" max="2255" width="5.42578125" style="399" customWidth="1"/>
    <col min="2256" max="2256" width="6.5703125" style="399" customWidth="1"/>
    <col min="2257" max="2257" width="8.85546875" style="399" customWidth="1"/>
    <col min="2258" max="2258" width="12.5703125" style="399" customWidth="1"/>
    <col min="2259" max="2259" width="15.85546875" style="399" customWidth="1"/>
    <col min="2260" max="2262" width="0" style="399" hidden="1" customWidth="1"/>
    <col min="2263" max="2263" width="11.5703125" style="399" customWidth="1"/>
    <col min="2264" max="2303" width="8.5703125" style="399"/>
    <col min="2304" max="2304" width="4.42578125" style="399" customWidth="1"/>
    <col min="2305" max="2305" width="23.140625" style="399" customWidth="1"/>
    <col min="2306" max="2306" width="14.85546875" style="399" customWidth="1"/>
    <col min="2307" max="2307" width="32.42578125" style="399" customWidth="1"/>
    <col min="2308" max="2308" width="5.42578125" style="399" customWidth="1"/>
    <col min="2309" max="2309" width="6.5703125" style="399" customWidth="1"/>
    <col min="2310" max="2310" width="12.42578125" style="399" customWidth="1"/>
    <col min="2311" max="2311" width="4.5703125" style="399" customWidth="1"/>
    <col min="2312" max="2312" width="15" style="399" customWidth="1"/>
    <col min="2313" max="2313" width="12.140625" style="399" customWidth="1"/>
    <col min="2314" max="2315" width="8.5703125" style="399" customWidth="1"/>
    <col min="2316" max="2316" width="27" style="399" bestFit="1" customWidth="1"/>
    <col min="2317" max="2507" width="8.5703125" style="399" customWidth="1"/>
    <col min="2508" max="2508" width="6.5703125" style="399" customWidth="1"/>
    <col min="2509" max="2509" width="28.5703125" style="399" customWidth="1"/>
    <col min="2510" max="2510" width="36" style="399" customWidth="1"/>
    <col min="2511" max="2511" width="5.42578125" style="399" customWidth="1"/>
    <col min="2512" max="2512" width="6.5703125" style="399" customWidth="1"/>
    <col min="2513" max="2513" width="8.85546875" style="399" customWidth="1"/>
    <col min="2514" max="2514" width="12.5703125" style="399" customWidth="1"/>
    <col min="2515" max="2515" width="15.85546875" style="399" customWidth="1"/>
    <col min="2516" max="2518" width="0" style="399" hidden="1" customWidth="1"/>
    <col min="2519" max="2519" width="11.5703125" style="399" customWidth="1"/>
    <col min="2520" max="2559" width="8.5703125" style="399"/>
    <col min="2560" max="2560" width="4.42578125" style="399" customWidth="1"/>
    <col min="2561" max="2561" width="23.140625" style="399" customWidth="1"/>
    <col min="2562" max="2562" width="14.85546875" style="399" customWidth="1"/>
    <col min="2563" max="2563" width="32.42578125" style="399" customWidth="1"/>
    <col min="2564" max="2564" width="5.42578125" style="399" customWidth="1"/>
    <col min="2565" max="2565" width="6.5703125" style="399" customWidth="1"/>
    <col min="2566" max="2566" width="12.42578125" style="399" customWidth="1"/>
    <col min="2567" max="2567" width="4.5703125" style="399" customWidth="1"/>
    <col min="2568" max="2568" width="15" style="399" customWidth="1"/>
    <col min="2569" max="2569" width="12.140625" style="399" customWidth="1"/>
    <col min="2570" max="2571" width="8.5703125" style="399" customWidth="1"/>
    <col min="2572" max="2572" width="27" style="399" bestFit="1" customWidth="1"/>
    <col min="2573" max="2763" width="8.5703125" style="399" customWidth="1"/>
    <col min="2764" max="2764" width="6.5703125" style="399" customWidth="1"/>
    <col min="2765" max="2765" width="28.5703125" style="399" customWidth="1"/>
    <col min="2766" max="2766" width="36" style="399" customWidth="1"/>
    <col min="2767" max="2767" width="5.42578125" style="399" customWidth="1"/>
    <col min="2768" max="2768" width="6.5703125" style="399" customWidth="1"/>
    <col min="2769" max="2769" width="8.85546875" style="399" customWidth="1"/>
    <col min="2770" max="2770" width="12.5703125" style="399" customWidth="1"/>
    <col min="2771" max="2771" width="15.85546875" style="399" customWidth="1"/>
    <col min="2772" max="2774" width="0" style="399" hidden="1" customWidth="1"/>
    <col min="2775" max="2775" width="11.5703125" style="399" customWidth="1"/>
    <col min="2776" max="2815" width="8.5703125" style="399"/>
    <col min="2816" max="2816" width="4.42578125" style="399" customWidth="1"/>
    <col min="2817" max="2817" width="23.140625" style="399" customWidth="1"/>
    <col min="2818" max="2818" width="14.85546875" style="399" customWidth="1"/>
    <col min="2819" max="2819" width="32.42578125" style="399" customWidth="1"/>
    <col min="2820" max="2820" width="5.42578125" style="399" customWidth="1"/>
    <col min="2821" max="2821" width="6.5703125" style="399" customWidth="1"/>
    <col min="2822" max="2822" width="12.42578125" style="399" customWidth="1"/>
    <col min="2823" max="2823" width="4.5703125" style="399" customWidth="1"/>
    <col min="2824" max="2824" width="15" style="399" customWidth="1"/>
    <col min="2825" max="2825" width="12.140625" style="399" customWidth="1"/>
    <col min="2826" max="2827" width="8.5703125" style="399" customWidth="1"/>
    <col min="2828" max="2828" width="27" style="399" bestFit="1" customWidth="1"/>
    <col min="2829" max="3019" width="8.5703125" style="399" customWidth="1"/>
    <col min="3020" max="3020" width="6.5703125" style="399" customWidth="1"/>
    <col min="3021" max="3021" width="28.5703125" style="399" customWidth="1"/>
    <col min="3022" max="3022" width="36" style="399" customWidth="1"/>
    <col min="3023" max="3023" width="5.42578125" style="399" customWidth="1"/>
    <col min="3024" max="3024" width="6.5703125" style="399" customWidth="1"/>
    <col min="3025" max="3025" width="8.85546875" style="399" customWidth="1"/>
    <col min="3026" max="3026" width="12.5703125" style="399" customWidth="1"/>
    <col min="3027" max="3027" width="15.85546875" style="399" customWidth="1"/>
    <col min="3028" max="3030" width="0" style="399" hidden="1" customWidth="1"/>
    <col min="3031" max="3031" width="11.5703125" style="399" customWidth="1"/>
    <col min="3032" max="3071" width="8.5703125" style="399"/>
    <col min="3072" max="3072" width="4.42578125" style="399" customWidth="1"/>
    <col min="3073" max="3073" width="23.140625" style="399" customWidth="1"/>
    <col min="3074" max="3074" width="14.85546875" style="399" customWidth="1"/>
    <col min="3075" max="3075" width="32.42578125" style="399" customWidth="1"/>
    <col min="3076" max="3076" width="5.42578125" style="399" customWidth="1"/>
    <col min="3077" max="3077" width="6.5703125" style="399" customWidth="1"/>
    <col min="3078" max="3078" width="12.42578125" style="399" customWidth="1"/>
    <col min="3079" max="3079" width="4.5703125" style="399" customWidth="1"/>
    <col min="3080" max="3080" width="15" style="399" customWidth="1"/>
    <col min="3081" max="3081" width="12.140625" style="399" customWidth="1"/>
    <col min="3082" max="3083" width="8.5703125" style="399" customWidth="1"/>
    <col min="3084" max="3084" width="27" style="399" bestFit="1" customWidth="1"/>
    <col min="3085" max="3275" width="8.5703125" style="399" customWidth="1"/>
    <col min="3276" max="3276" width="6.5703125" style="399" customWidth="1"/>
    <col min="3277" max="3277" width="28.5703125" style="399" customWidth="1"/>
    <col min="3278" max="3278" width="36" style="399" customWidth="1"/>
    <col min="3279" max="3279" width="5.42578125" style="399" customWidth="1"/>
    <col min="3280" max="3280" width="6.5703125" style="399" customWidth="1"/>
    <col min="3281" max="3281" width="8.85546875" style="399" customWidth="1"/>
    <col min="3282" max="3282" width="12.5703125" style="399" customWidth="1"/>
    <col min="3283" max="3283" width="15.85546875" style="399" customWidth="1"/>
    <col min="3284" max="3286" width="0" style="399" hidden="1" customWidth="1"/>
    <col min="3287" max="3287" width="11.5703125" style="399" customWidth="1"/>
    <col min="3288" max="3327" width="8.5703125" style="399"/>
    <col min="3328" max="3328" width="4.42578125" style="399" customWidth="1"/>
    <col min="3329" max="3329" width="23.140625" style="399" customWidth="1"/>
    <col min="3330" max="3330" width="14.85546875" style="399" customWidth="1"/>
    <col min="3331" max="3331" width="32.42578125" style="399" customWidth="1"/>
    <col min="3332" max="3332" width="5.42578125" style="399" customWidth="1"/>
    <col min="3333" max="3333" width="6.5703125" style="399" customWidth="1"/>
    <col min="3334" max="3334" width="12.42578125" style="399" customWidth="1"/>
    <col min="3335" max="3335" width="4.5703125" style="399" customWidth="1"/>
    <col min="3336" max="3336" width="15" style="399" customWidth="1"/>
    <col min="3337" max="3337" width="12.140625" style="399" customWidth="1"/>
    <col min="3338" max="3339" width="8.5703125" style="399" customWidth="1"/>
    <col min="3340" max="3340" width="27" style="399" bestFit="1" customWidth="1"/>
    <col min="3341" max="3531" width="8.5703125" style="399" customWidth="1"/>
    <col min="3532" max="3532" width="6.5703125" style="399" customWidth="1"/>
    <col min="3533" max="3533" width="28.5703125" style="399" customWidth="1"/>
    <col min="3534" max="3534" width="36" style="399" customWidth="1"/>
    <col min="3535" max="3535" width="5.42578125" style="399" customWidth="1"/>
    <col min="3536" max="3536" width="6.5703125" style="399" customWidth="1"/>
    <col min="3537" max="3537" width="8.85546875" style="399" customWidth="1"/>
    <col min="3538" max="3538" width="12.5703125" style="399" customWidth="1"/>
    <col min="3539" max="3539" width="15.85546875" style="399" customWidth="1"/>
    <col min="3540" max="3542" width="0" style="399" hidden="1" customWidth="1"/>
    <col min="3543" max="3543" width="11.5703125" style="399" customWidth="1"/>
    <col min="3544" max="3583" width="8.5703125" style="399"/>
    <col min="3584" max="3584" width="4.42578125" style="399" customWidth="1"/>
    <col min="3585" max="3585" width="23.140625" style="399" customWidth="1"/>
    <col min="3586" max="3586" width="14.85546875" style="399" customWidth="1"/>
    <col min="3587" max="3587" width="32.42578125" style="399" customWidth="1"/>
    <col min="3588" max="3588" width="5.42578125" style="399" customWidth="1"/>
    <col min="3589" max="3589" width="6.5703125" style="399" customWidth="1"/>
    <col min="3590" max="3590" width="12.42578125" style="399" customWidth="1"/>
    <col min="3591" max="3591" width="4.5703125" style="399" customWidth="1"/>
    <col min="3592" max="3592" width="15" style="399" customWidth="1"/>
    <col min="3593" max="3593" width="12.140625" style="399" customWidth="1"/>
    <col min="3594" max="3595" width="8.5703125" style="399" customWidth="1"/>
    <col min="3596" max="3596" width="27" style="399" bestFit="1" customWidth="1"/>
    <col min="3597" max="3787" width="8.5703125" style="399" customWidth="1"/>
    <col min="3788" max="3788" width="6.5703125" style="399" customWidth="1"/>
    <col min="3789" max="3789" width="28.5703125" style="399" customWidth="1"/>
    <col min="3790" max="3790" width="36" style="399" customWidth="1"/>
    <col min="3791" max="3791" width="5.42578125" style="399" customWidth="1"/>
    <col min="3792" max="3792" width="6.5703125" style="399" customWidth="1"/>
    <col min="3793" max="3793" width="8.85546875" style="399" customWidth="1"/>
    <col min="3794" max="3794" width="12.5703125" style="399" customWidth="1"/>
    <col min="3795" max="3795" width="15.85546875" style="399" customWidth="1"/>
    <col min="3796" max="3798" width="0" style="399" hidden="1" customWidth="1"/>
    <col min="3799" max="3799" width="11.5703125" style="399" customWidth="1"/>
    <col min="3800" max="3839" width="8.5703125" style="399"/>
    <col min="3840" max="3840" width="4.42578125" style="399" customWidth="1"/>
    <col min="3841" max="3841" width="23.140625" style="399" customWidth="1"/>
    <col min="3842" max="3842" width="14.85546875" style="399" customWidth="1"/>
    <col min="3843" max="3843" width="32.42578125" style="399" customWidth="1"/>
    <col min="3844" max="3844" width="5.42578125" style="399" customWidth="1"/>
    <col min="3845" max="3845" width="6.5703125" style="399" customWidth="1"/>
    <col min="3846" max="3846" width="12.42578125" style="399" customWidth="1"/>
    <col min="3847" max="3847" width="4.5703125" style="399" customWidth="1"/>
    <col min="3848" max="3848" width="15" style="399" customWidth="1"/>
    <col min="3849" max="3849" width="12.140625" style="399" customWidth="1"/>
    <col min="3850" max="3851" width="8.5703125" style="399" customWidth="1"/>
    <col min="3852" max="3852" width="27" style="399" bestFit="1" customWidth="1"/>
    <col min="3853" max="4043" width="8.5703125" style="399" customWidth="1"/>
    <col min="4044" max="4044" width="6.5703125" style="399" customWidth="1"/>
    <col min="4045" max="4045" width="28.5703125" style="399" customWidth="1"/>
    <col min="4046" max="4046" width="36" style="399" customWidth="1"/>
    <col min="4047" max="4047" width="5.42578125" style="399" customWidth="1"/>
    <col min="4048" max="4048" width="6.5703125" style="399" customWidth="1"/>
    <col min="4049" max="4049" width="8.85546875" style="399" customWidth="1"/>
    <col min="4050" max="4050" width="12.5703125" style="399" customWidth="1"/>
    <col min="4051" max="4051" width="15.85546875" style="399" customWidth="1"/>
    <col min="4052" max="4054" width="0" style="399" hidden="1" customWidth="1"/>
    <col min="4055" max="4055" width="11.5703125" style="399" customWidth="1"/>
    <col min="4056" max="4095" width="8.5703125" style="399"/>
    <col min="4096" max="4096" width="4.42578125" style="399" customWidth="1"/>
    <col min="4097" max="4097" width="23.140625" style="399" customWidth="1"/>
    <col min="4098" max="4098" width="14.85546875" style="399" customWidth="1"/>
    <col min="4099" max="4099" width="32.42578125" style="399" customWidth="1"/>
    <col min="4100" max="4100" width="5.42578125" style="399" customWidth="1"/>
    <col min="4101" max="4101" width="6.5703125" style="399" customWidth="1"/>
    <col min="4102" max="4102" width="12.42578125" style="399" customWidth="1"/>
    <col min="4103" max="4103" width="4.5703125" style="399" customWidth="1"/>
    <col min="4104" max="4104" width="15" style="399" customWidth="1"/>
    <col min="4105" max="4105" width="12.140625" style="399" customWidth="1"/>
    <col min="4106" max="4107" width="8.5703125" style="399" customWidth="1"/>
    <col min="4108" max="4108" width="27" style="399" bestFit="1" customWidth="1"/>
    <col min="4109" max="4299" width="8.5703125" style="399" customWidth="1"/>
    <col min="4300" max="4300" width="6.5703125" style="399" customWidth="1"/>
    <col min="4301" max="4301" width="28.5703125" style="399" customWidth="1"/>
    <col min="4302" max="4302" width="36" style="399" customWidth="1"/>
    <col min="4303" max="4303" width="5.42578125" style="399" customWidth="1"/>
    <col min="4304" max="4304" width="6.5703125" style="399" customWidth="1"/>
    <col min="4305" max="4305" width="8.85546875" style="399" customWidth="1"/>
    <col min="4306" max="4306" width="12.5703125" style="399" customWidth="1"/>
    <col min="4307" max="4307" width="15.85546875" style="399" customWidth="1"/>
    <col min="4308" max="4310" width="0" style="399" hidden="1" customWidth="1"/>
    <col min="4311" max="4311" width="11.5703125" style="399" customWidth="1"/>
    <col min="4312" max="4351" width="8.5703125" style="399"/>
    <col min="4352" max="4352" width="4.42578125" style="399" customWidth="1"/>
    <col min="4353" max="4353" width="23.140625" style="399" customWidth="1"/>
    <col min="4354" max="4354" width="14.85546875" style="399" customWidth="1"/>
    <col min="4355" max="4355" width="32.42578125" style="399" customWidth="1"/>
    <col min="4356" max="4356" width="5.42578125" style="399" customWidth="1"/>
    <col min="4357" max="4357" width="6.5703125" style="399" customWidth="1"/>
    <col min="4358" max="4358" width="12.42578125" style="399" customWidth="1"/>
    <col min="4359" max="4359" width="4.5703125" style="399" customWidth="1"/>
    <col min="4360" max="4360" width="15" style="399" customWidth="1"/>
    <col min="4361" max="4361" width="12.140625" style="399" customWidth="1"/>
    <col min="4362" max="4363" width="8.5703125" style="399" customWidth="1"/>
    <col min="4364" max="4364" width="27" style="399" bestFit="1" customWidth="1"/>
    <col min="4365" max="4555" width="8.5703125" style="399" customWidth="1"/>
    <col min="4556" max="4556" width="6.5703125" style="399" customWidth="1"/>
    <col min="4557" max="4557" width="28.5703125" style="399" customWidth="1"/>
    <col min="4558" max="4558" width="36" style="399" customWidth="1"/>
    <col min="4559" max="4559" width="5.42578125" style="399" customWidth="1"/>
    <col min="4560" max="4560" width="6.5703125" style="399" customWidth="1"/>
    <col min="4561" max="4561" width="8.85546875" style="399" customWidth="1"/>
    <col min="4562" max="4562" width="12.5703125" style="399" customWidth="1"/>
    <col min="4563" max="4563" width="15.85546875" style="399" customWidth="1"/>
    <col min="4564" max="4566" width="0" style="399" hidden="1" customWidth="1"/>
    <col min="4567" max="4567" width="11.5703125" style="399" customWidth="1"/>
    <col min="4568" max="4607" width="8.5703125" style="399"/>
    <col min="4608" max="4608" width="4.42578125" style="399" customWidth="1"/>
    <col min="4609" max="4609" width="23.140625" style="399" customWidth="1"/>
    <col min="4610" max="4610" width="14.85546875" style="399" customWidth="1"/>
    <col min="4611" max="4611" width="32.42578125" style="399" customWidth="1"/>
    <col min="4612" max="4612" width="5.42578125" style="399" customWidth="1"/>
    <col min="4613" max="4613" width="6.5703125" style="399" customWidth="1"/>
    <col min="4614" max="4614" width="12.42578125" style="399" customWidth="1"/>
    <col min="4615" max="4615" width="4.5703125" style="399" customWidth="1"/>
    <col min="4616" max="4616" width="15" style="399" customWidth="1"/>
    <col min="4617" max="4617" width="12.140625" style="399" customWidth="1"/>
    <col min="4618" max="4619" width="8.5703125" style="399" customWidth="1"/>
    <col min="4620" max="4620" width="27" style="399" bestFit="1" customWidth="1"/>
    <col min="4621" max="4811" width="8.5703125" style="399" customWidth="1"/>
    <col min="4812" max="4812" width="6.5703125" style="399" customWidth="1"/>
    <col min="4813" max="4813" width="28.5703125" style="399" customWidth="1"/>
    <col min="4814" max="4814" width="36" style="399" customWidth="1"/>
    <col min="4815" max="4815" width="5.42578125" style="399" customWidth="1"/>
    <col min="4816" max="4816" width="6.5703125" style="399" customWidth="1"/>
    <col min="4817" max="4817" width="8.85546875" style="399" customWidth="1"/>
    <col min="4818" max="4818" width="12.5703125" style="399" customWidth="1"/>
    <col min="4819" max="4819" width="15.85546875" style="399" customWidth="1"/>
    <col min="4820" max="4822" width="0" style="399" hidden="1" customWidth="1"/>
    <col min="4823" max="4823" width="11.5703125" style="399" customWidth="1"/>
    <col min="4824" max="4863" width="8.5703125" style="399"/>
    <col min="4864" max="4864" width="4.42578125" style="399" customWidth="1"/>
    <col min="4865" max="4865" width="23.140625" style="399" customWidth="1"/>
    <col min="4866" max="4866" width="14.85546875" style="399" customWidth="1"/>
    <col min="4867" max="4867" width="32.42578125" style="399" customWidth="1"/>
    <col min="4868" max="4868" width="5.42578125" style="399" customWidth="1"/>
    <col min="4869" max="4869" width="6.5703125" style="399" customWidth="1"/>
    <col min="4870" max="4870" width="12.42578125" style="399" customWidth="1"/>
    <col min="4871" max="4871" width="4.5703125" style="399" customWidth="1"/>
    <col min="4872" max="4872" width="15" style="399" customWidth="1"/>
    <col min="4873" max="4873" width="12.140625" style="399" customWidth="1"/>
    <col min="4874" max="4875" width="8.5703125" style="399" customWidth="1"/>
    <col min="4876" max="4876" width="27" style="399" bestFit="1" customWidth="1"/>
    <col min="4877" max="5067" width="8.5703125" style="399" customWidth="1"/>
    <col min="5068" max="5068" width="6.5703125" style="399" customWidth="1"/>
    <col min="5069" max="5069" width="28.5703125" style="399" customWidth="1"/>
    <col min="5070" max="5070" width="36" style="399" customWidth="1"/>
    <col min="5071" max="5071" width="5.42578125" style="399" customWidth="1"/>
    <col min="5072" max="5072" width="6.5703125" style="399" customWidth="1"/>
    <col min="5073" max="5073" width="8.85546875" style="399" customWidth="1"/>
    <col min="5074" max="5074" width="12.5703125" style="399" customWidth="1"/>
    <col min="5075" max="5075" width="15.85546875" style="399" customWidth="1"/>
    <col min="5076" max="5078" width="0" style="399" hidden="1" customWidth="1"/>
    <col min="5079" max="5079" width="11.5703125" style="399" customWidth="1"/>
    <col min="5080" max="5119" width="8.5703125" style="399"/>
    <col min="5120" max="5120" width="4.42578125" style="399" customWidth="1"/>
    <col min="5121" max="5121" width="23.140625" style="399" customWidth="1"/>
    <col min="5122" max="5122" width="14.85546875" style="399" customWidth="1"/>
    <col min="5123" max="5123" width="32.42578125" style="399" customWidth="1"/>
    <col min="5124" max="5124" width="5.42578125" style="399" customWidth="1"/>
    <col min="5125" max="5125" width="6.5703125" style="399" customWidth="1"/>
    <col min="5126" max="5126" width="12.42578125" style="399" customWidth="1"/>
    <col min="5127" max="5127" width="4.5703125" style="399" customWidth="1"/>
    <col min="5128" max="5128" width="15" style="399" customWidth="1"/>
    <col min="5129" max="5129" width="12.140625" style="399" customWidth="1"/>
    <col min="5130" max="5131" width="8.5703125" style="399" customWidth="1"/>
    <col min="5132" max="5132" width="27" style="399" bestFit="1" customWidth="1"/>
    <col min="5133" max="5323" width="8.5703125" style="399" customWidth="1"/>
    <col min="5324" max="5324" width="6.5703125" style="399" customWidth="1"/>
    <col min="5325" max="5325" width="28.5703125" style="399" customWidth="1"/>
    <col min="5326" max="5326" width="36" style="399" customWidth="1"/>
    <col min="5327" max="5327" width="5.42578125" style="399" customWidth="1"/>
    <col min="5328" max="5328" width="6.5703125" style="399" customWidth="1"/>
    <col min="5329" max="5329" width="8.85546875" style="399" customWidth="1"/>
    <col min="5330" max="5330" width="12.5703125" style="399" customWidth="1"/>
    <col min="5331" max="5331" width="15.85546875" style="399" customWidth="1"/>
    <col min="5332" max="5334" width="0" style="399" hidden="1" customWidth="1"/>
    <col min="5335" max="5335" width="11.5703125" style="399" customWidth="1"/>
    <col min="5336" max="5375" width="8.5703125" style="399"/>
    <col min="5376" max="5376" width="4.42578125" style="399" customWidth="1"/>
    <col min="5377" max="5377" width="23.140625" style="399" customWidth="1"/>
    <col min="5378" max="5378" width="14.85546875" style="399" customWidth="1"/>
    <col min="5379" max="5379" width="32.42578125" style="399" customWidth="1"/>
    <col min="5380" max="5380" width="5.42578125" style="399" customWidth="1"/>
    <col min="5381" max="5381" width="6.5703125" style="399" customWidth="1"/>
    <col min="5382" max="5382" width="12.42578125" style="399" customWidth="1"/>
    <col min="5383" max="5383" width="4.5703125" style="399" customWidth="1"/>
    <col min="5384" max="5384" width="15" style="399" customWidth="1"/>
    <col min="5385" max="5385" width="12.140625" style="399" customWidth="1"/>
    <col min="5386" max="5387" width="8.5703125" style="399" customWidth="1"/>
    <col min="5388" max="5388" width="27" style="399" bestFit="1" customWidth="1"/>
    <col min="5389" max="5579" width="8.5703125" style="399" customWidth="1"/>
    <col min="5580" max="5580" width="6.5703125" style="399" customWidth="1"/>
    <col min="5581" max="5581" width="28.5703125" style="399" customWidth="1"/>
    <col min="5582" max="5582" width="36" style="399" customWidth="1"/>
    <col min="5583" max="5583" width="5.42578125" style="399" customWidth="1"/>
    <col min="5584" max="5584" width="6.5703125" style="399" customWidth="1"/>
    <col min="5585" max="5585" width="8.85546875" style="399" customWidth="1"/>
    <col min="5586" max="5586" width="12.5703125" style="399" customWidth="1"/>
    <col min="5587" max="5587" width="15.85546875" style="399" customWidth="1"/>
    <col min="5588" max="5590" width="0" style="399" hidden="1" customWidth="1"/>
    <col min="5591" max="5591" width="11.5703125" style="399" customWidth="1"/>
    <col min="5592" max="5631" width="8.5703125" style="399"/>
    <col min="5632" max="5632" width="4.42578125" style="399" customWidth="1"/>
    <col min="5633" max="5633" width="23.140625" style="399" customWidth="1"/>
    <col min="5634" max="5634" width="14.85546875" style="399" customWidth="1"/>
    <col min="5635" max="5635" width="32.42578125" style="399" customWidth="1"/>
    <col min="5636" max="5636" width="5.42578125" style="399" customWidth="1"/>
    <col min="5637" max="5637" width="6.5703125" style="399" customWidth="1"/>
    <col min="5638" max="5638" width="12.42578125" style="399" customWidth="1"/>
    <col min="5639" max="5639" width="4.5703125" style="399" customWidth="1"/>
    <col min="5640" max="5640" width="15" style="399" customWidth="1"/>
    <col min="5641" max="5641" width="12.140625" style="399" customWidth="1"/>
    <col min="5642" max="5643" width="8.5703125" style="399" customWidth="1"/>
    <col min="5644" max="5644" width="27" style="399" bestFit="1" customWidth="1"/>
    <col min="5645" max="5835" width="8.5703125" style="399" customWidth="1"/>
    <col min="5836" max="5836" width="6.5703125" style="399" customWidth="1"/>
    <col min="5837" max="5837" width="28.5703125" style="399" customWidth="1"/>
    <col min="5838" max="5838" width="36" style="399" customWidth="1"/>
    <col min="5839" max="5839" width="5.42578125" style="399" customWidth="1"/>
    <col min="5840" max="5840" width="6.5703125" style="399" customWidth="1"/>
    <col min="5841" max="5841" width="8.85546875" style="399" customWidth="1"/>
    <col min="5842" max="5842" width="12.5703125" style="399" customWidth="1"/>
    <col min="5843" max="5843" width="15.85546875" style="399" customWidth="1"/>
    <col min="5844" max="5846" width="0" style="399" hidden="1" customWidth="1"/>
    <col min="5847" max="5847" width="11.5703125" style="399" customWidth="1"/>
    <col min="5848" max="5887" width="8.5703125" style="399"/>
    <col min="5888" max="5888" width="4.42578125" style="399" customWidth="1"/>
    <col min="5889" max="5889" width="23.140625" style="399" customWidth="1"/>
    <col min="5890" max="5890" width="14.85546875" style="399" customWidth="1"/>
    <col min="5891" max="5891" width="32.42578125" style="399" customWidth="1"/>
    <col min="5892" max="5892" width="5.42578125" style="399" customWidth="1"/>
    <col min="5893" max="5893" width="6.5703125" style="399" customWidth="1"/>
    <col min="5894" max="5894" width="12.42578125" style="399" customWidth="1"/>
    <col min="5895" max="5895" width="4.5703125" style="399" customWidth="1"/>
    <col min="5896" max="5896" width="15" style="399" customWidth="1"/>
    <col min="5897" max="5897" width="12.140625" style="399" customWidth="1"/>
    <col min="5898" max="5899" width="8.5703125" style="399" customWidth="1"/>
    <col min="5900" max="5900" width="27" style="399" bestFit="1" customWidth="1"/>
    <col min="5901" max="6091" width="8.5703125" style="399" customWidth="1"/>
    <col min="6092" max="6092" width="6.5703125" style="399" customWidth="1"/>
    <col min="6093" max="6093" width="28.5703125" style="399" customWidth="1"/>
    <col min="6094" max="6094" width="36" style="399" customWidth="1"/>
    <col min="6095" max="6095" width="5.42578125" style="399" customWidth="1"/>
    <col min="6096" max="6096" width="6.5703125" style="399" customWidth="1"/>
    <col min="6097" max="6097" width="8.85546875" style="399" customWidth="1"/>
    <col min="6098" max="6098" width="12.5703125" style="399" customWidth="1"/>
    <col min="6099" max="6099" width="15.85546875" style="399" customWidth="1"/>
    <col min="6100" max="6102" width="0" style="399" hidden="1" customWidth="1"/>
    <col min="6103" max="6103" width="11.5703125" style="399" customWidth="1"/>
    <col min="6104" max="6143" width="8.5703125" style="399"/>
    <col min="6144" max="6144" width="4.42578125" style="399" customWidth="1"/>
    <col min="6145" max="6145" width="23.140625" style="399" customWidth="1"/>
    <col min="6146" max="6146" width="14.85546875" style="399" customWidth="1"/>
    <col min="6147" max="6147" width="32.42578125" style="399" customWidth="1"/>
    <col min="6148" max="6148" width="5.42578125" style="399" customWidth="1"/>
    <col min="6149" max="6149" width="6.5703125" style="399" customWidth="1"/>
    <col min="6150" max="6150" width="12.42578125" style="399" customWidth="1"/>
    <col min="6151" max="6151" width="4.5703125" style="399" customWidth="1"/>
    <col min="6152" max="6152" width="15" style="399" customWidth="1"/>
    <col min="6153" max="6153" width="12.140625" style="399" customWidth="1"/>
    <col min="6154" max="6155" width="8.5703125" style="399" customWidth="1"/>
    <col min="6156" max="6156" width="27" style="399" bestFit="1" customWidth="1"/>
    <col min="6157" max="6347" width="8.5703125" style="399" customWidth="1"/>
    <col min="6348" max="6348" width="6.5703125" style="399" customWidth="1"/>
    <col min="6349" max="6349" width="28.5703125" style="399" customWidth="1"/>
    <col min="6350" max="6350" width="36" style="399" customWidth="1"/>
    <col min="6351" max="6351" width="5.42578125" style="399" customWidth="1"/>
    <col min="6352" max="6352" width="6.5703125" style="399" customWidth="1"/>
    <col min="6353" max="6353" width="8.85546875" style="399" customWidth="1"/>
    <col min="6354" max="6354" width="12.5703125" style="399" customWidth="1"/>
    <col min="6355" max="6355" width="15.85546875" style="399" customWidth="1"/>
    <col min="6356" max="6358" width="0" style="399" hidden="1" customWidth="1"/>
    <col min="6359" max="6359" width="11.5703125" style="399" customWidth="1"/>
    <col min="6360" max="6399" width="8.5703125" style="399"/>
    <col min="6400" max="6400" width="4.42578125" style="399" customWidth="1"/>
    <col min="6401" max="6401" width="23.140625" style="399" customWidth="1"/>
    <col min="6402" max="6402" width="14.85546875" style="399" customWidth="1"/>
    <col min="6403" max="6403" width="32.42578125" style="399" customWidth="1"/>
    <col min="6404" max="6404" width="5.42578125" style="399" customWidth="1"/>
    <col min="6405" max="6405" width="6.5703125" style="399" customWidth="1"/>
    <col min="6406" max="6406" width="12.42578125" style="399" customWidth="1"/>
    <col min="6407" max="6407" width="4.5703125" style="399" customWidth="1"/>
    <col min="6408" max="6408" width="15" style="399" customWidth="1"/>
    <col min="6409" max="6409" width="12.140625" style="399" customWidth="1"/>
    <col min="6410" max="6411" width="8.5703125" style="399" customWidth="1"/>
    <col min="6412" max="6412" width="27" style="399" bestFit="1" customWidth="1"/>
    <col min="6413" max="6603" width="8.5703125" style="399" customWidth="1"/>
    <col min="6604" max="6604" width="6.5703125" style="399" customWidth="1"/>
    <col min="6605" max="6605" width="28.5703125" style="399" customWidth="1"/>
    <col min="6606" max="6606" width="36" style="399" customWidth="1"/>
    <col min="6607" max="6607" width="5.42578125" style="399" customWidth="1"/>
    <col min="6608" max="6608" width="6.5703125" style="399" customWidth="1"/>
    <col min="6609" max="6609" width="8.85546875" style="399" customWidth="1"/>
    <col min="6610" max="6610" width="12.5703125" style="399" customWidth="1"/>
    <col min="6611" max="6611" width="15.85546875" style="399" customWidth="1"/>
    <col min="6612" max="6614" width="0" style="399" hidden="1" customWidth="1"/>
    <col min="6615" max="6615" width="11.5703125" style="399" customWidth="1"/>
    <col min="6616" max="6655" width="8.5703125" style="399"/>
    <col min="6656" max="6656" width="4.42578125" style="399" customWidth="1"/>
    <col min="6657" max="6657" width="23.140625" style="399" customWidth="1"/>
    <col min="6658" max="6658" width="14.85546875" style="399" customWidth="1"/>
    <col min="6659" max="6659" width="32.42578125" style="399" customWidth="1"/>
    <col min="6660" max="6660" width="5.42578125" style="399" customWidth="1"/>
    <col min="6661" max="6661" width="6.5703125" style="399" customWidth="1"/>
    <col min="6662" max="6662" width="12.42578125" style="399" customWidth="1"/>
    <col min="6663" max="6663" width="4.5703125" style="399" customWidth="1"/>
    <col min="6664" max="6664" width="15" style="399" customWidth="1"/>
    <col min="6665" max="6665" width="12.140625" style="399" customWidth="1"/>
    <col min="6666" max="6667" width="8.5703125" style="399" customWidth="1"/>
    <col min="6668" max="6668" width="27" style="399" bestFit="1" customWidth="1"/>
    <col min="6669" max="6859" width="8.5703125" style="399" customWidth="1"/>
    <col min="6860" max="6860" width="6.5703125" style="399" customWidth="1"/>
    <col min="6861" max="6861" width="28.5703125" style="399" customWidth="1"/>
    <col min="6862" max="6862" width="36" style="399" customWidth="1"/>
    <col min="6863" max="6863" width="5.42578125" style="399" customWidth="1"/>
    <col min="6864" max="6864" width="6.5703125" style="399" customWidth="1"/>
    <col min="6865" max="6865" width="8.85546875" style="399" customWidth="1"/>
    <col min="6866" max="6866" width="12.5703125" style="399" customWidth="1"/>
    <col min="6867" max="6867" width="15.85546875" style="399" customWidth="1"/>
    <col min="6868" max="6870" width="0" style="399" hidden="1" customWidth="1"/>
    <col min="6871" max="6871" width="11.5703125" style="399" customWidth="1"/>
    <col min="6872" max="6911" width="8.5703125" style="399"/>
    <col min="6912" max="6912" width="4.42578125" style="399" customWidth="1"/>
    <col min="6913" max="6913" width="23.140625" style="399" customWidth="1"/>
    <col min="6914" max="6914" width="14.85546875" style="399" customWidth="1"/>
    <col min="6915" max="6915" width="32.42578125" style="399" customWidth="1"/>
    <col min="6916" max="6916" width="5.42578125" style="399" customWidth="1"/>
    <col min="6917" max="6917" width="6.5703125" style="399" customWidth="1"/>
    <col min="6918" max="6918" width="12.42578125" style="399" customWidth="1"/>
    <col min="6919" max="6919" width="4.5703125" style="399" customWidth="1"/>
    <col min="6920" max="6920" width="15" style="399" customWidth="1"/>
    <col min="6921" max="6921" width="12.140625" style="399" customWidth="1"/>
    <col min="6922" max="6923" width="8.5703125" style="399" customWidth="1"/>
    <col min="6924" max="6924" width="27" style="399" bestFit="1" customWidth="1"/>
    <col min="6925" max="7115" width="8.5703125" style="399" customWidth="1"/>
    <col min="7116" max="7116" width="6.5703125" style="399" customWidth="1"/>
    <col min="7117" max="7117" width="28.5703125" style="399" customWidth="1"/>
    <col min="7118" max="7118" width="36" style="399" customWidth="1"/>
    <col min="7119" max="7119" width="5.42578125" style="399" customWidth="1"/>
    <col min="7120" max="7120" width="6.5703125" style="399" customWidth="1"/>
    <col min="7121" max="7121" width="8.85546875" style="399" customWidth="1"/>
    <col min="7122" max="7122" width="12.5703125" style="399" customWidth="1"/>
    <col min="7123" max="7123" width="15.85546875" style="399" customWidth="1"/>
    <col min="7124" max="7126" width="0" style="399" hidden="1" customWidth="1"/>
    <col min="7127" max="7127" width="11.5703125" style="399" customWidth="1"/>
    <col min="7128" max="7167" width="8.5703125" style="399"/>
    <col min="7168" max="7168" width="4.42578125" style="399" customWidth="1"/>
    <col min="7169" max="7169" width="23.140625" style="399" customWidth="1"/>
    <col min="7170" max="7170" width="14.85546875" style="399" customWidth="1"/>
    <col min="7171" max="7171" width="32.42578125" style="399" customWidth="1"/>
    <col min="7172" max="7172" width="5.42578125" style="399" customWidth="1"/>
    <col min="7173" max="7173" width="6.5703125" style="399" customWidth="1"/>
    <col min="7174" max="7174" width="12.42578125" style="399" customWidth="1"/>
    <col min="7175" max="7175" width="4.5703125" style="399" customWidth="1"/>
    <col min="7176" max="7176" width="15" style="399" customWidth="1"/>
    <col min="7177" max="7177" width="12.140625" style="399" customWidth="1"/>
    <col min="7178" max="7179" width="8.5703125" style="399" customWidth="1"/>
    <col min="7180" max="7180" width="27" style="399" bestFit="1" customWidth="1"/>
    <col min="7181" max="7371" width="8.5703125" style="399" customWidth="1"/>
    <col min="7372" max="7372" width="6.5703125" style="399" customWidth="1"/>
    <col min="7373" max="7373" width="28.5703125" style="399" customWidth="1"/>
    <col min="7374" max="7374" width="36" style="399" customWidth="1"/>
    <col min="7375" max="7375" width="5.42578125" style="399" customWidth="1"/>
    <col min="7376" max="7376" width="6.5703125" style="399" customWidth="1"/>
    <col min="7377" max="7377" width="8.85546875" style="399" customWidth="1"/>
    <col min="7378" max="7378" width="12.5703125" style="399" customWidth="1"/>
    <col min="7379" max="7379" width="15.85546875" style="399" customWidth="1"/>
    <col min="7380" max="7382" width="0" style="399" hidden="1" customWidth="1"/>
    <col min="7383" max="7383" width="11.5703125" style="399" customWidth="1"/>
    <col min="7384" max="7423" width="8.5703125" style="399"/>
    <col min="7424" max="7424" width="4.42578125" style="399" customWidth="1"/>
    <col min="7425" max="7425" width="23.140625" style="399" customWidth="1"/>
    <col min="7426" max="7426" width="14.85546875" style="399" customWidth="1"/>
    <col min="7427" max="7427" width="32.42578125" style="399" customWidth="1"/>
    <col min="7428" max="7428" width="5.42578125" style="399" customWidth="1"/>
    <col min="7429" max="7429" width="6.5703125" style="399" customWidth="1"/>
    <col min="7430" max="7430" width="12.42578125" style="399" customWidth="1"/>
    <col min="7431" max="7431" width="4.5703125" style="399" customWidth="1"/>
    <col min="7432" max="7432" width="15" style="399" customWidth="1"/>
    <col min="7433" max="7433" width="12.140625" style="399" customWidth="1"/>
    <col min="7434" max="7435" width="8.5703125" style="399" customWidth="1"/>
    <col min="7436" max="7436" width="27" style="399" bestFit="1" customWidth="1"/>
    <col min="7437" max="7627" width="8.5703125" style="399" customWidth="1"/>
    <col min="7628" max="7628" width="6.5703125" style="399" customWidth="1"/>
    <col min="7629" max="7629" width="28.5703125" style="399" customWidth="1"/>
    <col min="7630" max="7630" width="36" style="399" customWidth="1"/>
    <col min="7631" max="7631" width="5.42578125" style="399" customWidth="1"/>
    <col min="7632" max="7632" width="6.5703125" style="399" customWidth="1"/>
    <col min="7633" max="7633" width="8.85546875" style="399" customWidth="1"/>
    <col min="7634" max="7634" width="12.5703125" style="399" customWidth="1"/>
    <col min="7635" max="7635" width="15.85546875" style="399" customWidth="1"/>
    <col min="7636" max="7638" width="0" style="399" hidden="1" customWidth="1"/>
    <col min="7639" max="7639" width="11.5703125" style="399" customWidth="1"/>
    <col min="7640" max="7679" width="8.5703125" style="399"/>
    <col min="7680" max="7680" width="4.42578125" style="399" customWidth="1"/>
    <col min="7681" max="7681" width="23.140625" style="399" customWidth="1"/>
    <col min="7682" max="7682" width="14.85546875" style="399" customWidth="1"/>
    <col min="7683" max="7683" width="32.42578125" style="399" customWidth="1"/>
    <col min="7684" max="7684" width="5.42578125" style="399" customWidth="1"/>
    <col min="7685" max="7685" width="6.5703125" style="399" customWidth="1"/>
    <col min="7686" max="7686" width="12.42578125" style="399" customWidth="1"/>
    <col min="7687" max="7687" width="4.5703125" style="399" customWidth="1"/>
    <col min="7688" max="7688" width="15" style="399" customWidth="1"/>
    <col min="7689" max="7689" width="12.140625" style="399" customWidth="1"/>
    <col min="7690" max="7691" width="8.5703125" style="399" customWidth="1"/>
    <col min="7692" max="7692" width="27" style="399" bestFit="1" customWidth="1"/>
    <col min="7693" max="7883" width="8.5703125" style="399" customWidth="1"/>
    <col min="7884" max="7884" width="6.5703125" style="399" customWidth="1"/>
    <col min="7885" max="7885" width="28.5703125" style="399" customWidth="1"/>
    <col min="7886" max="7886" width="36" style="399" customWidth="1"/>
    <col min="7887" max="7887" width="5.42578125" style="399" customWidth="1"/>
    <col min="7888" max="7888" width="6.5703125" style="399" customWidth="1"/>
    <col min="7889" max="7889" width="8.85546875" style="399" customWidth="1"/>
    <col min="7890" max="7890" width="12.5703125" style="399" customWidth="1"/>
    <col min="7891" max="7891" width="15.85546875" style="399" customWidth="1"/>
    <col min="7892" max="7894" width="0" style="399" hidden="1" customWidth="1"/>
    <col min="7895" max="7895" width="11.5703125" style="399" customWidth="1"/>
    <col min="7896" max="7935" width="8.5703125" style="399"/>
    <col min="7936" max="7936" width="4.42578125" style="399" customWidth="1"/>
    <col min="7937" max="7937" width="23.140625" style="399" customWidth="1"/>
    <col min="7938" max="7938" width="14.85546875" style="399" customWidth="1"/>
    <col min="7939" max="7939" width="32.42578125" style="399" customWidth="1"/>
    <col min="7940" max="7940" width="5.42578125" style="399" customWidth="1"/>
    <col min="7941" max="7941" width="6.5703125" style="399" customWidth="1"/>
    <col min="7942" max="7942" width="12.42578125" style="399" customWidth="1"/>
    <col min="7943" max="7943" width="4.5703125" style="399" customWidth="1"/>
    <col min="7944" max="7944" width="15" style="399" customWidth="1"/>
    <col min="7945" max="7945" width="12.140625" style="399" customWidth="1"/>
    <col min="7946" max="7947" width="8.5703125" style="399" customWidth="1"/>
    <col min="7948" max="7948" width="27" style="399" bestFit="1" customWidth="1"/>
    <col min="7949" max="8139" width="8.5703125" style="399" customWidth="1"/>
    <col min="8140" max="8140" width="6.5703125" style="399" customWidth="1"/>
    <col min="8141" max="8141" width="28.5703125" style="399" customWidth="1"/>
    <col min="8142" max="8142" width="36" style="399" customWidth="1"/>
    <col min="8143" max="8143" width="5.42578125" style="399" customWidth="1"/>
    <col min="8144" max="8144" width="6.5703125" style="399" customWidth="1"/>
    <col min="8145" max="8145" width="8.85546875" style="399" customWidth="1"/>
    <col min="8146" max="8146" width="12.5703125" style="399" customWidth="1"/>
    <col min="8147" max="8147" width="15.85546875" style="399" customWidth="1"/>
    <col min="8148" max="8150" width="0" style="399" hidden="1" customWidth="1"/>
    <col min="8151" max="8151" width="11.5703125" style="399" customWidth="1"/>
    <col min="8152" max="8191" width="8.5703125" style="399"/>
    <col min="8192" max="8192" width="4.42578125" style="399" customWidth="1"/>
    <col min="8193" max="8193" width="23.140625" style="399" customWidth="1"/>
    <col min="8194" max="8194" width="14.85546875" style="399" customWidth="1"/>
    <col min="8195" max="8195" width="32.42578125" style="399" customWidth="1"/>
    <col min="8196" max="8196" width="5.42578125" style="399" customWidth="1"/>
    <col min="8197" max="8197" width="6.5703125" style="399" customWidth="1"/>
    <col min="8198" max="8198" width="12.42578125" style="399" customWidth="1"/>
    <col min="8199" max="8199" width="4.5703125" style="399" customWidth="1"/>
    <col min="8200" max="8200" width="15" style="399" customWidth="1"/>
    <col min="8201" max="8201" width="12.140625" style="399" customWidth="1"/>
    <col min="8202" max="8203" width="8.5703125" style="399" customWidth="1"/>
    <col min="8204" max="8204" width="27" style="399" bestFit="1" customWidth="1"/>
    <col min="8205" max="8395" width="8.5703125" style="399" customWidth="1"/>
    <col min="8396" max="8396" width="6.5703125" style="399" customWidth="1"/>
    <col min="8397" max="8397" width="28.5703125" style="399" customWidth="1"/>
    <col min="8398" max="8398" width="36" style="399" customWidth="1"/>
    <col min="8399" max="8399" width="5.42578125" style="399" customWidth="1"/>
    <col min="8400" max="8400" width="6.5703125" style="399" customWidth="1"/>
    <col min="8401" max="8401" width="8.85546875" style="399" customWidth="1"/>
    <col min="8402" max="8402" width="12.5703125" style="399" customWidth="1"/>
    <col min="8403" max="8403" width="15.85546875" style="399" customWidth="1"/>
    <col min="8404" max="8406" width="0" style="399" hidden="1" customWidth="1"/>
    <col min="8407" max="8407" width="11.5703125" style="399" customWidth="1"/>
    <col min="8408" max="8447" width="8.5703125" style="399"/>
    <col min="8448" max="8448" width="4.42578125" style="399" customWidth="1"/>
    <col min="8449" max="8449" width="23.140625" style="399" customWidth="1"/>
    <col min="8450" max="8450" width="14.85546875" style="399" customWidth="1"/>
    <col min="8451" max="8451" width="32.42578125" style="399" customWidth="1"/>
    <col min="8452" max="8452" width="5.42578125" style="399" customWidth="1"/>
    <col min="8453" max="8453" width="6.5703125" style="399" customWidth="1"/>
    <col min="8454" max="8454" width="12.42578125" style="399" customWidth="1"/>
    <col min="8455" max="8455" width="4.5703125" style="399" customWidth="1"/>
    <col min="8456" max="8456" width="15" style="399" customWidth="1"/>
    <col min="8457" max="8457" width="12.140625" style="399" customWidth="1"/>
    <col min="8458" max="8459" width="8.5703125" style="399" customWidth="1"/>
    <col min="8460" max="8460" width="27" style="399" bestFit="1" customWidth="1"/>
    <col min="8461" max="8651" width="8.5703125" style="399" customWidth="1"/>
    <col min="8652" max="8652" width="6.5703125" style="399" customWidth="1"/>
    <col min="8653" max="8653" width="28.5703125" style="399" customWidth="1"/>
    <col min="8654" max="8654" width="36" style="399" customWidth="1"/>
    <col min="8655" max="8655" width="5.42578125" style="399" customWidth="1"/>
    <col min="8656" max="8656" width="6.5703125" style="399" customWidth="1"/>
    <col min="8657" max="8657" width="8.85546875" style="399" customWidth="1"/>
    <col min="8658" max="8658" width="12.5703125" style="399" customWidth="1"/>
    <col min="8659" max="8659" width="15.85546875" style="399" customWidth="1"/>
    <col min="8660" max="8662" width="0" style="399" hidden="1" customWidth="1"/>
    <col min="8663" max="8663" width="11.5703125" style="399" customWidth="1"/>
    <col min="8664" max="8703" width="8.5703125" style="399"/>
    <col min="8704" max="8704" width="4.42578125" style="399" customWidth="1"/>
    <col min="8705" max="8705" width="23.140625" style="399" customWidth="1"/>
    <col min="8706" max="8706" width="14.85546875" style="399" customWidth="1"/>
    <col min="8707" max="8707" width="32.42578125" style="399" customWidth="1"/>
    <col min="8708" max="8708" width="5.42578125" style="399" customWidth="1"/>
    <col min="8709" max="8709" width="6.5703125" style="399" customWidth="1"/>
    <col min="8710" max="8710" width="12.42578125" style="399" customWidth="1"/>
    <col min="8711" max="8711" width="4.5703125" style="399" customWidth="1"/>
    <col min="8712" max="8712" width="15" style="399" customWidth="1"/>
    <col min="8713" max="8713" width="12.140625" style="399" customWidth="1"/>
    <col min="8714" max="8715" width="8.5703125" style="399" customWidth="1"/>
    <col min="8716" max="8716" width="27" style="399" bestFit="1" customWidth="1"/>
    <col min="8717" max="8907" width="8.5703125" style="399" customWidth="1"/>
    <col min="8908" max="8908" width="6.5703125" style="399" customWidth="1"/>
    <col min="8909" max="8909" width="28.5703125" style="399" customWidth="1"/>
    <col min="8910" max="8910" width="36" style="399" customWidth="1"/>
    <col min="8911" max="8911" width="5.42578125" style="399" customWidth="1"/>
    <col min="8912" max="8912" width="6.5703125" style="399" customWidth="1"/>
    <col min="8913" max="8913" width="8.85546875" style="399" customWidth="1"/>
    <col min="8914" max="8914" width="12.5703125" style="399" customWidth="1"/>
    <col min="8915" max="8915" width="15.85546875" style="399" customWidth="1"/>
    <col min="8916" max="8918" width="0" style="399" hidden="1" customWidth="1"/>
    <col min="8919" max="8919" width="11.5703125" style="399" customWidth="1"/>
    <col min="8920" max="8959" width="8.5703125" style="399"/>
    <col min="8960" max="8960" width="4.42578125" style="399" customWidth="1"/>
    <col min="8961" max="8961" width="23.140625" style="399" customWidth="1"/>
    <col min="8962" max="8962" width="14.85546875" style="399" customWidth="1"/>
    <col min="8963" max="8963" width="32.42578125" style="399" customWidth="1"/>
    <col min="8964" max="8964" width="5.42578125" style="399" customWidth="1"/>
    <col min="8965" max="8965" width="6.5703125" style="399" customWidth="1"/>
    <col min="8966" max="8966" width="12.42578125" style="399" customWidth="1"/>
    <col min="8967" max="8967" width="4.5703125" style="399" customWidth="1"/>
    <col min="8968" max="8968" width="15" style="399" customWidth="1"/>
    <col min="8969" max="8969" width="12.140625" style="399" customWidth="1"/>
    <col min="8970" max="8971" width="8.5703125" style="399" customWidth="1"/>
    <col min="8972" max="8972" width="27" style="399" bestFit="1" customWidth="1"/>
    <col min="8973" max="9163" width="8.5703125" style="399" customWidth="1"/>
    <col min="9164" max="9164" width="6.5703125" style="399" customWidth="1"/>
    <col min="9165" max="9165" width="28.5703125" style="399" customWidth="1"/>
    <col min="9166" max="9166" width="36" style="399" customWidth="1"/>
    <col min="9167" max="9167" width="5.42578125" style="399" customWidth="1"/>
    <col min="9168" max="9168" width="6.5703125" style="399" customWidth="1"/>
    <col min="9169" max="9169" width="8.85546875" style="399" customWidth="1"/>
    <col min="9170" max="9170" width="12.5703125" style="399" customWidth="1"/>
    <col min="9171" max="9171" width="15.85546875" style="399" customWidth="1"/>
    <col min="9172" max="9174" width="0" style="399" hidden="1" customWidth="1"/>
    <col min="9175" max="9175" width="11.5703125" style="399" customWidth="1"/>
    <col min="9176" max="9215" width="8.5703125" style="399"/>
    <col min="9216" max="9216" width="4.42578125" style="399" customWidth="1"/>
    <col min="9217" max="9217" width="23.140625" style="399" customWidth="1"/>
    <col min="9218" max="9218" width="14.85546875" style="399" customWidth="1"/>
    <col min="9219" max="9219" width="32.42578125" style="399" customWidth="1"/>
    <col min="9220" max="9220" width="5.42578125" style="399" customWidth="1"/>
    <col min="9221" max="9221" width="6.5703125" style="399" customWidth="1"/>
    <col min="9222" max="9222" width="12.42578125" style="399" customWidth="1"/>
    <col min="9223" max="9223" width="4.5703125" style="399" customWidth="1"/>
    <col min="9224" max="9224" width="15" style="399" customWidth="1"/>
    <col min="9225" max="9225" width="12.140625" style="399" customWidth="1"/>
    <col min="9226" max="9227" width="8.5703125" style="399" customWidth="1"/>
    <col min="9228" max="9228" width="27" style="399" bestFit="1" customWidth="1"/>
    <col min="9229" max="9419" width="8.5703125" style="399" customWidth="1"/>
    <col min="9420" max="9420" width="6.5703125" style="399" customWidth="1"/>
    <col min="9421" max="9421" width="28.5703125" style="399" customWidth="1"/>
    <col min="9422" max="9422" width="36" style="399" customWidth="1"/>
    <col min="9423" max="9423" width="5.42578125" style="399" customWidth="1"/>
    <col min="9424" max="9424" width="6.5703125" style="399" customWidth="1"/>
    <col min="9425" max="9425" width="8.85546875" style="399" customWidth="1"/>
    <col min="9426" max="9426" width="12.5703125" style="399" customWidth="1"/>
    <col min="9427" max="9427" width="15.85546875" style="399" customWidth="1"/>
    <col min="9428" max="9430" width="0" style="399" hidden="1" customWidth="1"/>
    <col min="9431" max="9431" width="11.5703125" style="399" customWidth="1"/>
    <col min="9432" max="9471" width="8.5703125" style="399"/>
    <col min="9472" max="9472" width="4.42578125" style="399" customWidth="1"/>
    <col min="9473" max="9473" width="23.140625" style="399" customWidth="1"/>
    <col min="9474" max="9474" width="14.85546875" style="399" customWidth="1"/>
    <col min="9475" max="9475" width="32.42578125" style="399" customWidth="1"/>
    <col min="9476" max="9476" width="5.42578125" style="399" customWidth="1"/>
    <col min="9477" max="9477" width="6.5703125" style="399" customWidth="1"/>
    <col min="9478" max="9478" width="12.42578125" style="399" customWidth="1"/>
    <col min="9479" max="9479" width="4.5703125" style="399" customWidth="1"/>
    <col min="9480" max="9480" width="15" style="399" customWidth="1"/>
    <col min="9481" max="9481" width="12.140625" style="399" customWidth="1"/>
    <col min="9482" max="9483" width="8.5703125" style="399" customWidth="1"/>
    <col min="9484" max="9484" width="27" style="399" bestFit="1" customWidth="1"/>
    <col min="9485" max="9675" width="8.5703125" style="399" customWidth="1"/>
    <col min="9676" max="9676" width="6.5703125" style="399" customWidth="1"/>
    <col min="9677" max="9677" width="28.5703125" style="399" customWidth="1"/>
    <col min="9678" max="9678" width="36" style="399" customWidth="1"/>
    <col min="9679" max="9679" width="5.42578125" style="399" customWidth="1"/>
    <col min="9680" max="9680" width="6.5703125" style="399" customWidth="1"/>
    <col min="9681" max="9681" width="8.85546875" style="399" customWidth="1"/>
    <col min="9682" max="9682" width="12.5703125" style="399" customWidth="1"/>
    <col min="9683" max="9683" width="15.85546875" style="399" customWidth="1"/>
    <col min="9684" max="9686" width="0" style="399" hidden="1" customWidth="1"/>
    <col min="9687" max="9687" width="11.5703125" style="399" customWidth="1"/>
    <col min="9688" max="9727" width="8.5703125" style="399"/>
    <col min="9728" max="9728" width="4.42578125" style="399" customWidth="1"/>
    <col min="9729" max="9729" width="23.140625" style="399" customWidth="1"/>
    <col min="9730" max="9730" width="14.85546875" style="399" customWidth="1"/>
    <col min="9731" max="9731" width="32.42578125" style="399" customWidth="1"/>
    <col min="9732" max="9732" width="5.42578125" style="399" customWidth="1"/>
    <col min="9733" max="9733" width="6.5703125" style="399" customWidth="1"/>
    <col min="9734" max="9734" width="12.42578125" style="399" customWidth="1"/>
    <col min="9735" max="9735" width="4.5703125" style="399" customWidth="1"/>
    <col min="9736" max="9736" width="15" style="399" customWidth="1"/>
    <col min="9737" max="9737" width="12.140625" style="399" customWidth="1"/>
    <col min="9738" max="9739" width="8.5703125" style="399" customWidth="1"/>
    <col min="9740" max="9740" width="27" style="399" bestFit="1" customWidth="1"/>
    <col min="9741" max="9931" width="8.5703125" style="399" customWidth="1"/>
    <col min="9932" max="9932" width="6.5703125" style="399" customWidth="1"/>
    <col min="9933" max="9933" width="28.5703125" style="399" customWidth="1"/>
    <col min="9934" max="9934" width="36" style="399" customWidth="1"/>
    <col min="9935" max="9935" width="5.42578125" style="399" customWidth="1"/>
    <col min="9936" max="9936" width="6.5703125" style="399" customWidth="1"/>
    <col min="9937" max="9937" width="8.85546875" style="399" customWidth="1"/>
    <col min="9938" max="9938" width="12.5703125" style="399" customWidth="1"/>
    <col min="9939" max="9939" width="15.85546875" style="399" customWidth="1"/>
    <col min="9940" max="9942" width="0" style="399" hidden="1" customWidth="1"/>
    <col min="9943" max="9943" width="11.5703125" style="399" customWidth="1"/>
    <col min="9944" max="9983" width="8.5703125" style="399"/>
    <col min="9984" max="9984" width="4.42578125" style="399" customWidth="1"/>
    <col min="9985" max="9985" width="23.140625" style="399" customWidth="1"/>
    <col min="9986" max="9986" width="14.85546875" style="399" customWidth="1"/>
    <col min="9987" max="9987" width="32.42578125" style="399" customWidth="1"/>
    <col min="9988" max="9988" width="5.42578125" style="399" customWidth="1"/>
    <col min="9989" max="9989" width="6.5703125" style="399" customWidth="1"/>
    <col min="9990" max="9990" width="12.42578125" style="399" customWidth="1"/>
    <col min="9991" max="9991" width="4.5703125" style="399" customWidth="1"/>
    <col min="9992" max="9992" width="15" style="399" customWidth="1"/>
    <col min="9993" max="9993" width="12.140625" style="399" customWidth="1"/>
    <col min="9994" max="9995" width="8.5703125" style="399" customWidth="1"/>
    <col min="9996" max="9996" width="27" style="399" bestFit="1" customWidth="1"/>
    <col min="9997" max="10187" width="8.5703125" style="399" customWidth="1"/>
    <col min="10188" max="10188" width="6.5703125" style="399" customWidth="1"/>
    <col min="10189" max="10189" width="28.5703125" style="399" customWidth="1"/>
    <col min="10190" max="10190" width="36" style="399" customWidth="1"/>
    <col min="10191" max="10191" width="5.42578125" style="399" customWidth="1"/>
    <col min="10192" max="10192" width="6.5703125" style="399" customWidth="1"/>
    <col min="10193" max="10193" width="8.85546875" style="399" customWidth="1"/>
    <col min="10194" max="10194" width="12.5703125" style="399" customWidth="1"/>
    <col min="10195" max="10195" width="15.85546875" style="399" customWidth="1"/>
    <col min="10196" max="10198" width="0" style="399" hidden="1" customWidth="1"/>
    <col min="10199" max="10199" width="11.5703125" style="399" customWidth="1"/>
    <col min="10200" max="10239" width="8.5703125" style="399"/>
    <col min="10240" max="10240" width="4.42578125" style="399" customWidth="1"/>
    <col min="10241" max="10241" width="23.140625" style="399" customWidth="1"/>
    <col min="10242" max="10242" width="14.85546875" style="399" customWidth="1"/>
    <col min="10243" max="10243" width="32.42578125" style="399" customWidth="1"/>
    <col min="10244" max="10244" width="5.42578125" style="399" customWidth="1"/>
    <col min="10245" max="10245" width="6.5703125" style="399" customWidth="1"/>
    <col min="10246" max="10246" width="12.42578125" style="399" customWidth="1"/>
    <col min="10247" max="10247" width="4.5703125" style="399" customWidth="1"/>
    <col min="10248" max="10248" width="15" style="399" customWidth="1"/>
    <col min="10249" max="10249" width="12.140625" style="399" customWidth="1"/>
    <col min="10250" max="10251" width="8.5703125" style="399" customWidth="1"/>
    <col min="10252" max="10252" width="27" style="399" bestFit="1" customWidth="1"/>
    <col min="10253" max="10443" width="8.5703125" style="399" customWidth="1"/>
    <col min="10444" max="10444" width="6.5703125" style="399" customWidth="1"/>
    <col min="10445" max="10445" width="28.5703125" style="399" customWidth="1"/>
    <col min="10446" max="10446" width="36" style="399" customWidth="1"/>
    <col min="10447" max="10447" width="5.42578125" style="399" customWidth="1"/>
    <col min="10448" max="10448" width="6.5703125" style="399" customWidth="1"/>
    <col min="10449" max="10449" width="8.85546875" style="399" customWidth="1"/>
    <col min="10450" max="10450" width="12.5703125" style="399" customWidth="1"/>
    <col min="10451" max="10451" width="15.85546875" style="399" customWidth="1"/>
    <col min="10452" max="10454" width="0" style="399" hidden="1" customWidth="1"/>
    <col min="10455" max="10455" width="11.5703125" style="399" customWidth="1"/>
    <col min="10456" max="10495" width="8.5703125" style="399"/>
    <col min="10496" max="10496" width="4.42578125" style="399" customWidth="1"/>
    <col min="10497" max="10497" width="23.140625" style="399" customWidth="1"/>
    <col min="10498" max="10498" width="14.85546875" style="399" customWidth="1"/>
    <col min="10499" max="10499" width="32.42578125" style="399" customWidth="1"/>
    <col min="10500" max="10500" width="5.42578125" style="399" customWidth="1"/>
    <col min="10501" max="10501" width="6.5703125" style="399" customWidth="1"/>
    <col min="10502" max="10502" width="12.42578125" style="399" customWidth="1"/>
    <col min="10503" max="10503" width="4.5703125" style="399" customWidth="1"/>
    <col min="10504" max="10504" width="15" style="399" customWidth="1"/>
    <col min="10505" max="10505" width="12.140625" style="399" customWidth="1"/>
    <col min="10506" max="10507" width="8.5703125" style="399" customWidth="1"/>
    <col min="10508" max="10508" width="27" style="399" bestFit="1" customWidth="1"/>
    <col min="10509" max="10699" width="8.5703125" style="399" customWidth="1"/>
    <col min="10700" max="10700" width="6.5703125" style="399" customWidth="1"/>
    <col min="10701" max="10701" width="28.5703125" style="399" customWidth="1"/>
    <col min="10702" max="10702" width="36" style="399" customWidth="1"/>
    <col min="10703" max="10703" width="5.42578125" style="399" customWidth="1"/>
    <col min="10704" max="10704" width="6.5703125" style="399" customWidth="1"/>
    <col min="10705" max="10705" width="8.85546875" style="399" customWidth="1"/>
    <col min="10706" max="10706" width="12.5703125" style="399" customWidth="1"/>
    <col min="10707" max="10707" width="15.85546875" style="399" customWidth="1"/>
    <col min="10708" max="10710" width="0" style="399" hidden="1" customWidth="1"/>
    <col min="10711" max="10711" width="11.5703125" style="399" customWidth="1"/>
    <col min="10712" max="10751" width="8.5703125" style="399"/>
    <col min="10752" max="10752" width="4.42578125" style="399" customWidth="1"/>
    <col min="10753" max="10753" width="23.140625" style="399" customWidth="1"/>
    <col min="10754" max="10754" width="14.85546875" style="399" customWidth="1"/>
    <col min="10755" max="10755" width="32.42578125" style="399" customWidth="1"/>
    <col min="10756" max="10756" width="5.42578125" style="399" customWidth="1"/>
    <col min="10757" max="10757" width="6.5703125" style="399" customWidth="1"/>
    <col min="10758" max="10758" width="12.42578125" style="399" customWidth="1"/>
    <col min="10759" max="10759" width="4.5703125" style="399" customWidth="1"/>
    <col min="10760" max="10760" width="15" style="399" customWidth="1"/>
    <col min="10761" max="10761" width="12.140625" style="399" customWidth="1"/>
    <col min="10762" max="10763" width="8.5703125" style="399" customWidth="1"/>
    <col min="10764" max="10764" width="27" style="399" bestFit="1" customWidth="1"/>
    <col min="10765" max="10955" width="8.5703125" style="399" customWidth="1"/>
    <col min="10956" max="10956" width="6.5703125" style="399" customWidth="1"/>
    <col min="10957" max="10957" width="28.5703125" style="399" customWidth="1"/>
    <col min="10958" max="10958" width="36" style="399" customWidth="1"/>
    <col min="10959" max="10959" width="5.42578125" style="399" customWidth="1"/>
    <col min="10960" max="10960" width="6.5703125" style="399" customWidth="1"/>
    <col min="10961" max="10961" width="8.85546875" style="399" customWidth="1"/>
    <col min="10962" max="10962" width="12.5703125" style="399" customWidth="1"/>
    <col min="10963" max="10963" width="15.85546875" style="399" customWidth="1"/>
    <col min="10964" max="10966" width="0" style="399" hidden="1" customWidth="1"/>
    <col min="10967" max="10967" width="11.5703125" style="399" customWidth="1"/>
    <col min="10968" max="11007" width="8.5703125" style="399"/>
    <col min="11008" max="11008" width="4.42578125" style="399" customWidth="1"/>
    <col min="11009" max="11009" width="23.140625" style="399" customWidth="1"/>
    <col min="11010" max="11010" width="14.85546875" style="399" customWidth="1"/>
    <col min="11011" max="11011" width="32.42578125" style="399" customWidth="1"/>
    <col min="11012" max="11012" width="5.42578125" style="399" customWidth="1"/>
    <col min="11013" max="11013" width="6.5703125" style="399" customWidth="1"/>
    <col min="11014" max="11014" width="12.42578125" style="399" customWidth="1"/>
    <col min="11015" max="11015" width="4.5703125" style="399" customWidth="1"/>
    <col min="11016" max="11016" width="15" style="399" customWidth="1"/>
    <col min="11017" max="11017" width="12.140625" style="399" customWidth="1"/>
    <col min="11018" max="11019" width="8.5703125" style="399" customWidth="1"/>
    <col min="11020" max="11020" width="27" style="399" bestFit="1" customWidth="1"/>
    <col min="11021" max="11211" width="8.5703125" style="399" customWidth="1"/>
    <col min="11212" max="11212" width="6.5703125" style="399" customWidth="1"/>
    <col min="11213" max="11213" width="28.5703125" style="399" customWidth="1"/>
    <col min="11214" max="11214" width="36" style="399" customWidth="1"/>
    <col min="11215" max="11215" width="5.42578125" style="399" customWidth="1"/>
    <col min="11216" max="11216" width="6.5703125" style="399" customWidth="1"/>
    <col min="11217" max="11217" width="8.85546875" style="399" customWidth="1"/>
    <col min="11218" max="11218" width="12.5703125" style="399" customWidth="1"/>
    <col min="11219" max="11219" width="15.85546875" style="399" customWidth="1"/>
    <col min="11220" max="11222" width="0" style="399" hidden="1" customWidth="1"/>
    <col min="11223" max="11223" width="11.5703125" style="399" customWidth="1"/>
    <col min="11224" max="11263" width="8.5703125" style="399"/>
    <col min="11264" max="11264" width="4.42578125" style="399" customWidth="1"/>
    <col min="11265" max="11265" width="23.140625" style="399" customWidth="1"/>
    <col min="11266" max="11266" width="14.85546875" style="399" customWidth="1"/>
    <col min="11267" max="11267" width="32.42578125" style="399" customWidth="1"/>
    <col min="11268" max="11268" width="5.42578125" style="399" customWidth="1"/>
    <col min="11269" max="11269" width="6.5703125" style="399" customWidth="1"/>
    <col min="11270" max="11270" width="12.42578125" style="399" customWidth="1"/>
    <col min="11271" max="11271" width="4.5703125" style="399" customWidth="1"/>
    <col min="11272" max="11272" width="15" style="399" customWidth="1"/>
    <col min="11273" max="11273" width="12.140625" style="399" customWidth="1"/>
    <col min="11274" max="11275" width="8.5703125" style="399" customWidth="1"/>
    <col min="11276" max="11276" width="27" style="399" bestFit="1" customWidth="1"/>
    <col min="11277" max="11467" width="8.5703125" style="399" customWidth="1"/>
    <col min="11468" max="11468" width="6.5703125" style="399" customWidth="1"/>
    <col min="11469" max="11469" width="28.5703125" style="399" customWidth="1"/>
    <col min="11470" max="11470" width="36" style="399" customWidth="1"/>
    <col min="11471" max="11471" width="5.42578125" style="399" customWidth="1"/>
    <col min="11472" max="11472" width="6.5703125" style="399" customWidth="1"/>
    <col min="11473" max="11473" width="8.85546875" style="399" customWidth="1"/>
    <col min="11474" max="11474" width="12.5703125" style="399" customWidth="1"/>
    <col min="11475" max="11475" width="15.85546875" style="399" customWidth="1"/>
    <col min="11476" max="11478" width="0" style="399" hidden="1" customWidth="1"/>
    <col min="11479" max="11479" width="11.5703125" style="399" customWidth="1"/>
    <col min="11480" max="11519" width="8.5703125" style="399"/>
    <col min="11520" max="11520" width="4.42578125" style="399" customWidth="1"/>
    <col min="11521" max="11521" width="23.140625" style="399" customWidth="1"/>
    <col min="11522" max="11522" width="14.85546875" style="399" customWidth="1"/>
    <col min="11523" max="11523" width="32.42578125" style="399" customWidth="1"/>
    <col min="11524" max="11524" width="5.42578125" style="399" customWidth="1"/>
    <col min="11525" max="11525" width="6.5703125" style="399" customWidth="1"/>
    <col min="11526" max="11526" width="12.42578125" style="399" customWidth="1"/>
    <col min="11527" max="11527" width="4.5703125" style="399" customWidth="1"/>
    <col min="11528" max="11528" width="15" style="399" customWidth="1"/>
    <col min="11529" max="11529" width="12.140625" style="399" customWidth="1"/>
    <col min="11530" max="11531" width="8.5703125" style="399" customWidth="1"/>
    <col min="11532" max="11532" width="27" style="399" bestFit="1" customWidth="1"/>
    <col min="11533" max="11723" width="8.5703125" style="399" customWidth="1"/>
    <col min="11724" max="11724" width="6.5703125" style="399" customWidth="1"/>
    <col min="11725" max="11725" width="28.5703125" style="399" customWidth="1"/>
    <col min="11726" max="11726" width="36" style="399" customWidth="1"/>
    <col min="11727" max="11727" width="5.42578125" style="399" customWidth="1"/>
    <col min="11728" max="11728" width="6.5703125" style="399" customWidth="1"/>
    <col min="11729" max="11729" width="8.85546875" style="399" customWidth="1"/>
    <col min="11730" max="11730" width="12.5703125" style="399" customWidth="1"/>
    <col min="11731" max="11731" width="15.85546875" style="399" customWidth="1"/>
    <col min="11732" max="11734" width="0" style="399" hidden="1" customWidth="1"/>
    <col min="11735" max="11735" width="11.5703125" style="399" customWidth="1"/>
    <col min="11736" max="11775" width="8.5703125" style="399"/>
    <col min="11776" max="11776" width="4.42578125" style="399" customWidth="1"/>
    <col min="11777" max="11777" width="23.140625" style="399" customWidth="1"/>
    <col min="11778" max="11778" width="14.85546875" style="399" customWidth="1"/>
    <col min="11779" max="11779" width="32.42578125" style="399" customWidth="1"/>
    <col min="11780" max="11780" width="5.42578125" style="399" customWidth="1"/>
    <col min="11781" max="11781" width="6.5703125" style="399" customWidth="1"/>
    <col min="11782" max="11782" width="12.42578125" style="399" customWidth="1"/>
    <col min="11783" max="11783" width="4.5703125" style="399" customWidth="1"/>
    <col min="11784" max="11784" width="15" style="399" customWidth="1"/>
    <col min="11785" max="11785" width="12.140625" style="399" customWidth="1"/>
    <col min="11786" max="11787" width="8.5703125" style="399" customWidth="1"/>
    <col min="11788" max="11788" width="27" style="399" bestFit="1" customWidth="1"/>
    <col min="11789" max="11979" width="8.5703125" style="399" customWidth="1"/>
    <col min="11980" max="11980" width="6.5703125" style="399" customWidth="1"/>
    <col min="11981" max="11981" width="28.5703125" style="399" customWidth="1"/>
    <col min="11982" max="11982" width="36" style="399" customWidth="1"/>
    <col min="11983" max="11983" width="5.42578125" style="399" customWidth="1"/>
    <col min="11984" max="11984" width="6.5703125" style="399" customWidth="1"/>
    <col min="11985" max="11985" width="8.85546875" style="399" customWidth="1"/>
    <col min="11986" max="11986" width="12.5703125" style="399" customWidth="1"/>
    <col min="11987" max="11987" width="15.85546875" style="399" customWidth="1"/>
    <col min="11988" max="11990" width="0" style="399" hidden="1" customWidth="1"/>
    <col min="11991" max="11991" width="11.5703125" style="399" customWidth="1"/>
    <col min="11992" max="12031" width="8.5703125" style="399"/>
    <col min="12032" max="12032" width="4.42578125" style="399" customWidth="1"/>
    <col min="12033" max="12033" width="23.140625" style="399" customWidth="1"/>
    <col min="12034" max="12034" width="14.85546875" style="399" customWidth="1"/>
    <col min="12035" max="12035" width="32.42578125" style="399" customWidth="1"/>
    <col min="12036" max="12036" width="5.42578125" style="399" customWidth="1"/>
    <col min="12037" max="12037" width="6.5703125" style="399" customWidth="1"/>
    <col min="12038" max="12038" width="12.42578125" style="399" customWidth="1"/>
    <col min="12039" max="12039" width="4.5703125" style="399" customWidth="1"/>
    <col min="12040" max="12040" width="15" style="399" customWidth="1"/>
    <col min="12041" max="12041" width="12.140625" style="399" customWidth="1"/>
    <col min="12042" max="12043" width="8.5703125" style="399" customWidth="1"/>
    <col min="12044" max="12044" width="27" style="399" bestFit="1" customWidth="1"/>
    <col min="12045" max="12235" width="8.5703125" style="399" customWidth="1"/>
    <col min="12236" max="12236" width="6.5703125" style="399" customWidth="1"/>
    <col min="12237" max="12237" width="28.5703125" style="399" customWidth="1"/>
    <col min="12238" max="12238" width="36" style="399" customWidth="1"/>
    <col min="12239" max="12239" width="5.42578125" style="399" customWidth="1"/>
    <col min="12240" max="12240" width="6.5703125" style="399" customWidth="1"/>
    <col min="12241" max="12241" width="8.85546875" style="399" customWidth="1"/>
    <col min="12242" max="12242" width="12.5703125" style="399" customWidth="1"/>
    <col min="12243" max="12243" width="15.85546875" style="399" customWidth="1"/>
    <col min="12244" max="12246" width="0" style="399" hidden="1" customWidth="1"/>
    <col min="12247" max="12247" width="11.5703125" style="399" customWidth="1"/>
    <col min="12248" max="12287" width="8.5703125" style="399"/>
    <col min="12288" max="12288" width="4.42578125" style="399" customWidth="1"/>
    <col min="12289" max="12289" width="23.140625" style="399" customWidth="1"/>
    <col min="12290" max="12290" width="14.85546875" style="399" customWidth="1"/>
    <col min="12291" max="12291" width="32.42578125" style="399" customWidth="1"/>
    <col min="12292" max="12292" width="5.42578125" style="399" customWidth="1"/>
    <col min="12293" max="12293" width="6.5703125" style="399" customWidth="1"/>
    <col min="12294" max="12294" width="12.42578125" style="399" customWidth="1"/>
    <col min="12295" max="12295" width="4.5703125" style="399" customWidth="1"/>
    <col min="12296" max="12296" width="15" style="399" customWidth="1"/>
    <col min="12297" max="12297" width="12.140625" style="399" customWidth="1"/>
    <col min="12298" max="12299" width="8.5703125" style="399" customWidth="1"/>
    <col min="12300" max="12300" width="27" style="399" bestFit="1" customWidth="1"/>
    <col min="12301" max="12491" width="8.5703125" style="399" customWidth="1"/>
    <col min="12492" max="12492" width="6.5703125" style="399" customWidth="1"/>
    <col min="12493" max="12493" width="28.5703125" style="399" customWidth="1"/>
    <col min="12494" max="12494" width="36" style="399" customWidth="1"/>
    <col min="12495" max="12495" width="5.42578125" style="399" customWidth="1"/>
    <col min="12496" max="12496" width="6.5703125" style="399" customWidth="1"/>
    <col min="12497" max="12497" width="8.85546875" style="399" customWidth="1"/>
    <col min="12498" max="12498" width="12.5703125" style="399" customWidth="1"/>
    <col min="12499" max="12499" width="15.85546875" style="399" customWidth="1"/>
    <col min="12500" max="12502" width="0" style="399" hidden="1" customWidth="1"/>
    <col min="12503" max="12503" width="11.5703125" style="399" customWidth="1"/>
    <col min="12504" max="12543" width="8.5703125" style="399"/>
    <col min="12544" max="12544" width="4.42578125" style="399" customWidth="1"/>
    <col min="12545" max="12545" width="23.140625" style="399" customWidth="1"/>
    <col min="12546" max="12546" width="14.85546875" style="399" customWidth="1"/>
    <col min="12547" max="12547" width="32.42578125" style="399" customWidth="1"/>
    <col min="12548" max="12548" width="5.42578125" style="399" customWidth="1"/>
    <col min="12549" max="12549" width="6.5703125" style="399" customWidth="1"/>
    <col min="12550" max="12550" width="12.42578125" style="399" customWidth="1"/>
    <col min="12551" max="12551" width="4.5703125" style="399" customWidth="1"/>
    <col min="12552" max="12552" width="15" style="399" customWidth="1"/>
    <col min="12553" max="12553" width="12.140625" style="399" customWidth="1"/>
    <col min="12554" max="12555" width="8.5703125" style="399" customWidth="1"/>
    <col min="12556" max="12556" width="27" style="399" bestFit="1" customWidth="1"/>
    <col min="12557" max="12747" width="8.5703125" style="399" customWidth="1"/>
    <col min="12748" max="12748" width="6.5703125" style="399" customWidth="1"/>
    <col min="12749" max="12749" width="28.5703125" style="399" customWidth="1"/>
    <col min="12750" max="12750" width="36" style="399" customWidth="1"/>
    <col min="12751" max="12751" width="5.42578125" style="399" customWidth="1"/>
    <col min="12752" max="12752" width="6.5703125" style="399" customWidth="1"/>
    <col min="12753" max="12753" width="8.85546875" style="399" customWidth="1"/>
    <col min="12754" max="12754" width="12.5703125" style="399" customWidth="1"/>
    <col min="12755" max="12755" width="15.85546875" style="399" customWidth="1"/>
    <col min="12756" max="12758" width="0" style="399" hidden="1" customWidth="1"/>
    <col min="12759" max="12759" width="11.5703125" style="399" customWidth="1"/>
    <col min="12760" max="12799" width="8.5703125" style="399"/>
    <col min="12800" max="12800" width="4.42578125" style="399" customWidth="1"/>
    <col min="12801" max="12801" width="23.140625" style="399" customWidth="1"/>
    <col min="12802" max="12802" width="14.85546875" style="399" customWidth="1"/>
    <col min="12803" max="12803" width="32.42578125" style="399" customWidth="1"/>
    <col min="12804" max="12804" width="5.42578125" style="399" customWidth="1"/>
    <col min="12805" max="12805" width="6.5703125" style="399" customWidth="1"/>
    <col min="12806" max="12806" width="12.42578125" style="399" customWidth="1"/>
    <col min="12807" max="12807" width="4.5703125" style="399" customWidth="1"/>
    <col min="12808" max="12808" width="15" style="399" customWidth="1"/>
    <col min="12809" max="12809" width="12.140625" style="399" customWidth="1"/>
    <col min="12810" max="12811" width="8.5703125" style="399" customWidth="1"/>
    <col min="12812" max="12812" width="27" style="399" bestFit="1" customWidth="1"/>
    <col min="12813" max="13003" width="8.5703125" style="399" customWidth="1"/>
    <col min="13004" max="13004" width="6.5703125" style="399" customWidth="1"/>
    <col min="13005" max="13005" width="28.5703125" style="399" customWidth="1"/>
    <col min="13006" max="13006" width="36" style="399" customWidth="1"/>
    <col min="13007" max="13007" width="5.42578125" style="399" customWidth="1"/>
    <col min="13008" max="13008" width="6.5703125" style="399" customWidth="1"/>
    <col min="13009" max="13009" width="8.85546875" style="399" customWidth="1"/>
    <col min="13010" max="13010" width="12.5703125" style="399" customWidth="1"/>
    <col min="13011" max="13011" width="15.85546875" style="399" customWidth="1"/>
    <col min="13012" max="13014" width="0" style="399" hidden="1" customWidth="1"/>
    <col min="13015" max="13015" width="11.5703125" style="399" customWidth="1"/>
    <col min="13016" max="13055" width="8.5703125" style="399"/>
    <col min="13056" max="13056" width="4.42578125" style="399" customWidth="1"/>
    <col min="13057" max="13057" width="23.140625" style="399" customWidth="1"/>
    <col min="13058" max="13058" width="14.85546875" style="399" customWidth="1"/>
    <col min="13059" max="13059" width="32.42578125" style="399" customWidth="1"/>
    <col min="13060" max="13060" width="5.42578125" style="399" customWidth="1"/>
    <col min="13061" max="13061" width="6.5703125" style="399" customWidth="1"/>
    <col min="13062" max="13062" width="12.42578125" style="399" customWidth="1"/>
    <col min="13063" max="13063" width="4.5703125" style="399" customWidth="1"/>
    <col min="13064" max="13064" width="15" style="399" customWidth="1"/>
    <col min="13065" max="13065" width="12.140625" style="399" customWidth="1"/>
    <col min="13066" max="13067" width="8.5703125" style="399" customWidth="1"/>
    <col min="13068" max="13068" width="27" style="399" bestFit="1" customWidth="1"/>
    <col min="13069" max="13259" width="8.5703125" style="399" customWidth="1"/>
    <col min="13260" max="13260" width="6.5703125" style="399" customWidth="1"/>
    <col min="13261" max="13261" width="28.5703125" style="399" customWidth="1"/>
    <col min="13262" max="13262" width="36" style="399" customWidth="1"/>
    <col min="13263" max="13263" width="5.42578125" style="399" customWidth="1"/>
    <col min="13264" max="13264" width="6.5703125" style="399" customWidth="1"/>
    <col min="13265" max="13265" width="8.85546875" style="399" customWidth="1"/>
    <col min="13266" max="13266" width="12.5703125" style="399" customWidth="1"/>
    <col min="13267" max="13267" width="15.85546875" style="399" customWidth="1"/>
    <col min="13268" max="13270" width="0" style="399" hidden="1" customWidth="1"/>
    <col min="13271" max="13271" width="11.5703125" style="399" customWidth="1"/>
    <col min="13272" max="13311" width="8.5703125" style="399"/>
    <col min="13312" max="13312" width="4.42578125" style="399" customWidth="1"/>
    <col min="13313" max="13313" width="23.140625" style="399" customWidth="1"/>
    <col min="13314" max="13314" width="14.85546875" style="399" customWidth="1"/>
    <col min="13315" max="13315" width="32.42578125" style="399" customWidth="1"/>
    <col min="13316" max="13316" width="5.42578125" style="399" customWidth="1"/>
    <col min="13317" max="13317" width="6.5703125" style="399" customWidth="1"/>
    <col min="13318" max="13318" width="12.42578125" style="399" customWidth="1"/>
    <col min="13319" max="13319" width="4.5703125" style="399" customWidth="1"/>
    <col min="13320" max="13320" width="15" style="399" customWidth="1"/>
    <col min="13321" max="13321" width="12.140625" style="399" customWidth="1"/>
    <col min="13322" max="13323" width="8.5703125" style="399" customWidth="1"/>
    <col min="13324" max="13324" width="27" style="399" bestFit="1" customWidth="1"/>
    <col min="13325" max="13515" width="8.5703125" style="399" customWidth="1"/>
    <col min="13516" max="13516" width="6.5703125" style="399" customWidth="1"/>
    <col min="13517" max="13517" width="28.5703125" style="399" customWidth="1"/>
    <col min="13518" max="13518" width="36" style="399" customWidth="1"/>
    <col min="13519" max="13519" width="5.42578125" style="399" customWidth="1"/>
    <col min="13520" max="13520" width="6.5703125" style="399" customWidth="1"/>
    <col min="13521" max="13521" width="8.85546875" style="399" customWidth="1"/>
    <col min="13522" max="13522" width="12.5703125" style="399" customWidth="1"/>
    <col min="13523" max="13523" width="15.85546875" style="399" customWidth="1"/>
    <col min="13524" max="13526" width="0" style="399" hidden="1" customWidth="1"/>
    <col min="13527" max="13527" width="11.5703125" style="399" customWidth="1"/>
    <col min="13528" max="13567" width="8.5703125" style="399"/>
    <col min="13568" max="13568" width="4.42578125" style="399" customWidth="1"/>
    <col min="13569" max="13569" width="23.140625" style="399" customWidth="1"/>
    <col min="13570" max="13570" width="14.85546875" style="399" customWidth="1"/>
    <col min="13571" max="13571" width="32.42578125" style="399" customWidth="1"/>
    <col min="13572" max="13572" width="5.42578125" style="399" customWidth="1"/>
    <col min="13573" max="13573" width="6.5703125" style="399" customWidth="1"/>
    <col min="13574" max="13574" width="12.42578125" style="399" customWidth="1"/>
    <col min="13575" max="13575" width="4.5703125" style="399" customWidth="1"/>
    <col min="13576" max="13576" width="15" style="399" customWidth="1"/>
    <col min="13577" max="13577" width="12.140625" style="399" customWidth="1"/>
    <col min="13578" max="13579" width="8.5703125" style="399" customWidth="1"/>
    <col min="13580" max="13580" width="27" style="399" bestFit="1" customWidth="1"/>
    <col min="13581" max="13771" width="8.5703125" style="399" customWidth="1"/>
    <col min="13772" max="13772" width="6.5703125" style="399" customWidth="1"/>
    <col min="13773" max="13773" width="28.5703125" style="399" customWidth="1"/>
    <col min="13774" max="13774" width="36" style="399" customWidth="1"/>
    <col min="13775" max="13775" width="5.42578125" style="399" customWidth="1"/>
    <col min="13776" max="13776" width="6.5703125" style="399" customWidth="1"/>
    <col min="13777" max="13777" width="8.85546875" style="399" customWidth="1"/>
    <col min="13778" max="13778" width="12.5703125" style="399" customWidth="1"/>
    <col min="13779" max="13779" width="15.85546875" style="399" customWidth="1"/>
    <col min="13780" max="13782" width="0" style="399" hidden="1" customWidth="1"/>
    <col min="13783" max="13783" width="11.5703125" style="399" customWidth="1"/>
    <col min="13784" max="13823" width="8.5703125" style="399"/>
    <col min="13824" max="13824" width="4.42578125" style="399" customWidth="1"/>
    <col min="13825" max="13825" width="23.140625" style="399" customWidth="1"/>
    <col min="13826" max="13826" width="14.85546875" style="399" customWidth="1"/>
    <col min="13827" max="13827" width="32.42578125" style="399" customWidth="1"/>
    <col min="13828" max="13828" width="5.42578125" style="399" customWidth="1"/>
    <col min="13829" max="13829" width="6.5703125" style="399" customWidth="1"/>
    <col min="13830" max="13830" width="12.42578125" style="399" customWidth="1"/>
    <col min="13831" max="13831" width="4.5703125" style="399" customWidth="1"/>
    <col min="13832" max="13832" width="15" style="399" customWidth="1"/>
    <col min="13833" max="13833" width="12.140625" style="399" customWidth="1"/>
    <col min="13834" max="13835" width="8.5703125" style="399" customWidth="1"/>
    <col min="13836" max="13836" width="27" style="399" bestFit="1" customWidth="1"/>
    <col min="13837" max="14027" width="8.5703125" style="399" customWidth="1"/>
    <col min="14028" max="14028" width="6.5703125" style="399" customWidth="1"/>
    <col min="14029" max="14029" width="28.5703125" style="399" customWidth="1"/>
    <col min="14030" max="14030" width="36" style="399" customWidth="1"/>
    <col min="14031" max="14031" width="5.42578125" style="399" customWidth="1"/>
    <col min="14032" max="14032" width="6.5703125" style="399" customWidth="1"/>
    <col min="14033" max="14033" width="8.85546875" style="399" customWidth="1"/>
    <col min="14034" max="14034" width="12.5703125" style="399" customWidth="1"/>
    <col min="14035" max="14035" width="15.85546875" style="399" customWidth="1"/>
    <col min="14036" max="14038" width="0" style="399" hidden="1" customWidth="1"/>
    <col min="14039" max="14039" width="11.5703125" style="399" customWidth="1"/>
    <col min="14040" max="14079" width="8.5703125" style="399"/>
    <col min="14080" max="14080" width="4.42578125" style="399" customWidth="1"/>
    <col min="14081" max="14081" width="23.140625" style="399" customWidth="1"/>
    <col min="14082" max="14082" width="14.85546875" style="399" customWidth="1"/>
    <col min="14083" max="14083" width="32.42578125" style="399" customWidth="1"/>
    <col min="14084" max="14084" width="5.42578125" style="399" customWidth="1"/>
    <col min="14085" max="14085" width="6.5703125" style="399" customWidth="1"/>
    <col min="14086" max="14086" width="12.42578125" style="399" customWidth="1"/>
    <col min="14087" max="14087" width="4.5703125" style="399" customWidth="1"/>
    <col min="14088" max="14088" width="15" style="399" customWidth="1"/>
    <col min="14089" max="14089" width="12.140625" style="399" customWidth="1"/>
    <col min="14090" max="14091" width="8.5703125" style="399" customWidth="1"/>
    <col min="14092" max="14092" width="27" style="399" bestFit="1" customWidth="1"/>
    <col min="14093" max="14283" width="8.5703125" style="399" customWidth="1"/>
    <col min="14284" max="14284" width="6.5703125" style="399" customWidth="1"/>
    <col min="14285" max="14285" width="28.5703125" style="399" customWidth="1"/>
    <col min="14286" max="14286" width="36" style="399" customWidth="1"/>
    <col min="14287" max="14287" width="5.42578125" style="399" customWidth="1"/>
    <col min="14288" max="14288" width="6.5703125" style="399" customWidth="1"/>
    <col min="14289" max="14289" width="8.85546875" style="399" customWidth="1"/>
    <col min="14290" max="14290" width="12.5703125" style="399" customWidth="1"/>
    <col min="14291" max="14291" width="15.85546875" style="399" customWidth="1"/>
    <col min="14292" max="14294" width="0" style="399" hidden="1" customWidth="1"/>
    <col min="14295" max="14295" width="11.5703125" style="399" customWidth="1"/>
    <col min="14296" max="14335" width="8.5703125" style="399"/>
    <col min="14336" max="14336" width="4.42578125" style="399" customWidth="1"/>
    <col min="14337" max="14337" width="23.140625" style="399" customWidth="1"/>
    <col min="14338" max="14338" width="14.85546875" style="399" customWidth="1"/>
    <col min="14339" max="14339" width="32.42578125" style="399" customWidth="1"/>
    <col min="14340" max="14340" width="5.42578125" style="399" customWidth="1"/>
    <col min="14341" max="14341" width="6.5703125" style="399" customWidth="1"/>
    <col min="14342" max="14342" width="12.42578125" style="399" customWidth="1"/>
    <col min="14343" max="14343" width="4.5703125" style="399" customWidth="1"/>
    <col min="14344" max="14344" width="15" style="399" customWidth="1"/>
    <col min="14345" max="14345" width="12.140625" style="399" customWidth="1"/>
    <col min="14346" max="14347" width="8.5703125" style="399" customWidth="1"/>
    <col min="14348" max="14348" width="27" style="399" bestFit="1" customWidth="1"/>
    <col min="14349" max="14539" width="8.5703125" style="399" customWidth="1"/>
    <col min="14540" max="14540" width="6.5703125" style="399" customWidth="1"/>
    <col min="14541" max="14541" width="28.5703125" style="399" customWidth="1"/>
    <col min="14542" max="14542" width="36" style="399" customWidth="1"/>
    <col min="14543" max="14543" width="5.42578125" style="399" customWidth="1"/>
    <col min="14544" max="14544" width="6.5703125" style="399" customWidth="1"/>
    <col min="14545" max="14545" width="8.85546875" style="399" customWidth="1"/>
    <col min="14546" max="14546" width="12.5703125" style="399" customWidth="1"/>
    <col min="14547" max="14547" width="15.85546875" style="399" customWidth="1"/>
    <col min="14548" max="14550" width="0" style="399" hidden="1" customWidth="1"/>
    <col min="14551" max="14551" width="11.5703125" style="399" customWidth="1"/>
    <col min="14552" max="14591" width="8.5703125" style="399"/>
    <col min="14592" max="14592" width="4.42578125" style="399" customWidth="1"/>
    <col min="14593" max="14593" width="23.140625" style="399" customWidth="1"/>
    <col min="14594" max="14594" width="14.85546875" style="399" customWidth="1"/>
    <col min="14595" max="14595" width="32.42578125" style="399" customWidth="1"/>
    <col min="14596" max="14596" width="5.42578125" style="399" customWidth="1"/>
    <col min="14597" max="14597" width="6.5703125" style="399" customWidth="1"/>
    <col min="14598" max="14598" width="12.42578125" style="399" customWidth="1"/>
    <col min="14599" max="14599" width="4.5703125" style="399" customWidth="1"/>
    <col min="14600" max="14600" width="15" style="399" customWidth="1"/>
    <col min="14601" max="14601" width="12.140625" style="399" customWidth="1"/>
    <col min="14602" max="14603" width="8.5703125" style="399" customWidth="1"/>
    <col min="14604" max="14604" width="27" style="399" bestFit="1" customWidth="1"/>
    <col min="14605" max="14795" width="8.5703125" style="399" customWidth="1"/>
    <col min="14796" max="14796" width="6.5703125" style="399" customWidth="1"/>
    <col min="14797" max="14797" width="28.5703125" style="399" customWidth="1"/>
    <col min="14798" max="14798" width="36" style="399" customWidth="1"/>
    <col min="14799" max="14799" width="5.42578125" style="399" customWidth="1"/>
    <col min="14800" max="14800" width="6.5703125" style="399" customWidth="1"/>
    <col min="14801" max="14801" width="8.85546875" style="399" customWidth="1"/>
    <col min="14802" max="14802" width="12.5703125" style="399" customWidth="1"/>
    <col min="14803" max="14803" width="15.85546875" style="399" customWidth="1"/>
    <col min="14804" max="14806" width="0" style="399" hidden="1" customWidth="1"/>
    <col min="14807" max="14807" width="11.5703125" style="399" customWidth="1"/>
    <col min="14808" max="14847" width="8.5703125" style="399"/>
    <col min="14848" max="14848" width="4.42578125" style="399" customWidth="1"/>
    <col min="14849" max="14849" width="23.140625" style="399" customWidth="1"/>
    <col min="14850" max="14850" width="14.85546875" style="399" customWidth="1"/>
    <col min="14851" max="14851" width="32.42578125" style="399" customWidth="1"/>
    <col min="14852" max="14852" width="5.42578125" style="399" customWidth="1"/>
    <col min="14853" max="14853" width="6.5703125" style="399" customWidth="1"/>
    <col min="14854" max="14854" width="12.42578125" style="399" customWidth="1"/>
    <col min="14855" max="14855" width="4.5703125" style="399" customWidth="1"/>
    <col min="14856" max="14856" width="15" style="399" customWidth="1"/>
    <col min="14857" max="14857" width="12.140625" style="399" customWidth="1"/>
    <col min="14858" max="14859" width="8.5703125" style="399" customWidth="1"/>
    <col min="14860" max="14860" width="27" style="399" bestFit="1" customWidth="1"/>
    <col min="14861" max="15051" width="8.5703125" style="399" customWidth="1"/>
    <col min="15052" max="15052" width="6.5703125" style="399" customWidth="1"/>
    <col min="15053" max="15053" width="28.5703125" style="399" customWidth="1"/>
    <col min="15054" max="15054" width="36" style="399" customWidth="1"/>
    <col min="15055" max="15055" width="5.42578125" style="399" customWidth="1"/>
    <col min="15056" max="15056" width="6.5703125" style="399" customWidth="1"/>
    <col min="15057" max="15057" width="8.85546875" style="399" customWidth="1"/>
    <col min="15058" max="15058" width="12.5703125" style="399" customWidth="1"/>
    <col min="15059" max="15059" width="15.85546875" style="399" customWidth="1"/>
    <col min="15060" max="15062" width="0" style="399" hidden="1" customWidth="1"/>
    <col min="15063" max="15063" width="11.5703125" style="399" customWidth="1"/>
    <col min="15064" max="15103" width="8.5703125" style="399"/>
    <col min="15104" max="15104" width="4.42578125" style="399" customWidth="1"/>
    <col min="15105" max="15105" width="23.140625" style="399" customWidth="1"/>
    <col min="15106" max="15106" width="14.85546875" style="399" customWidth="1"/>
    <col min="15107" max="15107" width="32.42578125" style="399" customWidth="1"/>
    <col min="15108" max="15108" width="5.42578125" style="399" customWidth="1"/>
    <col min="15109" max="15109" width="6.5703125" style="399" customWidth="1"/>
    <col min="15110" max="15110" width="12.42578125" style="399" customWidth="1"/>
    <col min="15111" max="15111" width="4.5703125" style="399" customWidth="1"/>
    <col min="15112" max="15112" width="15" style="399" customWidth="1"/>
    <col min="15113" max="15113" width="12.140625" style="399" customWidth="1"/>
    <col min="15114" max="15115" width="8.5703125" style="399" customWidth="1"/>
    <col min="15116" max="15116" width="27" style="399" bestFit="1" customWidth="1"/>
    <col min="15117" max="15307" width="8.5703125" style="399" customWidth="1"/>
    <col min="15308" max="15308" width="6.5703125" style="399" customWidth="1"/>
    <col min="15309" max="15309" width="28.5703125" style="399" customWidth="1"/>
    <col min="15310" max="15310" width="36" style="399" customWidth="1"/>
    <col min="15311" max="15311" width="5.42578125" style="399" customWidth="1"/>
    <col min="15312" max="15312" width="6.5703125" style="399" customWidth="1"/>
    <col min="15313" max="15313" width="8.85546875" style="399" customWidth="1"/>
    <col min="15314" max="15314" width="12.5703125" style="399" customWidth="1"/>
    <col min="15315" max="15315" width="15.85546875" style="399" customWidth="1"/>
    <col min="15316" max="15318" width="0" style="399" hidden="1" customWidth="1"/>
    <col min="15319" max="15319" width="11.5703125" style="399" customWidth="1"/>
    <col min="15320" max="15359" width="8.5703125" style="399"/>
    <col min="15360" max="15360" width="4.42578125" style="399" customWidth="1"/>
    <col min="15361" max="15361" width="23.140625" style="399" customWidth="1"/>
    <col min="15362" max="15362" width="14.85546875" style="399" customWidth="1"/>
    <col min="15363" max="15363" width="32.42578125" style="399" customWidth="1"/>
    <col min="15364" max="15364" width="5.42578125" style="399" customWidth="1"/>
    <col min="15365" max="15365" width="6.5703125" style="399" customWidth="1"/>
    <col min="15366" max="15366" width="12.42578125" style="399" customWidth="1"/>
    <col min="15367" max="15367" width="4.5703125" style="399" customWidth="1"/>
    <col min="15368" max="15368" width="15" style="399" customWidth="1"/>
    <col min="15369" max="15369" width="12.140625" style="399" customWidth="1"/>
    <col min="15370" max="15371" width="8.5703125" style="399" customWidth="1"/>
    <col min="15372" max="15372" width="27" style="399" bestFit="1" customWidth="1"/>
    <col min="15373" max="15563" width="8.5703125" style="399" customWidth="1"/>
    <col min="15564" max="15564" width="6.5703125" style="399" customWidth="1"/>
    <col min="15565" max="15565" width="28.5703125" style="399" customWidth="1"/>
    <col min="15566" max="15566" width="36" style="399" customWidth="1"/>
    <col min="15567" max="15567" width="5.42578125" style="399" customWidth="1"/>
    <col min="15568" max="15568" width="6.5703125" style="399" customWidth="1"/>
    <col min="15569" max="15569" width="8.85546875" style="399" customWidth="1"/>
    <col min="15570" max="15570" width="12.5703125" style="399" customWidth="1"/>
    <col min="15571" max="15571" width="15.85546875" style="399" customWidth="1"/>
    <col min="15572" max="15574" width="0" style="399" hidden="1" customWidth="1"/>
    <col min="15575" max="15575" width="11.5703125" style="399" customWidth="1"/>
    <col min="15576" max="15615" width="8.5703125" style="399"/>
    <col min="15616" max="15616" width="4.42578125" style="399" customWidth="1"/>
    <col min="15617" max="15617" width="23.140625" style="399" customWidth="1"/>
    <col min="15618" max="15618" width="14.85546875" style="399" customWidth="1"/>
    <col min="15619" max="15619" width="32.42578125" style="399" customWidth="1"/>
    <col min="15620" max="15620" width="5.42578125" style="399" customWidth="1"/>
    <col min="15621" max="15621" width="6.5703125" style="399" customWidth="1"/>
    <col min="15622" max="15622" width="12.42578125" style="399" customWidth="1"/>
    <col min="15623" max="15623" width="4.5703125" style="399" customWidth="1"/>
    <col min="15624" max="15624" width="15" style="399" customWidth="1"/>
    <col min="15625" max="15625" width="12.140625" style="399" customWidth="1"/>
    <col min="15626" max="15627" width="8.5703125" style="399" customWidth="1"/>
    <col min="15628" max="15628" width="27" style="399" bestFit="1" customWidth="1"/>
    <col min="15629" max="15819" width="8.5703125" style="399" customWidth="1"/>
    <col min="15820" max="15820" width="6.5703125" style="399" customWidth="1"/>
    <col min="15821" max="15821" width="28.5703125" style="399" customWidth="1"/>
    <col min="15822" max="15822" width="36" style="399" customWidth="1"/>
    <col min="15823" max="15823" width="5.42578125" style="399" customWidth="1"/>
    <col min="15824" max="15824" width="6.5703125" style="399" customWidth="1"/>
    <col min="15825" max="15825" width="8.85546875" style="399" customWidth="1"/>
    <col min="15826" max="15826" width="12.5703125" style="399" customWidth="1"/>
    <col min="15827" max="15827" width="15.85546875" style="399" customWidth="1"/>
    <col min="15828" max="15830" width="0" style="399" hidden="1" customWidth="1"/>
    <col min="15831" max="15831" width="11.5703125" style="399" customWidth="1"/>
    <col min="15832" max="15871" width="8.5703125" style="399"/>
    <col min="15872" max="15872" width="4.42578125" style="399" customWidth="1"/>
    <col min="15873" max="15873" width="23.140625" style="399" customWidth="1"/>
    <col min="15874" max="15874" width="14.85546875" style="399" customWidth="1"/>
    <col min="15875" max="15875" width="32.42578125" style="399" customWidth="1"/>
    <col min="15876" max="15876" width="5.42578125" style="399" customWidth="1"/>
    <col min="15877" max="15877" width="6.5703125" style="399" customWidth="1"/>
    <col min="15878" max="15878" width="12.42578125" style="399" customWidth="1"/>
    <col min="15879" max="15879" width="4.5703125" style="399" customWidth="1"/>
    <col min="15880" max="15880" width="15" style="399" customWidth="1"/>
    <col min="15881" max="15881" width="12.140625" style="399" customWidth="1"/>
    <col min="15882" max="15883" width="8.5703125" style="399" customWidth="1"/>
    <col min="15884" max="15884" width="27" style="399" bestFit="1" customWidth="1"/>
    <col min="15885" max="16075" width="8.5703125" style="399" customWidth="1"/>
    <col min="16076" max="16076" width="6.5703125" style="399" customWidth="1"/>
    <col min="16077" max="16077" width="28.5703125" style="399" customWidth="1"/>
    <col min="16078" max="16078" width="36" style="399" customWidth="1"/>
    <col min="16079" max="16079" width="5.42578125" style="399" customWidth="1"/>
    <col min="16080" max="16080" width="6.5703125" style="399" customWidth="1"/>
    <col min="16081" max="16081" width="8.85546875" style="399" customWidth="1"/>
    <col min="16082" max="16082" width="12.5703125" style="399" customWidth="1"/>
    <col min="16083" max="16083" width="15.85546875" style="399" customWidth="1"/>
    <col min="16084" max="16086" width="0" style="399" hidden="1" customWidth="1"/>
    <col min="16087" max="16087" width="11.5703125" style="399" customWidth="1"/>
    <col min="16088" max="16127" width="8.5703125" style="399"/>
    <col min="16128" max="16128" width="4.42578125" style="399" customWidth="1"/>
    <col min="16129" max="16129" width="23.140625" style="399" customWidth="1"/>
    <col min="16130" max="16130" width="14.85546875" style="399" customWidth="1"/>
    <col min="16131" max="16131" width="32.42578125" style="399" customWidth="1"/>
    <col min="16132" max="16132" width="5.42578125" style="399" customWidth="1"/>
    <col min="16133" max="16133" width="6.5703125" style="399" customWidth="1"/>
    <col min="16134" max="16134" width="12.42578125" style="399" customWidth="1"/>
    <col min="16135" max="16135" width="4.5703125" style="399" customWidth="1"/>
    <col min="16136" max="16136" width="15" style="399" customWidth="1"/>
    <col min="16137" max="16137" width="12.140625" style="399" customWidth="1"/>
    <col min="16138" max="16139" width="8.5703125" style="399" customWidth="1"/>
    <col min="16140" max="16140" width="27" style="399" bestFit="1" customWidth="1"/>
    <col min="16141" max="16331" width="8.5703125" style="399" customWidth="1"/>
    <col min="16332" max="16332" width="6.5703125" style="399" customWidth="1"/>
    <col min="16333" max="16333" width="28.5703125" style="399" customWidth="1"/>
    <col min="16334" max="16334" width="36" style="399" customWidth="1"/>
    <col min="16335" max="16335" width="5.42578125" style="399" customWidth="1"/>
    <col min="16336" max="16336" width="6.5703125" style="399" customWidth="1"/>
    <col min="16337" max="16337" width="8.85546875" style="399" customWidth="1"/>
    <col min="16338" max="16338" width="12.5703125" style="399" customWidth="1"/>
    <col min="16339" max="16339" width="15.85546875" style="399" customWidth="1"/>
    <col min="16340" max="16342" width="0" style="399" hidden="1" customWidth="1"/>
    <col min="16343" max="16343" width="11.5703125" style="399" customWidth="1"/>
    <col min="16344" max="16384" width="8.5703125" style="399"/>
  </cols>
  <sheetData>
    <row r="1" spans="1:12" s="536" customFormat="1">
      <c r="A1" s="645"/>
      <c r="B1" s="520"/>
      <c r="C1" s="658"/>
      <c r="D1" s="520"/>
      <c r="E1" s="645"/>
      <c r="F1" s="658"/>
      <c r="G1" s="645"/>
      <c r="H1" s="645"/>
      <c r="I1" s="645"/>
    </row>
    <row r="2" spans="1:12" s="360" customFormat="1" ht="31.5" customHeight="1">
      <c r="A2" s="432"/>
      <c r="B2" s="1872" t="s">
        <v>2341</v>
      </c>
      <c r="C2" s="1872"/>
      <c r="D2" s="1872"/>
      <c r="E2" s="363"/>
      <c r="F2" s="487"/>
      <c r="G2" s="363"/>
      <c r="H2" s="363"/>
      <c r="I2" s="363"/>
      <c r="J2" s="363"/>
    </row>
    <row r="3" spans="1:12" s="360" customFormat="1" ht="11.25">
      <c r="A3" s="363"/>
      <c r="B3" s="361"/>
      <c r="C3" s="362"/>
      <c r="D3" s="361"/>
      <c r="E3" s="363"/>
      <c r="F3" s="487"/>
      <c r="G3" s="363"/>
      <c r="H3" s="363"/>
      <c r="I3" s="363"/>
      <c r="J3" s="363"/>
    </row>
    <row r="4" spans="1:12" s="536" customFormat="1">
      <c r="C4" s="532"/>
      <c r="D4" s="526"/>
      <c r="F4" s="406"/>
    </row>
    <row r="5" spans="1:12" s="536" customFormat="1" ht="390" customHeight="1">
      <c r="A5" s="1192" t="s">
        <v>0</v>
      </c>
      <c r="B5" s="1192" t="s">
        <v>1</v>
      </c>
      <c r="C5" s="1192" t="s">
        <v>2</v>
      </c>
      <c r="D5" s="1192" t="s">
        <v>3</v>
      </c>
      <c r="E5" s="1192" t="s">
        <v>4</v>
      </c>
      <c r="F5" s="1192" t="s">
        <v>140</v>
      </c>
      <c r="G5" s="1192" t="s">
        <v>1890</v>
      </c>
      <c r="H5" s="1192" t="s">
        <v>1889</v>
      </c>
      <c r="I5" s="1192" t="s">
        <v>1891</v>
      </c>
      <c r="J5" s="1176" t="s">
        <v>2473</v>
      </c>
      <c r="K5" s="1176" t="s">
        <v>2429</v>
      </c>
      <c r="L5" s="1176" t="s">
        <v>2431</v>
      </c>
    </row>
    <row r="6" spans="1:12" s="1438" customFormat="1">
      <c r="A6" s="547" t="s">
        <v>9</v>
      </c>
      <c r="B6" s="559"/>
      <c r="C6" s="579"/>
      <c r="D6" s="375" t="s">
        <v>1546</v>
      </c>
      <c r="E6" s="377" t="s">
        <v>11</v>
      </c>
      <c r="F6" s="1097">
        <v>20</v>
      </c>
      <c r="G6" s="378"/>
      <c r="H6" s="589"/>
      <c r="I6" s="589">
        <f>SUM(F6*H6)</f>
        <v>0</v>
      </c>
      <c r="J6" s="1227"/>
      <c r="K6" s="292" t="s">
        <v>2430</v>
      </c>
      <c r="L6" s="1313" t="s">
        <v>2430</v>
      </c>
    </row>
    <row r="7" spans="1:12" s="1438" customFormat="1" ht="25.5">
      <c r="A7" s="547" t="s">
        <v>12</v>
      </c>
      <c r="B7" s="1444"/>
      <c r="C7" s="1444"/>
      <c r="D7" s="376" t="s">
        <v>1547</v>
      </c>
      <c r="E7" s="377" t="s">
        <v>11</v>
      </c>
      <c r="F7" s="1097">
        <v>120</v>
      </c>
      <c r="G7" s="378"/>
      <c r="H7" s="589"/>
      <c r="I7" s="1708">
        <f>F7*H7</f>
        <v>0</v>
      </c>
      <c r="J7" s="1227"/>
      <c r="K7" s="292" t="s">
        <v>2430</v>
      </c>
      <c r="L7" s="1313" t="s">
        <v>2430</v>
      </c>
    </row>
    <row r="8" spans="1:12" s="1438" customFormat="1" ht="25.5">
      <c r="A8" s="547" t="s">
        <v>13</v>
      </c>
      <c r="B8" s="1709"/>
      <c r="C8" s="382"/>
      <c r="D8" s="376" t="s">
        <v>1548</v>
      </c>
      <c r="E8" s="374" t="s">
        <v>15</v>
      </c>
      <c r="F8" s="548">
        <v>65</v>
      </c>
      <c r="G8" s="378"/>
      <c r="H8" s="589"/>
      <c r="I8" s="1708">
        <f>F8*H8</f>
        <v>0</v>
      </c>
      <c r="J8" s="1227"/>
      <c r="K8" s="292" t="s">
        <v>2430</v>
      </c>
      <c r="L8" s="1313" t="s">
        <v>2430</v>
      </c>
    </row>
    <row r="9" spans="1:12" s="1438" customFormat="1" ht="25.5">
      <c r="A9" s="547" t="s">
        <v>16</v>
      </c>
      <c r="B9" s="559"/>
      <c r="C9" s="579"/>
      <c r="D9" s="375" t="s">
        <v>1549</v>
      </c>
      <c r="E9" s="377" t="s">
        <v>11</v>
      </c>
      <c r="F9" s="1097">
        <v>3000</v>
      </c>
      <c r="G9" s="378"/>
      <c r="H9" s="589"/>
      <c r="I9" s="589">
        <f>SUM(F9*H9)</f>
        <v>0</v>
      </c>
      <c r="J9" s="1227"/>
      <c r="K9" s="292" t="s">
        <v>2430</v>
      </c>
      <c r="L9" s="1313" t="s">
        <v>2430</v>
      </c>
    </row>
    <row r="10" spans="1:12" s="1438" customFormat="1" ht="25.5">
      <c r="A10" s="547" t="s">
        <v>19</v>
      </c>
      <c r="B10" s="559"/>
      <c r="C10" s="579"/>
      <c r="D10" s="375" t="s">
        <v>1550</v>
      </c>
      <c r="E10" s="377" t="s">
        <v>11</v>
      </c>
      <c r="F10" s="1097">
        <v>20</v>
      </c>
      <c r="G10" s="378"/>
      <c r="H10" s="589"/>
      <c r="I10" s="589">
        <f>SUM(F10*H10)</f>
        <v>0</v>
      </c>
      <c r="J10" s="1227"/>
      <c r="K10" s="292" t="s">
        <v>2430</v>
      </c>
      <c r="L10" s="1313" t="s">
        <v>2430</v>
      </c>
    </row>
    <row r="11" spans="1:12" s="1438" customFormat="1" ht="38.25">
      <c r="A11" s="547" t="s">
        <v>21</v>
      </c>
      <c r="B11" s="1709"/>
      <c r="C11" s="382"/>
      <c r="D11" s="376" t="s">
        <v>1552</v>
      </c>
      <c r="E11" s="1710" t="s">
        <v>18</v>
      </c>
      <c r="F11" s="548">
        <v>5</v>
      </c>
      <c r="G11" s="378"/>
      <c r="H11" s="589"/>
      <c r="I11" s="1711">
        <f>F11*H11</f>
        <v>0</v>
      </c>
      <c r="J11" s="1227"/>
      <c r="K11" s="292" t="s">
        <v>2430</v>
      </c>
      <c r="L11" s="1313" t="s">
        <v>2430</v>
      </c>
    </row>
    <row r="12" spans="1:12" s="1438" customFormat="1" ht="38.25">
      <c r="A12" s="547" t="s">
        <v>22</v>
      </c>
      <c r="B12" s="1709"/>
      <c r="C12" s="382"/>
      <c r="D12" s="376" t="s">
        <v>1553</v>
      </c>
      <c r="E12" s="1710" t="s">
        <v>18</v>
      </c>
      <c r="F12" s="548">
        <v>25</v>
      </c>
      <c r="G12" s="378"/>
      <c r="H12" s="589"/>
      <c r="I12" s="1711">
        <f>F12*H12</f>
        <v>0</v>
      </c>
      <c r="J12" s="1227"/>
      <c r="K12" s="292" t="s">
        <v>2430</v>
      </c>
      <c r="L12" s="1313" t="s">
        <v>2430</v>
      </c>
    </row>
    <row r="13" spans="1:12" s="1438" customFormat="1" ht="38.25">
      <c r="A13" s="547" t="s">
        <v>24</v>
      </c>
      <c r="B13" s="1709"/>
      <c r="C13" s="382"/>
      <c r="D13" s="376" t="s">
        <v>1554</v>
      </c>
      <c r="E13" s="1710" t="s">
        <v>18</v>
      </c>
      <c r="F13" s="548">
        <v>5</v>
      </c>
      <c r="G13" s="378"/>
      <c r="H13" s="589"/>
      <c r="I13" s="1711">
        <f>F13*H13</f>
        <v>0</v>
      </c>
      <c r="J13" s="1227"/>
      <c r="K13" s="292" t="s">
        <v>2430</v>
      </c>
      <c r="L13" s="1313" t="s">
        <v>2430</v>
      </c>
    </row>
    <row r="14" spans="1:12" s="1438" customFormat="1" ht="38.25">
      <c r="A14" s="547" t="s">
        <v>26</v>
      </c>
      <c r="B14" s="1709"/>
      <c r="C14" s="382"/>
      <c r="D14" s="884" t="s">
        <v>2032</v>
      </c>
      <c r="E14" s="1710" t="s">
        <v>11</v>
      </c>
      <c r="F14" s="548">
        <v>5</v>
      </c>
      <c r="G14" s="378"/>
      <c r="H14" s="589"/>
      <c r="I14" s="1712">
        <f>F14*H14</f>
        <v>0</v>
      </c>
      <c r="J14" s="1227"/>
      <c r="K14" s="292" t="s">
        <v>2430</v>
      </c>
      <c r="L14" s="1313" t="s">
        <v>2430</v>
      </c>
    </row>
    <row r="15" spans="1:12" s="1438" customFormat="1" ht="36" customHeight="1">
      <c r="A15" s="547" t="s">
        <v>28</v>
      </c>
      <c r="B15" s="1709"/>
      <c r="C15" s="382"/>
      <c r="D15" s="682" t="s">
        <v>1971</v>
      </c>
      <c r="E15" s="1710" t="s">
        <v>18</v>
      </c>
      <c r="F15" s="548">
        <v>390</v>
      </c>
      <c r="G15" s="378"/>
      <c r="H15" s="589"/>
      <c r="I15" s="1711">
        <f>F15*H15</f>
        <v>0</v>
      </c>
      <c r="J15" s="1227"/>
      <c r="K15" s="292" t="s">
        <v>2430</v>
      </c>
      <c r="L15" s="1313" t="s">
        <v>2430</v>
      </c>
    </row>
    <row r="16" spans="1:12" s="1440" customFormat="1" ht="38.25">
      <c r="A16" s="547" t="s">
        <v>30</v>
      </c>
      <c r="B16" s="559"/>
      <c r="C16" s="579"/>
      <c r="D16" s="375" t="s">
        <v>1557</v>
      </c>
      <c r="E16" s="377" t="s">
        <v>11</v>
      </c>
      <c r="F16" s="1097">
        <v>330</v>
      </c>
      <c r="G16" s="378"/>
      <c r="H16" s="589"/>
      <c r="I16" s="589">
        <f>SUM(F16*H16)</f>
        <v>0</v>
      </c>
      <c r="J16" s="1228"/>
      <c r="K16" s="292" t="s">
        <v>2430</v>
      </c>
      <c r="L16" s="1313" t="s">
        <v>2430</v>
      </c>
    </row>
    <row r="17" spans="1:12" s="1440" customFormat="1" ht="38.25">
      <c r="A17" s="547" t="s">
        <v>32</v>
      </c>
      <c r="B17" s="559"/>
      <c r="C17" s="579"/>
      <c r="D17" s="375" t="s">
        <v>1558</v>
      </c>
      <c r="E17" s="377" t="s">
        <v>11</v>
      </c>
      <c r="F17" s="1097">
        <v>5</v>
      </c>
      <c r="G17" s="378"/>
      <c r="H17" s="589"/>
      <c r="I17" s="589">
        <f>SUM(F17*H17)</f>
        <v>0</v>
      </c>
      <c r="J17" s="1228"/>
      <c r="K17" s="292" t="s">
        <v>2430</v>
      </c>
      <c r="L17" s="1313" t="s">
        <v>2430</v>
      </c>
    </row>
    <row r="18" spans="1:12" s="1440" customFormat="1" ht="25.5">
      <c r="A18" s="547" t="s">
        <v>33</v>
      </c>
      <c r="B18" s="1709"/>
      <c r="C18" s="382"/>
      <c r="D18" s="376" t="s">
        <v>1562</v>
      </c>
      <c r="E18" s="1710" t="s">
        <v>11</v>
      </c>
      <c r="F18" s="548">
        <v>1275</v>
      </c>
      <c r="G18" s="378"/>
      <c r="H18" s="589"/>
      <c r="I18" s="1712">
        <f>F18*H18</f>
        <v>0</v>
      </c>
      <c r="J18" s="1228"/>
      <c r="K18" s="292" t="s">
        <v>2430</v>
      </c>
      <c r="L18" s="1313" t="s">
        <v>2430</v>
      </c>
    </row>
    <row r="19" spans="1:12" s="1438" customFormat="1" ht="25.5">
      <c r="A19" s="547" t="s">
        <v>35</v>
      </c>
      <c r="B19" s="1709"/>
      <c r="C19" s="382"/>
      <c r="D19" s="376" t="s">
        <v>1563</v>
      </c>
      <c r="E19" s="1710" t="s">
        <v>11</v>
      </c>
      <c r="F19" s="548">
        <v>45</v>
      </c>
      <c r="G19" s="378"/>
      <c r="H19" s="589"/>
      <c r="I19" s="1712">
        <f>F19*H19</f>
        <v>0</v>
      </c>
      <c r="J19" s="1227"/>
      <c r="K19" s="292" t="s">
        <v>2430</v>
      </c>
      <c r="L19" s="1313" t="s">
        <v>2430</v>
      </c>
    </row>
    <row r="20" spans="1:12" s="1438" customFormat="1" ht="25.5">
      <c r="A20" s="547" t="s">
        <v>37</v>
      </c>
      <c r="B20" s="559"/>
      <c r="C20" s="579"/>
      <c r="D20" s="375" t="s">
        <v>1564</v>
      </c>
      <c r="E20" s="377" t="s">
        <v>11</v>
      </c>
      <c r="F20" s="1097">
        <v>5</v>
      </c>
      <c r="G20" s="378"/>
      <c r="H20" s="589"/>
      <c r="I20" s="589">
        <f t="shared" ref="I20:I29" si="0">SUM(F20*H20)</f>
        <v>0</v>
      </c>
      <c r="J20" s="1227"/>
      <c r="K20" s="292" t="s">
        <v>2430</v>
      </c>
      <c r="L20" s="1313" t="s">
        <v>2430</v>
      </c>
    </row>
    <row r="21" spans="1:12" s="1438" customFormat="1" ht="25.5">
      <c r="A21" s="547" t="s">
        <v>39</v>
      </c>
      <c r="B21" s="559"/>
      <c r="C21" s="579"/>
      <c r="D21" s="375" t="s">
        <v>1565</v>
      </c>
      <c r="E21" s="377" t="s">
        <v>11</v>
      </c>
      <c r="F21" s="1097">
        <v>5</v>
      </c>
      <c r="G21" s="378"/>
      <c r="H21" s="589"/>
      <c r="I21" s="589">
        <f t="shared" si="0"/>
        <v>0</v>
      </c>
      <c r="J21" s="1227"/>
      <c r="K21" s="292" t="s">
        <v>2430</v>
      </c>
      <c r="L21" s="1313" t="s">
        <v>2430</v>
      </c>
    </row>
    <row r="22" spans="1:12" s="1438" customFormat="1" ht="25.5">
      <c r="A22" s="547" t="s">
        <v>41</v>
      </c>
      <c r="B22" s="559"/>
      <c r="C22" s="579"/>
      <c r="D22" s="800" t="s">
        <v>2340</v>
      </c>
      <c r="E22" s="377" t="s">
        <v>11</v>
      </c>
      <c r="F22" s="1097">
        <v>5</v>
      </c>
      <c r="G22" s="378"/>
      <c r="H22" s="589"/>
      <c r="I22" s="589">
        <f t="shared" si="0"/>
        <v>0</v>
      </c>
      <c r="J22" s="1444"/>
      <c r="K22" s="292" t="s">
        <v>2430</v>
      </c>
      <c r="L22" s="1313" t="s">
        <v>2430</v>
      </c>
    </row>
    <row r="23" spans="1:12" s="1438" customFormat="1" ht="25.5">
      <c r="A23" s="547" t="s">
        <v>43</v>
      </c>
      <c r="B23" s="559"/>
      <c r="C23" s="579"/>
      <c r="D23" s="375" t="s">
        <v>1820</v>
      </c>
      <c r="E23" s="377" t="s">
        <v>11</v>
      </c>
      <c r="F23" s="1097">
        <v>5</v>
      </c>
      <c r="G23" s="378"/>
      <c r="H23" s="589"/>
      <c r="I23" s="589">
        <f t="shared" si="0"/>
        <v>0</v>
      </c>
      <c r="J23" s="1227"/>
      <c r="K23" s="292" t="s">
        <v>2430</v>
      </c>
      <c r="L23" s="1313" t="s">
        <v>2430</v>
      </c>
    </row>
    <row r="24" spans="1:12" s="1438" customFormat="1" ht="38.25">
      <c r="A24" s="547" t="s">
        <v>45</v>
      </c>
      <c r="B24" s="559"/>
      <c r="C24" s="579"/>
      <c r="D24" s="375" t="s">
        <v>1566</v>
      </c>
      <c r="E24" s="377" t="s">
        <v>11</v>
      </c>
      <c r="F24" s="1097">
        <v>5</v>
      </c>
      <c r="G24" s="378"/>
      <c r="H24" s="589"/>
      <c r="I24" s="589">
        <f t="shared" si="0"/>
        <v>0</v>
      </c>
      <c r="J24" s="1227"/>
      <c r="K24" s="292" t="s">
        <v>2430</v>
      </c>
      <c r="L24" s="1313" t="s">
        <v>2430</v>
      </c>
    </row>
    <row r="25" spans="1:12" s="1438" customFormat="1" ht="25.5">
      <c r="A25" s="547" t="s">
        <v>46</v>
      </c>
      <c r="B25" s="559"/>
      <c r="C25" s="579"/>
      <c r="D25" s="375" t="s">
        <v>1567</v>
      </c>
      <c r="E25" s="377" t="s">
        <v>11</v>
      </c>
      <c r="F25" s="1097">
        <v>615</v>
      </c>
      <c r="G25" s="378"/>
      <c r="H25" s="589"/>
      <c r="I25" s="589">
        <f t="shared" si="0"/>
        <v>0</v>
      </c>
      <c r="J25" s="1227"/>
      <c r="K25" s="292" t="s">
        <v>2430</v>
      </c>
      <c r="L25" s="1313" t="s">
        <v>2430</v>
      </c>
    </row>
    <row r="26" spans="1:12" s="1438" customFormat="1" ht="25.5">
      <c r="A26" s="547" t="s">
        <v>48</v>
      </c>
      <c r="B26" s="559"/>
      <c r="C26" s="579"/>
      <c r="D26" s="375" t="s">
        <v>1568</v>
      </c>
      <c r="E26" s="377" t="s">
        <v>11</v>
      </c>
      <c r="F26" s="1097">
        <v>10</v>
      </c>
      <c r="G26" s="378"/>
      <c r="H26" s="589"/>
      <c r="I26" s="589">
        <f t="shared" si="0"/>
        <v>0</v>
      </c>
      <c r="J26" s="1227"/>
      <c r="K26" s="292" t="s">
        <v>2430</v>
      </c>
      <c r="L26" s="1313" t="s">
        <v>2430</v>
      </c>
    </row>
    <row r="27" spans="1:12" s="1440" customFormat="1" ht="25.5">
      <c r="A27" s="547" t="s">
        <v>50</v>
      </c>
      <c r="B27" s="559"/>
      <c r="C27" s="579"/>
      <c r="D27" s="375" t="s">
        <v>1570</v>
      </c>
      <c r="E27" s="377" t="s">
        <v>11</v>
      </c>
      <c r="F27" s="1097">
        <v>3</v>
      </c>
      <c r="G27" s="378"/>
      <c r="H27" s="589"/>
      <c r="I27" s="589">
        <f t="shared" si="0"/>
        <v>0</v>
      </c>
      <c r="J27" s="1227"/>
      <c r="K27" s="292" t="s">
        <v>2430</v>
      </c>
      <c r="L27" s="1313" t="s">
        <v>2430</v>
      </c>
    </row>
    <row r="28" spans="1:12" s="1438" customFormat="1" ht="25.5">
      <c r="A28" s="547" t="s">
        <v>52</v>
      </c>
      <c r="B28" s="559"/>
      <c r="C28" s="579"/>
      <c r="D28" s="375" t="s">
        <v>1571</v>
      </c>
      <c r="E28" s="377" t="s">
        <v>11</v>
      </c>
      <c r="F28" s="1097">
        <v>3</v>
      </c>
      <c r="G28" s="378"/>
      <c r="H28" s="589"/>
      <c r="I28" s="589">
        <f t="shared" si="0"/>
        <v>0</v>
      </c>
      <c r="J28" s="1228"/>
      <c r="K28" s="292" t="s">
        <v>2430</v>
      </c>
      <c r="L28" s="1313" t="s">
        <v>2430</v>
      </c>
    </row>
    <row r="29" spans="1:12" s="1438" customFormat="1">
      <c r="A29" s="547" t="s">
        <v>54</v>
      </c>
      <c r="B29" s="559"/>
      <c r="C29" s="579"/>
      <c r="D29" s="777" t="s">
        <v>1572</v>
      </c>
      <c r="E29" s="377" t="s">
        <v>11</v>
      </c>
      <c r="F29" s="1097">
        <v>5</v>
      </c>
      <c r="G29" s="378"/>
      <c r="H29" s="589"/>
      <c r="I29" s="589">
        <f t="shared" si="0"/>
        <v>0</v>
      </c>
      <c r="J29" s="1227"/>
      <c r="K29" s="292" t="s">
        <v>2430</v>
      </c>
      <c r="L29" s="1313" t="s">
        <v>2430</v>
      </c>
    </row>
    <row r="30" spans="1:12" s="1438" customFormat="1" ht="25.5">
      <c r="A30" s="547" t="s">
        <v>56</v>
      </c>
      <c r="B30" s="1709"/>
      <c r="C30" s="382"/>
      <c r="D30" s="376" t="s">
        <v>1573</v>
      </c>
      <c r="E30" s="1710" t="s">
        <v>11</v>
      </c>
      <c r="F30" s="548">
        <v>3750</v>
      </c>
      <c r="G30" s="378"/>
      <c r="H30" s="589"/>
      <c r="I30" s="1712">
        <f>F30*H30</f>
        <v>0</v>
      </c>
      <c r="J30" s="1227"/>
      <c r="K30" s="292" t="s">
        <v>2430</v>
      </c>
      <c r="L30" s="1313" t="s">
        <v>2430</v>
      </c>
    </row>
    <row r="31" spans="1:12" s="1546" customFormat="1" ht="25.5" customHeight="1">
      <c r="A31" s="547" t="s">
        <v>58</v>
      </c>
      <c r="B31" s="1571"/>
      <c r="C31" s="1713"/>
      <c r="D31" s="375" t="s">
        <v>1574</v>
      </c>
      <c r="E31" s="1539" t="s">
        <v>11</v>
      </c>
      <c r="F31" s="1714">
        <v>135</v>
      </c>
      <c r="G31" s="378"/>
      <c r="H31" s="589"/>
      <c r="I31" s="589">
        <f t="shared" ref="I31:I48" si="1">SUM(F31*H31)</f>
        <v>0</v>
      </c>
      <c r="J31" s="1227"/>
      <c r="K31" s="292" t="s">
        <v>2430</v>
      </c>
      <c r="L31" s="1313" t="s">
        <v>2430</v>
      </c>
    </row>
    <row r="32" spans="1:12" s="1546" customFormat="1" ht="25.5" customHeight="1">
      <c r="A32" s="547" t="s">
        <v>60</v>
      </c>
      <c r="B32" s="712"/>
      <c r="C32" s="1535"/>
      <c r="D32" s="716" t="s">
        <v>1819</v>
      </c>
      <c r="E32" s="713" t="s">
        <v>11</v>
      </c>
      <c r="F32" s="584">
        <v>5</v>
      </c>
      <c r="G32" s="378"/>
      <c r="H32" s="589"/>
      <c r="I32" s="589">
        <f t="shared" si="1"/>
        <v>0</v>
      </c>
      <c r="J32" s="715"/>
      <c r="K32" s="292" t="s">
        <v>2430</v>
      </c>
      <c r="L32" s="1313" t="s">
        <v>2430</v>
      </c>
    </row>
    <row r="33" spans="1:12" s="1438" customFormat="1" ht="25.5">
      <c r="A33" s="547" t="s">
        <v>62</v>
      </c>
      <c r="B33" s="716"/>
      <c r="C33" s="582"/>
      <c r="D33" s="716" t="s">
        <v>1822</v>
      </c>
      <c r="E33" s="374" t="s">
        <v>11</v>
      </c>
      <c r="F33" s="547">
        <v>5</v>
      </c>
      <c r="G33" s="378"/>
      <c r="H33" s="589"/>
      <c r="I33" s="589">
        <f t="shared" si="1"/>
        <v>0</v>
      </c>
      <c r="J33" s="715"/>
      <c r="K33" s="292" t="s">
        <v>2430</v>
      </c>
      <c r="L33" s="1313" t="s">
        <v>2430</v>
      </c>
    </row>
    <row r="34" spans="1:12" s="1452" customFormat="1" ht="25.5">
      <c r="A34" s="547" t="s">
        <v>64</v>
      </c>
      <c r="B34" s="559"/>
      <c r="C34" s="579"/>
      <c r="D34" s="375" t="s">
        <v>1575</v>
      </c>
      <c r="E34" s="377" t="s">
        <v>11</v>
      </c>
      <c r="F34" s="1097">
        <v>5</v>
      </c>
      <c r="G34" s="378"/>
      <c r="H34" s="589"/>
      <c r="I34" s="589">
        <f t="shared" si="1"/>
        <v>0</v>
      </c>
      <c r="J34" s="1227"/>
      <c r="K34" s="292" t="s">
        <v>2430</v>
      </c>
      <c r="L34" s="1313" t="s">
        <v>2430</v>
      </c>
    </row>
    <row r="35" spans="1:12" s="1452" customFormat="1" ht="25.5">
      <c r="A35" s="547" t="s">
        <v>66</v>
      </c>
      <c r="B35" s="559"/>
      <c r="C35" s="579"/>
      <c r="D35" s="375" t="s">
        <v>1576</v>
      </c>
      <c r="E35" s="377" t="s">
        <v>11</v>
      </c>
      <c r="F35" s="1097">
        <v>200</v>
      </c>
      <c r="G35" s="378"/>
      <c r="H35" s="589"/>
      <c r="I35" s="589">
        <f t="shared" si="1"/>
        <v>0</v>
      </c>
      <c r="J35" s="1451"/>
      <c r="K35" s="292" t="s">
        <v>2430</v>
      </c>
      <c r="L35" s="1313" t="s">
        <v>2430</v>
      </c>
    </row>
    <row r="36" spans="1:12" s="1440" customFormat="1" ht="25.5">
      <c r="A36" s="547" t="s">
        <v>68</v>
      </c>
      <c r="B36" s="559"/>
      <c r="C36" s="579"/>
      <c r="D36" s="375" t="s">
        <v>1578</v>
      </c>
      <c r="E36" s="377" t="s">
        <v>11</v>
      </c>
      <c r="F36" s="1097">
        <v>55</v>
      </c>
      <c r="G36" s="378"/>
      <c r="H36" s="589"/>
      <c r="I36" s="589">
        <f t="shared" si="1"/>
        <v>0</v>
      </c>
      <c r="J36" s="1451"/>
      <c r="K36" s="292" t="s">
        <v>2430</v>
      </c>
      <c r="L36" s="1313" t="s">
        <v>2430</v>
      </c>
    </row>
    <row r="37" spans="1:12" s="1440" customFormat="1">
      <c r="A37" s="547" t="s">
        <v>69</v>
      </c>
      <c r="B37" s="559"/>
      <c r="C37" s="579"/>
      <c r="D37" s="375" t="s">
        <v>1579</v>
      </c>
      <c r="E37" s="377" t="s">
        <v>11</v>
      </c>
      <c r="F37" s="1097">
        <v>330</v>
      </c>
      <c r="G37" s="378"/>
      <c r="H37" s="589"/>
      <c r="I37" s="589">
        <f t="shared" si="1"/>
        <v>0</v>
      </c>
      <c r="J37" s="1228"/>
      <c r="K37" s="292" t="s">
        <v>2430</v>
      </c>
      <c r="L37" s="1313" t="s">
        <v>2430</v>
      </c>
    </row>
    <row r="38" spans="1:12" s="1438" customFormat="1" ht="25.5">
      <c r="A38" s="547" t="s">
        <v>71</v>
      </c>
      <c r="B38" s="559"/>
      <c r="C38" s="579"/>
      <c r="D38" s="375" t="s">
        <v>1580</v>
      </c>
      <c r="E38" s="377" t="s">
        <v>11</v>
      </c>
      <c r="F38" s="1097">
        <v>75</v>
      </c>
      <c r="G38" s="378"/>
      <c r="H38" s="589"/>
      <c r="I38" s="589">
        <f t="shared" si="1"/>
        <v>0</v>
      </c>
      <c r="J38" s="1228"/>
      <c r="K38" s="292" t="s">
        <v>2430</v>
      </c>
      <c r="L38" s="1313" t="s">
        <v>2430</v>
      </c>
    </row>
    <row r="39" spans="1:12" s="1438" customFormat="1" ht="25.5">
      <c r="A39" s="547" t="s">
        <v>73</v>
      </c>
      <c r="B39" s="559"/>
      <c r="C39" s="579"/>
      <c r="D39" s="375" t="s">
        <v>1584</v>
      </c>
      <c r="E39" s="377" t="s">
        <v>11</v>
      </c>
      <c r="F39" s="1097">
        <v>20</v>
      </c>
      <c r="G39" s="378"/>
      <c r="H39" s="589"/>
      <c r="I39" s="589">
        <f t="shared" si="1"/>
        <v>0</v>
      </c>
      <c r="J39" s="1227"/>
      <c r="K39" s="292" t="s">
        <v>2430</v>
      </c>
      <c r="L39" s="1313" t="s">
        <v>2430</v>
      </c>
    </row>
    <row r="40" spans="1:12" s="1438" customFormat="1" ht="51">
      <c r="A40" s="547" t="s">
        <v>75</v>
      </c>
      <c r="B40" s="559"/>
      <c r="C40" s="579"/>
      <c r="D40" s="375" t="s">
        <v>1585</v>
      </c>
      <c r="E40" s="377" t="s">
        <v>11</v>
      </c>
      <c r="F40" s="1097">
        <v>65</v>
      </c>
      <c r="G40" s="378"/>
      <c r="H40" s="589"/>
      <c r="I40" s="589">
        <f t="shared" si="1"/>
        <v>0</v>
      </c>
      <c r="J40" s="1227"/>
      <c r="K40" s="292" t="s">
        <v>2430</v>
      </c>
      <c r="L40" s="1313" t="s">
        <v>2430</v>
      </c>
    </row>
    <row r="41" spans="1:12" s="1438" customFormat="1" ht="51">
      <c r="A41" s="547" t="s">
        <v>77</v>
      </c>
      <c r="B41" s="559"/>
      <c r="C41" s="579"/>
      <c r="D41" s="375" t="s">
        <v>1586</v>
      </c>
      <c r="E41" s="377" t="s">
        <v>11</v>
      </c>
      <c r="F41" s="1097">
        <v>185</v>
      </c>
      <c r="G41" s="378"/>
      <c r="H41" s="589"/>
      <c r="I41" s="589">
        <f t="shared" si="1"/>
        <v>0</v>
      </c>
      <c r="J41" s="1227"/>
      <c r="K41" s="292" t="s">
        <v>2430</v>
      </c>
      <c r="L41" s="1313" t="s">
        <v>2430</v>
      </c>
    </row>
    <row r="42" spans="1:12" s="1438" customFormat="1" ht="25.5">
      <c r="A42" s="547" t="s">
        <v>79</v>
      </c>
      <c r="B42" s="559"/>
      <c r="C42" s="579"/>
      <c r="D42" s="375" t="s">
        <v>1587</v>
      </c>
      <c r="E42" s="377" t="s">
        <v>11</v>
      </c>
      <c r="F42" s="1097">
        <v>10</v>
      </c>
      <c r="G42" s="378"/>
      <c r="H42" s="589"/>
      <c r="I42" s="589">
        <f t="shared" si="1"/>
        <v>0</v>
      </c>
      <c r="J42" s="1227"/>
      <c r="K42" s="292" t="s">
        <v>2430</v>
      </c>
      <c r="L42" s="1313" t="s">
        <v>2430</v>
      </c>
    </row>
    <row r="43" spans="1:12" s="1438" customFormat="1" ht="25.5">
      <c r="A43" s="547" t="s">
        <v>81</v>
      </c>
      <c r="B43" s="559"/>
      <c r="C43" s="579"/>
      <c r="D43" s="375" t="s">
        <v>1588</v>
      </c>
      <c r="E43" s="377" t="s">
        <v>11</v>
      </c>
      <c r="F43" s="1097">
        <v>5</v>
      </c>
      <c r="G43" s="378"/>
      <c r="H43" s="589"/>
      <c r="I43" s="589">
        <f t="shared" si="1"/>
        <v>0</v>
      </c>
      <c r="J43" s="1227"/>
      <c r="K43" s="292" t="s">
        <v>2430</v>
      </c>
      <c r="L43" s="1313" t="s">
        <v>2430</v>
      </c>
    </row>
    <row r="44" spans="1:12" s="1440" customFormat="1" ht="25.5">
      <c r="A44" s="547" t="s">
        <v>83</v>
      </c>
      <c r="B44" s="559"/>
      <c r="C44" s="579"/>
      <c r="D44" s="375" t="s">
        <v>1589</v>
      </c>
      <c r="E44" s="377" t="s">
        <v>11</v>
      </c>
      <c r="F44" s="1097">
        <v>5</v>
      </c>
      <c r="G44" s="378"/>
      <c r="H44" s="589"/>
      <c r="I44" s="589">
        <f t="shared" si="1"/>
        <v>0</v>
      </c>
      <c r="J44" s="1227"/>
      <c r="K44" s="292" t="s">
        <v>2430</v>
      </c>
      <c r="L44" s="1313" t="s">
        <v>2430</v>
      </c>
    </row>
    <row r="45" spans="1:12" s="1438" customFormat="1" ht="25.5">
      <c r="A45" s="547" t="s">
        <v>85</v>
      </c>
      <c r="B45" s="559"/>
      <c r="C45" s="579"/>
      <c r="D45" s="375" t="s">
        <v>1590</v>
      </c>
      <c r="E45" s="377" t="s">
        <v>11</v>
      </c>
      <c r="F45" s="1097">
        <v>375</v>
      </c>
      <c r="G45" s="378"/>
      <c r="H45" s="589"/>
      <c r="I45" s="589">
        <f t="shared" si="1"/>
        <v>0</v>
      </c>
      <c r="J45" s="1228"/>
      <c r="K45" s="292" t="s">
        <v>2430</v>
      </c>
      <c r="L45" s="1313" t="s">
        <v>2430</v>
      </c>
    </row>
    <row r="46" spans="1:12" s="1438" customFormat="1" ht="25.5">
      <c r="A46" s="547" t="s">
        <v>87</v>
      </c>
      <c r="B46" s="559"/>
      <c r="C46" s="579"/>
      <c r="D46" s="375" t="s">
        <v>1591</v>
      </c>
      <c r="E46" s="377" t="s">
        <v>11</v>
      </c>
      <c r="F46" s="1097">
        <v>5</v>
      </c>
      <c r="G46" s="378"/>
      <c r="H46" s="589"/>
      <c r="I46" s="589">
        <f t="shared" si="1"/>
        <v>0</v>
      </c>
      <c r="J46" s="1227"/>
      <c r="K46" s="292" t="s">
        <v>2430</v>
      </c>
      <c r="L46" s="1313" t="s">
        <v>2430</v>
      </c>
    </row>
    <row r="47" spans="1:12" s="1438" customFormat="1" ht="25.5">
      <c r="A47" s="547" t="s">
        <v>89</v>
      </c>
      <c r="B47" s="559"/>
      <c r="C47" s="579"/>
      <c r="D47" s="375" t="s">
        <v>1821</v>
      </c>
      <c r="E47" s="377" t="s">
        <v>11</v>
      </c>
      <c r="F47" s="1097">
        <v>5</v>
      </c>
      <c r="G47" s="378"/>
      <c r="H47" s="589"/>
      <c r="I47" s="589">
        <f t="shared" si="1"/>
        <v>0</v>
      </c>
      <c r="J47" s="1227"/>
      <c r="K47" s="292" t="s">
        <v>2430</v>
      </c>
      <c r="L47" s="1313" t="s">
        <v>2430</v>
      </c>
    </row>
    <row r="48" spans="1:12" s="1438" customFormat="1" ht="63.75">
      <c r="A48" s="547" t="s">
        <v>91</v>
      </c>
      <c r="B48" s="559"/>
      <c r="C48" s="579"/>
      <c r="D48" s="270" t="s">
        <v>2339</v>
      </c>
      <c r="E48" s="377" t="s">
        <v>11</v>
      </c>
      <c r="F48" s="1097">
        <v>5</v>
      </c>
      <c r="G48" s="378"/>
      <c r="H48" s="589"/>
      <c r="I48" s="589">
        <f t="shared" si="1"/>
        <v>0</v>
      </c>
      <c r="J48" s="1444"/>
      <c r="K48" s="292" t="s">
        <v>2430</v>
      </c>
      <c r="L48" s="1313" t="s">
        <v>2430</v>
      </c>
    </row>
    <row r="49" spans="1:12" s="1438" customFormat="1" ht="51">
      <c r="A49" s="547" t="s">
        <v>93</v>
      </c>
      <c r="B49" s="1715"/>
      <c r="C49" s="1066"/>
      <c r="D49" s="716" t="s">
        <v>1592</v>
      </c>
      <c r="E49" s="1510" t="s">
        <v>11</v>
      </c>
      <c r="F49" s="548">
        <v>870</v>
      </c>
      <c r="G49" s="378"/>
      <c r="H49" s="589"/>
      <c r="I49" s="1708">
        <f>F49*H49</f>
        <v>0</v>
      </c>
      <c r="J49" s="1227"/>
      <c r="K49" s="292" t="s">
        <v>2430</v>
      </c>
      <c r="L49" s="1313" t="s">
        <v>2430</v>
      </c>
    </row>
    <row r="50" spans="1:12" s="1438" customFormat="1" ht="76.5">
      <c r="A50" s="547" t="s">
        <v>95</v>
      </c>
      <c r="B50" s="715"/>
      <c r="C50" s="1066"/>
      <c r="D50" s="716" t="s">
        <v>1593</v>
      </c>
      <c r="E50" s="1510" t="s">
        <v>11</v>
      </c>
      <c r="F50" s="548">
        <v>330</v>
      </c>
      <c r="G50" s="378"/>
      <c r="H50" s="589"/>
      <c r="I50" s="1708">
        <f>F50*H50</f>
        <v>0</v>
      </c>
      <c r="J50" s="1227"/>
      <c r="K50" s="292" t="s">
        <v>2430</v>
      </c>
      <c r="L50" s="1313" t="s">
        <v>2430</v>
      </c>
    </row>
    <row r="51" spans="1:12" s="1440" customFormat="1" ht="25.5">
      <c r="A51" s="547" t="s">
        <v>96</v>
      </c>
      <c r="B51" s="931"/>
      <c r="C51" s="579"/>
      <c r="D51" s="375" t="s">
        <v>1595</v>
      </c>
      <c r="E51" s="377" t="s">
        <v>11</v>
      </c>
      <c r="F51" s="1097">
        <v>10</v>
      </c>
      <c r="G51" s="378"/>
      <c r="H51" s="589"/>
      <c r="I51" s="589">
        <f t="shared" ref="I51:I64" si="2">SUM(F51*H51)</f>
        <v>0</v>
      </c>
      <c r="J51" s="1227"/>
      <c r="K51" s="292" t="s">
        <v>2430</v>
      </c>
      <c r="L51" s="1313" t="s">
        <v>2430</v>
      </c>
    </row>
    <row r="52" spans="1:12" s="1438" customFormat="1" ht="24.95" customHeight="1">
      <c r="A52" s="547" t="s">
        <v>98</v>
      </c>
      <c r="B52" s="931"/>
      <c r="C52" s="579"/>
      <c r="D52" s="375" t="s">
        <v>1596</v>
      </c>
      <c r="E52" s="377" t="s">
        <v>11</v>
      </c>
      <c r="F52" s="1097">
        <v>35</v>
      </c>
      <c r="G52" s="378"/>
      <c r="H52" s="589"/>
      <c r="I52" s="589">
        <f t="shared" si="2"/>
        <v>0</v>
      </c>
      <c r="J52" s="1227"/>
      <c r="K52" s="292" t="s">
        <v>2430</v>
      </c>
      <c r="L52" s="1313" t="s">
        <v>2430</v>
      </c>
    </row>
    <row r="53" spans="1:12" s="1438" customFormat="1">
      <c r="A53" s="547" t="s">
        <v>100</v>
      </c>
      <c r="B53" s="931"/>
      <c r="C53" s="579"/>
      <c r="D53" s="375" t="s">
        <v>1598</v>
      </c>
      <c r="E53" s="377" t="s">
        <v>11</v>
      </c>
      <c r="F53" s="1097">
        <v>5</v>
      </c>
      <c r="G53" s="378"/>
      <c r="H53" s="589"/>
      <c r="I53" s="589">
        <f t="shared" si="2"/>
        <v>0</v>
      </c>
      <c r="J53" s="1227"/>
      <c r="K53" s="292" t="s">
        <v>2430</v>
      </c>
      <c r="L53" s="1313" t="s">
        <v>2430</v>
      </c>
    </row>
    <row r="54" spans="1:12" s="1438" customFormat="1" ht="25.5">
      <c r="A54" s="547" t="s">
        <v>102</v>
      </c>
      <c r="B54" s="559"/>
      <c r="C54" s="579"/>
      <c r="D54" s="375" t="s">
        <v>1597</v>
      </c>
      <c r="E54" s="377" t="s">
        <v>11</v>
      </c>
      <c r="F54" s="1097">
        <v>5</v>
      </c>
      <c r="G54" s="378"/>
      <c r="H54" s="589"/>
      <c r="I54" s="589">
        <f t="shared" si="2"/>
        <v>0</v>
      </c>
      <c r="J54" s="1228"/>
      <c r="K54" s="292" t="s">
        <v>2430</v>
      </c>
      <c r="L54" s="1313" t="s">
        <v>2430</v>
      </c>
    </row>
    <row r="55" spans="1:12" s="383" customFormat="1" ht="25.5">
      <c r="A55" s="547" t="s">
        <v>104</v>
      </c>
      <c r="B55" s="559"/>
      <c r="C55" s="579"/>
      <c r="D55" s="375" t="s">
        <v>1970</v>
      </c>
      <c r="E55" s="377" t="s">
        <v>11</v>
      </c>
      <c r="F55" s="1097">
        <v>180</v>
      </c>
      <c r="G55" s="378"/>
      <c r="H55" s="589"/>
      <c r="I55" s="589">
        <f t="shared" si="2"/>
        <v>0</v>
      </c>
      <c r="J55" s="1227"/>
      <c r="K55" s="292" t="s">
        <v>2430</v>
      </c>
      <c r="L55" s="1313" t="s">
        <v>2430</v>
      </c>
    </row>
    <row r="56" spans="1:12" s="383" customFormat="1" ht="25.5">
      <c r="A56" s="547" t="s">
        <v>106</v>
      </c>
      <c r="B56" s="931"/>
      <c r="C56" s="579"/>
      <c r="D56" s="375" t="s">
        <v>1969</v>
      </c>
      <c r="E56" s="377" t="s">
        <v>11</v>
      </c>
      <c r="F56" s="1097">
        <v>10</v>
      </c>
      <c r="G56" s="378"/>
      <c r="H56" s="589"/>
      <c r="I56" s="589">
        <f t="shared" si="2"/>
        <v>0</v>
      </c>
      <c r="J56" s="1227"/>
      <c r="K56" s="292" t="s">
        <v>2430</v>
      </c>
      <c r="L56" s="1313" t="s">
        <v>2430</v>
      </c>
    </row>
    <row r="57" spans="1:12" s="507" customFormat="1" ht="25.5">
      <c r="A57" s="547" t="s">
        <v>108</v>
      </c>
      <c r="B57" s="931"/>
      <c r="C57" s="579"/>
      <c r="D57" s="375" t="s">
        <v>1600</v>
      </c>
      <c r="E57" s="377" t="s">
        <v>11</v>
      </c>
      <c r="F57" s="1097">
        <v>355</v>
      </c>
      <c r="G57" s="378"/>
      <c r="H57" s="589"/>
      <c r="I57" s="589">
        <f t="shared" si="2"/>
        <v>0</v>
      </c>
      <c r="J57" s="382"/>
      <c r="K57" s="292" t="s">
        <v>2430</v>
      </c>
      <c r="L57" s="1313" t="s">
        <v>2430</v>
      </c>
    </row>
    <row r="58" spans="1:12" s="507" customFormat="1" ht="25.5">
      <c r="A58" s="547" t="s">
        <v>110</v>
      </c>
      <c r="B58" s="931"/>
      <c r="C58" s="579"/>
      <c r="D58" s="375" t="s">
        <v>1601</v>
      </c>
      <c r="E58" s="377" t="s">
        <v>11</v>
      </c>
      <c r="F58" s="1097">
        <v>970</v>
      </c>
      <c r="G58" s="378"/>
      <c r="H58" s="589"/>
      <c r="I58" s="589">
        <f t="shared" si="2"/>
        <v>0</v>
      </c>
      <c r="J58" s="382"/>
      <c r="K58" s="292" t="s">
        <v>2430</v>
      </c>
      <c r="L58" s="1313" t="s">
        <v>2430</v>
      </c>
    </row>
    <row r="59" spans="1:12" s="383" customFormat="1">
      <c r="A59" s="547" t="s">
        <v>112</v>
      </c>
      <c r="B59" s="931"/>
      <c r="C59" s="579"/>
      <c r="D59" s="375" t="s">
        <v>1602</v>
      </c>
      <c r="E59" s="377" t="s">
        <v>11</v>
      </c>
      <c r="F59" s="1097">
        <v>20</v>
      </c>
      <c r="G59" s="378"/>
      <c r="H59" s="589"/>
      <c r="I59" s="589">
        <f t="shared" si="2"/>
        <v>0</v>
      </c>
      <c r="J59" s="879"/>
      <c r="K59" s="292" t="s">
        <v>2430</v>
      </c>
      <c r="L59" s="1313" t="s">
        <v>2430</v>
      </c>
    </row>
    <row r="60" spans="1:12" s="702" customFormat="1">
      <c r="A60" s="547" t="s">
        <v>114</v>
      </c>
      <c r="B60" s="931"/>
      <c r="C60" s="579"/>
      <c r="D60" s="375" t="s">
        <v>1603</v>
      </c>
      <c r="E60" s="377" t="s">
        <v>11</v>
      </c>
      <c r="F60" s="1097">
        <v>5</v>
      </c>
      <c r="G60" s="378"/>
      <c r="H60" s="589"/>
      <c r="I60" s="589">
        <f t="shared" si="2"/>
        <v>0</v>
      </c>
      <c r="J60" s="879"/>
      <c r="K60" s="292" t="s">
        <v>2430</v>
      </c>
      <c r="L60" s="1313" t="s">
        <v>2430</v>
      </c>
    </row>
    <row r="61" spans="1:12" s="1445" customFormat="1">
      <c r="A61" s="547" t="s">
        <v>116</v>
      </c>
      <c r="B61" s="559"/>
      <c r="C61" s="579"/>
      <c r="D61" s="375" t="s">
        <v>1604</v>
      </c>
      <c r="E61" s="377" t="s">
        <v>11</v>
      </c>
      <c r="F61" s="1097">
        <v>5</v>
      </c>
      <c r="G61" s="378"/>
      <c r="H61" s="589"/>
      <c r="I61" s="589">
        <f t="shared" si="2"/>
        <v>0</v>
      </c>
      <c r="J61" s="382"/>
      <c r="K61" s="292" t="s">
        <v>2430</v>
      </c>
      <c r="L61" s="1313" t="s">
        <v>2430</v>
      </c>
    </row>
    <row r="62" spans="1:12" s="1445" customFormat="1">
      <c r="A62" s="547" t="s">
        <v>118</v>
      </c>
      <c r="B62" s="931"/>
      <c r="C62" s="579"/>
      <c r="D62" s="375" t="s">
        <v>1605</v>
      </c>
      <c r="E62" s="377" t="s">
        <v>11</v>
      </c>
      <c r="F62" s="1097">
        <v>30</v>
      </c>
      <c r="G62" s="378"/>
      <c r="H62" s="589"/>
      <c r="I62" s="589">
        <f t="shared" si="2"/>
        <v>0</v>
      </c>
      <c r="J62" s="771"/>
      <c r="K62" s="292" t="s">
        <v>2430</v>
      </c>
      <c r="L62" s="1313" t="s">
        <v>2430</v>
      </c>
    </row>
    <row r="63" spans="1:12" s="1445" customFormat="1" ht="25.5">
      <c r="A63" s="547" t="s">
        <v>120</v>
      </c>
      <c r="B63" s="931"/>
      <c r="C63" s="579"/>
      <c r="D63" s="777" t="s">
        <v>1606</v>
      </c>
      <c r="E63" s="377" t="s">
        <v>11</v>
      </c>
      <c r="F63" s="1097">
        <v>245</v>
      </c>
      <c r="G63" s="378"/>
      <c r="H63" s="589"/>
      <c r="I63" s="589">
        <f t="shared" si="2"/>
        <v>0</v>
      </c>
      <c r="J63" s="1444"/>
      <c r="K63" s="292" t="s">
        <v>2430</v>
      </c>
      <c r="L63" s="1313" t="s">
        <v>2430</v>
      </c>
    </row>
    <row r="64" spans="1:12" s="383" customFormat="1" ht="25.5">
      <c r="A64" s="547" t="s">
        <v>122</v>
      </c>
      <c r="B64" s="931"/>
      <c r="C64" s="579"/>
      <c r="D64" s="375" t="s">
        <v>1607</v>
      </c>
      <c r="E64" s="377" t="s">
        <v>11</v>
      </c>
      <c r="F64" s="1097">
        <v>240</v>
      </c>
      <c r="G64" s="378"/>
      <c r="H64" s="589"/>
      <c r="I64" s="1686">
        <f t="shared" si="2"/>
        <v>0</v>
      </c>
      <c r="J64" s="382"/>
      <c r="K64" s="292" t="s">
        <v>2430</v>
      </c>
      <c r="L64" s="1313" t="s">
        <v>2430</v>
      </c>
    </row>
    <row r="65" spans="1:10" s="383" customFormat="1">
      <c r="A65" s="455"/>
      <c r="B65" s="703"/>
      <c r="C65" s="458"/>
      <c r="D65" s="704" t="s">
        <v>136</v>
      </c>
      <c r="E65" s="455"/>
      <c r="F65" s="705"/>
      <c r="G65" s="706"/>
      <c r="H65" s="1706"/>
      <c r="I65" s="1707">
        <f>SUM(I6:I64)</f>
        <v>0</v>
      </c>
      <c r="J65" s="707"/>
    </row>
    <row r="66" spans="1:10" s="383" customFormat="1">
      <c r="A66" s="455"/>
      <c r="B66" s="703"/>
      <c r="C66" s="458"/>
      <c r="D66" s="703"/>
      <c r="E66" s="455"/>
      <c r="F66" s="705"/>
      <c r="G66" s="458"/>
      <c r="H66" s="934"/>
      <c r="I66" s="1619"/>
      <c r="J66" s="707"/>
    </row>
    <row r="67" spans="1:10" ht="25.5" customHeight="1">
      <c r="B67" s="1866" t="s">
        <v>195</v>
      </c>
      <c r="C67" s="1866"/>
      <c r="D67" s="535"/>
      <c r="E67" s="651"/>
      <c r="F67" s="651"/>
      <c r="G67" s="568"/>
      <c r="H67" s="708"/>
      <c r="I67" s="568"/>
    </row>
    <row r="68" spans="1:10">
      <c r="B68" s="564" t="s">
        <v>1221</v>
      </c>
      <c r="C68" s="564"/>
      <c r="D68" s="561"/>
      <c r="E68" s="709"/>
      <c r="F68" s="709"/>
      <c r="G68" s="463"/>
      <c r="H68" s="406"/>
    </row>
    <row r="69" spans="1:10">
      <c r="B69" s="564" t="s">
        <v>197</v>
      </c>
      <c r="C69" s="564"/>
      <c r="D69" s="561"/>
      <c r="E69" s="709"/>
      <c r="F69" s="709"/>
      <c r="G69" s="463"/>
      <c r="H69" s="406"/>
    </row>
    <row r="70" spans="1:10" ht="15.6" customHeight="1">
      <c r="B70" s="1865" t="s">
        <v>1129</v>
      </c>
      <c r="C70" s="1865"/>
      <c r="D70" s="1865"/>
      <c r="E70" s="475"/>
      <c r="F70" s="475"/>
      <c r="G70" s="463"/>
      <c r="H70" s="406"/>
    </row>
    <row r="71" spans="1:10" ht="13.35" customHeight="1">
      <c r="B71" s="605" t="s">
        <v>1967</v>
      </c>
      <c r="C71" s="606"/>
      <c r="D71" s="605"/>
      <c r="E71" s="475"/>
      <c r="F71" s="476"/>
      <c r="G71" s="463"/>
      <c r="H71" s="406"/>
    </row>
  </sheetData>
  <sortState ref="B6:O64">
    <sortCondition ref="D6:D64"/>
  </sortState>
  <mergeCells count="3">
    <mergeCell ref="B70:D70"/>
    <mergeCell ref="B2:D2"/>
    <mergeCell ref="B67:C67"/>
  </mergeCells>
  <phoneticPr fontId="101" type="noConversion"/>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rowBreaks count="1" manualBreakCount="1">
    <brk id="46" max="11"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J3" sqref="J3"/>
    </sheetView>
  </sheetViews>
  <sheetFormatPr defaultColWidth="8.85546875" defaultRowHeight="12.75"/>
  <cols>
    <col min="1" max="1" width="5.140625" style="401" customWidth="1"/>
    <col min="2" max="2" width="30.42578125" style="402" customWidth="1"/>
    <col min="3" max="3" width="9" style="402" customWidth="1"/>
    <col min="4" max="4" width="27.42578125" style="1479" customWidth="1"/>
    <col min="5" max="5" width="6.85546875" style="402" bestFit="1" customWidth="1"/>
    <col min="6" max="6" width="6.5703125" style="401" bestFit="1" customWidth="1"/>
    <col min="7" max="7" width="7.42578125" style="463" customWidth="1"/>
    <col min="8" max="8" width="13.5703125" style="406" customWidth="1"/>
    <col min="9" max="9" width="15" style="401" customWidth="1"/>
    <col min="10" max="10" width="21.28515625" style="401" customWidth="1"/>
    <col min="11" max="11" width="17" style="362" customWidth="1"/>
    <col min="12" max="12" width="21.140625" style="399" customWidth="1"/>
    <col min="13" max="203" width="8.85546875" style="399" customWidth="1"/>
    <col min="204" max="204" width="6.5703125" style="399" customWidth="1"/>
    <col min="205" max="205" width="28.5703125" style="399" customWidth="1"/>
    <col min="206" max="206" width="36" style="399" customWidth="1"/>
    <col min="207" max="207" width="5.42578125" style="399" customWidth="1"/>
    <col min="208" max="208" width="6.5703125" style="399" customWidth="1"/>
    <col min="209" max="209" width="8.85546875" style="399" customWidth="1"/>
    <col min="210" max="210" width="12.5703125" style="399" customWidth="1"/>
    <col min="211" max="211" width="15.85546875" style="399" customWidth="1"/>
    <col min="212" max="214" width="0" style="399" hidden="1" customWidth="1"/>
    <col min="215" max="215" width="11.5703125" style="399" customWidth="1"/>
    <col min="216" max="255" width="8.85546875" style="399"/>
    <col min="256" max="256" width="4.85546875" style="399" customWidth="1"/>
    <col min="257" max="257" width="27.5703125" style="399" customWidth="1"/>
    <col min="258" max="258" width="18" style="399" customWidth="1"/>
    <col min="259" max="259" width="34.42578125" style="399" customWidth="1"/>
    <col min="260" max="260" width="6.42578125" style="399" customWidth="1"/>
    <col min="261" max="261" width="8.85546875" style="399" customWidth="1"/>
    <col min="262" max="262" width="12.42578125" style="399" customWidth="1"/>
    <col min="263" max="263" width="5.42578125" style="399" customWidth="1"/>
    <col min="264" max="264" width="14.42578125" style="399" customWidth="1"/>
    <col min="265" max="265" width="13.5703125" style="399" customWidth="1"/>
    <col min="266" max="266" width="12.140625" style="399" customWidth="1"/>
    <col min="267" max="267" width="8.85546875" style="399" customWidth="1"/>
    <col min="268" max="268" width="27" style="399" bestFit="1" customWidth="1"/>
    <col min="269" max="459" width="8.85546875" style="399" customWidth="1"/>
    <col min="460" max="460" width="6.5703125" style="399" customWidth="1"/>
    <col min="461" max="461" width="28.5703125" style="399" customWidth="1"/>
    <col min="462" max="462" width="36" style="399" customWidth="1"/>
    <col min="463" max="463" width="5.42578125" style="399" customWidth="1"/>
    <col min="464" max="464" width="6.5703125" style="399" customWidth="1"/>
    <col min="465" max="465" width="8.85546875" style="399" customWidth="1"/>
    <col min="466" max="466" width="12.5703125" style="399" customWidth="1"/>
    <col min="467" max="467" width="15.85546875" style="399" customWidth="1"/>
    <col min="468" max="470" width="0" style="399" hidden="1" customWidth="1"/>
    <col min="471" max="471" width="11.5703125" style="399" customWidth="1"/>
    <col min="472" max="511" width="8.85546875" style="399"/>
    <col min="512" max="512" width="4.85546875" style="399" customWidth="1"/>
    <col min="513" max="513" width="27.5703125" style="399" customWidth="1"/>
    <col min="514" max="514" width="18" style="399" customWidth="1"/>
    <col min="515" max="515" width="34.42578125" style="399" customWidth="1"/>
    <col min="516" max="516" width="6.42578125" style="399" customWidth="1"/>
    <col min="517" max="517" width="8.85546875" style="399" customWidth="1"/>
    <col min="518" max="518" width="12.42578125" style="399" customWidth="1"/>
    <col min="519" max="519" width="5.42578125" style="399" customWidth="1"/>
    <col min="520" max="520" width="14.42578125" style="399" customWidth="1"/>
    <col min="521" max="521" width="13.5703125" style="399" customWidth="1"/>
    <col min="522" max="522" width="12.140625" style="399" customWidth="1"/>
    <col min="523" max="523" width="8.85546875" style="399" customWidth="1"/>
    <col min="524" max="524" width="27" style="399" bestFit="1" customWidth="1"/>
    <col min="525" max="715" width="8.85546875" style="399" customWidth="1"/>
    <col min="716" max="716" width="6.5703125" style="399" customWidth="1"/>
    <col min="717" max="717" width="28.5703125" style="399" customWidth="1"/>
    <col min="718" max="718" width="36" style="399" customWidth="1"/>
    <col min="719" max="719" width="5.42578125" style="399" customWidth="1"/>
    <col min="720" max="720" width="6.5703125" style="399" customWidth="1"/>
    <col min="721" max="721" width="8.85546875" style="399" customWidth="1"/>
    <col min="722" max="722" width="12.5703125" style="399" customWidth="1"/>
    <col min="723" max="723" width="15.85546875" style="399" customWidth="1"/>
    <col min="724" max="726" width="0" style="399" hidden="1" customWidth="1"/>
    <col min="727" max="727" width="11.5703125" style="399" customWidth="1"/>
    <col min="728" max="767" width="8.85546875" style="399"/>
    <col min="768" max="768" width="4.85546875" style="399" customWidth="1"/>
    <col min="769" max="769" width="27.5703125" style="399" customWidth="1"/>
    <col min="770" max="770" width="18" style="399" customWidth="1"/>
    <col min="771" max="771" width="34.42578125" style="399" customWidth="1"/>
    <col min="772" max="772" width="6.42578125" style="399" customWidth="1"/>
    <col min="773" max="773" width="8.85546875" style="399" customWidth="1"/>
    <col min="774" max="774" width="12.42578125" style="399" customWidth="1"/>
    <col min="775" max="775" width="5.42578125" style="399" customWidth="1"/>
    <col min="776" max="776" width="14.42578125" style="399" customWidth="1"/>
    <col min="777" max="777" width="13.5703125" style="399" customWidth="1"/>
    <col min="778" max="778" width="12.140625" style="399" customWidth="1"/>
    <col min="779" max="779" width="8.85546875" style="399" customWidth="1"/>
    <col min="780" max="780" width="27" style="399" bestFit="1" customWidth="1"/>
    <col min="781" max="971" width="8.85546875" style="399" customWidth="1"/>
    <col min="972" max="972" width="6.5703125" style="399" customWidth="1"/>
    <col min="973" max="973" width="28.5703125" style="399" customWidth="1"/>
    <col min="974" max="974" width="36" style="399" customWidth="1"/>
    <col min="975" max="975" width="5.42578125" style="399" customWidth="1"/>
    <col min="976" max="976" width="6.5703125" style="399" customWidth="1"/>
    <col min="977" max="977" width="8.85546875" style="399" customWidth="1"/>
    <col min="978" max="978" width="12.5703125" style="399" customWidth="1"/>
    <col min="979" max="979" width="15.85546875" style="399" customWidth="1"/>
    <col min="980" max="982" width="0" style="399" hidden="1" customWidth="1"/>
    <col min="983" max="983" width="11.5703125" style="399" customWidth="1"/>
    <col min="984" max="1023" width="8.85546875" style="399"/>
    <col min="1024" max="1024" width="4.85546875" style="399" customWidth="1"/>
    <col min="1025" max="1025" width="27.5703125" style="399" customWidth="1"/>
    <col min="1026" max="1026" width="18" style="399" customWidth="1"/>
    <col min="1027" max="1027" width="34.42578125" style="399" customWidth="1"/>
    <col min="1028" max="1028" width="6.42578125" style="399" customWidth="1"/>
    <col min="1029" max="1029" width="8.85546875" style="399" customWidth="1"/>
    <col min="1030" max="1030" width="12.42578125" style="399" customWidth="1"/>
    <col min="1031" max="1031" width="5.42578125" style="399" customWidth="1"/>
    <col min="1032" max="1032" width="14.42578125" style="399" customWidth="1"/>
    <col min="1033" max="1033" width="13.5703125" style="399" customWidth="1"/>
    <col min="1034" max="1034" width="12.140625" style="399" customWidth="1"/>
    <col min="1035" max="1035" width="8.85546875" style="399" customWidth="1"/>
    <col min="1036" max="1036" width="27" style="399" bestFit="1" customWidth="1"/>
    <col min="1037" max="1227" width="8.85546875" style="399" customWidth="1"/>
    <col min="1228" max="1228" width="6.5703125" style="399" customWidth="1"/>
    <col min="1229" max="1229" width="28.5703125" style="399" customWidth="1"/>
    <col min="1230" max="1230" width="36" style="399" customWidth="1"/>
    <col min="1231" max="1231" width="5.42578125" style="399" customWidth="1"/>
    <col min="1232" max="1232" width="6.5703125" style="399" customWidth="1"/>
    <col min="1233" max="1233" width="8.85546875" style="399" customWidth="1"/>
    <col min="1234" max="1234" width="12.5703125" style="399" customWidth="1"/>
    <col min="1235" max="1235" width="15.85546875" style="399" customWidth="1"/>
    <col min="1236" max="1238" width="0" style="399" hidden="1" customWidth="1"/>
    <col min="1239" max="1239" width="11.5703125" style="399" customWidth="1"/>
    <col min="1240" max="1279" width="8.85546875" style="399"/>
    <col min="1280" max="1280" width="4.85546875" style="399" customWidth="1"/>
    <col min="1281" max="1281" width="27.5703125" style="399" customWidth="1"/>
    <col min="1282" max="1282" width="18" style="399" customWidth="1"/>
    <col min="1283" max="1283" width="34.42578125" style="399" customWidth="1"/>
    <col min="1284" max="1284" width="6.42578125" style="399" customWidth="1"/>
    <col min="1285" max="1285" width="8.85546875" style="399" customWidth="1"/>
    <col min="1286" max="1286" width="12.42578125" style="399" customWidth="1"/>
    <col min="1287" max="1287" width="5.42578125" style="399" customWidth="1"/>
    <col min="1288" max="1288" width="14.42578125" style="399" customWidth="1"/>
    <col min="1289" max="1289" width="13.5703125" style="399" customWidth="1"/>
    <col min="1290" max="1290" width="12.140625" style="399" customWidth="1"/>
    <col min="1291" max="1291" width="8.85546875" style="399" customWidth="1"/>
    <col min="1292" max="1292" width="27" style="399" bestFit="1" customWidth="1"/>
    <col min="1293" max="1483" width="8.85546875" style="399" customWidth="1"/>
    <col min="1484" max="1484" width="6.5703125" style="399" customWidth="1"/>
    <col min="1485" max="1485" width="28.5703125" style="399" customWidth="1"/>
    <col min="1486" max="1486" width="36" style="399" customWidth="1"/>
    <col min="1487" max="1487" width="5.42578125" style="399" customWidth="1"/>
    <col min="1488" max="1488" width="6.5703125" style="399" customWidth="1"/>
    <col min="1489" max="1489" width="8.85546875" style="399" customWidth="1"/>
    <col min="1490" max="1490" width="12.5703125" style="399" customWidth="1"/>
    <col min="1491" max="1491" width="15.85546875" style="399" customWidth="1"/>
    <col min="1492" max="1494" width="0" style="399" hidden="1" customWidth="1"/>
    <col min="1495" max="1495" width="11.5703125" style="399" customWidth="1"/>
    <col min="1496" max="1535" width="8.85546875" style="399"/>
    <col min="1536" max="1536" width="4.85546875" style="399" customWidth="1"/>
    <col min="1537" max="1537" width="27.5703125" style="399" customWidth="1"/>
    <col min="1538" max="1538" width="18" style="399" customWidth="1"/>
    <col min="1539" max="1539" width="34.42578125" style="399" customWidth="1"/>
    <col min="1540" max="1540" width="6.42578125" style="399" customWidth="1"/>
    <col min="1541" max="1541" width="8.85546875" style="399" customWidth="1"/>
    <col min="1542" max="1542" width="12.42578125" style="399" customWidth="1"/>
    <col min="1543" max="1543" width="5.42578125" style="399" customWidth="1"/>
    <col min="1544" max="1544" width="14.42578125" style="399" customWidth="1"/>
    <col min="1545" max="1545" width="13.5703125" style="399" customWidth="1"/>
    <col min="1546" max="1546" width="12.140625" style="399" customWidth="1"/>
    <col min="1547" max="1547" width="8.85546875" style="399" customWidth="1"/>
    <col min="1548" max="1548" width="27" style="399" bestFit="1" customWidth="1"/>
    <col min="1549" max="1739" width="8.85546875" style="399" customWidth="1"/>
    <col min="1740" max="1740" width="6.5703125" style="399" customWidth="1"/>
    <col min="1741" max="1741" width="28.5703125" style="399" customWidth="1"/>
    <col min="1742" max="1742" width="36" style="399" customWidth="1"/>
    <col min="1743" max="1743" width="5.42578125" style="399" customWidth="1"/>
    <col min="1744" max="1744" width="6.5703125" style="399" customWidth="1"/>
    <col min="1745" max="1745" width="8.85546875" style="399" customWidth="1"/>
    <col min="1746" max="1746" width="12.5703125" style="399" customWidth="1"/>
    <col min="1747" max="1747" width="15.85546875" style="399" customWidth="1"/>
    <col min="1748" max="1750" width="0" style="399" hidden="1" customWidth="1"/>
    <col min="1751" max="1751" width="11.5703125" style="399" customWidth="1"/>
    <col min="1752" max="1791" width="8.85546875" style="399"/>
    <col min="1792" max="1792" width="4.85546875" style="399" customWidth="1"/>
    <col min="1793" max="1793" width="27.5703125" style="399" customWidth="1"/>
    <col min="1794" max="1794" width="18" style="399" customWidth="1"/>
    <col min="1795" max="1795" width="34.42578125" style="399" customWidth="1"/>
    <col min="1796" max="1796" width="6.42578125" style="399" customWidth="1"/>
    <col min="1797" max="1797" width="8.85546875" style="399" customWidth="1"/>
    <col min="1798" max="1798" width="12.42578125" style="399" customWidth="1"/>
    <col min="1799" max="1799" width="5.42578125" style="399" customWidth="1"/>
    <col min="1800" max="1800" width="14.42578125" style="399" customWidth="1"/>
    <col min="1801" max="1801" width="13.5703125" style="399" customWidth="1"/>
    <col min="1802" max="1802" width="12.140625" style="399" customWidth="1"/>
    <col min="1803" max="1803" width="8.85546875" style="399" customWidth="1"/>
    <col min="1804" max="1804" width="27" style="399" bestFit="1" customWidth="1"/>
    <col min="1805" max="1995" width="8.85546875" style="399" customWidth="1"/>
    <col min="1996" max="1996" width="6.5703125" style="399" customWidth="1"/>
    <col min="1997" max="1997" width="28.5703125" style="399" customWidth="1"/>
    <col min="1998" max="1998" width="36" style="399" customWidth="1"/>
    <col min="1999" max="1999" width="5.42578125" style="399" customWidth="1"/>
    <col min="2000" max="2000" width="6.5703125" style="399" customWidth="1"/>
    <col min="2001" max="2001" width="8.85546875" style="399" customWidth="1"/>
    <col min="2002" max="2002" width="12.5703125" style="399" customWidth="1"/>
    <col min="2003" max="2003" width="15.85546875" style="399" customWidth="1"/>
    <col min="2004" max="2006" width="0" style="399" hidden="1" customWidth="1"/>
    <col min="2007" max="2007" width="11.5703125" style="399" customWidth="1"/>
    <col min="2008" max="2047" width="8.85546875" style="399"/>
    <col min="2048" max="2048" width="4.85546875" style="399" customWidth="1"/>
    <col min="2049" max="2049" width="27.5703125" style="399" customWidth="1"/>
    <col min="2050" max="2050" width="18" style="399" customWidth="1"/>
    <col min="2051" max="2051" width="34.42578125" style="399" customWidth="1"/>
    <col min="2052" max="2052" width="6.42578125" style="399" customWidth="1"/>
    <col min="2053" max="2053" width="8.85546875" style="399" customWidth="1"/>
    <col min="2054" max="2054" width="12.42578125" style="399" customWidth="1"/>
    <col min="2055" max="2055" width="5.42578125" style="399" customWidth="1"/>
    <col min="2056" max="2056" width="14.42578125" style="399" customWidth="1"/>
    <col min="2057" max="2057" width="13.5703125" style="399" customWidth="1"/>
    <col min="2058" max="2058" width="12.140625" style="399" customWidth="1"/>
    <col min="2059" max="2059" width="8.85546875" style="399" customWidth="1"/>
    <col min="2060" max="2060" width="27" style="399" bestFit="1" customWidth="1"/>
    <col min="2061" max="2251" width="8.85546875" style="399" customWidth="1"/>
    <col min="2252" max="2252" width="6.5703125" style="399" customWidth="1"/>
    <col min="2253" max="2253" width="28.5703125" style="399" customWidth="1"/>
    <col min="2254" max="2254" width="36" style="399" customWidth="1"/>
    <col min="2255" max="2255" width="5.42578125" style="399" customWidth="1"/>
    <col min="2256" max="2256" width="6.5703125" style="399" customWidth="1"/>
    <col min="2257" max="2257" width="8.85546875" style="399" customWidth="1"/>
    <col min="2258" max="2258" width="12.5703125" style="399" customWidth="1"/>
    <col min="2259" max="2259" width="15.85546875" style="399" customWidth="1"/>
    <col min="2260" max="2262" width="0" style="399" hidden="1" customWidth="1"/>
    <col min="2263" max="2263" width="11.5703125" style="399" customWidth="1"/>
    <col min="2264" max="2303" width="8.85546875" style="399"/>
    <col min="2304" max="2304" width="4.85546875" style="399" customWidth="1"/>
    <col min="2305" max="2305" width="27.5703125" style="399" customWidth="1"/>
    <col min="2306" max="2306" width="18" style="399" customWidth="1"/>
    <col min="2307" max="2307" width="34.42578125" style="399" customWidth="1"/>
    <col min="2308" max="2308" width="6.42578125" style="399" customWidth="1"/>
    <col min="2309" max="2309" width="8.85546875" style="399" customWidth="1"/>
    <col min="2310" max="2310" width="12.42578125" style="399" customWidth="1"/>
    <col min="2311" max="2311" width="5.42578125" style="399" customWidth="1"/>
    <col min="2312" max="2312" width="14.42578125" style="399" customWidth="1"/>
    <col min="2313" max="2313" width="13.5703125" style="399" customWidth="1"/>
    <col min="2314" max="2314" width="12.140625" style="399" customWidth="1"/>
    <col min="2315" max="2315" width="8.85546875" style="399" customWidth="1"/>
    <col min="2316" max="2316" width="27" style="399" bestFit="1" customWidth="1"/>
    <col min="2317" max="2507" width="8.85546875" style="399" customWidth="1"/>
    <col min="2508" max="2508" width="6.5703125" style="399" customWidth="1"/>
    <col min="2509" max="2509" width="28.5703125" style="399" customWidth="1"/>
    <col min="2510" max="2510" width="36" style="399" customWidth="1"/>
    <col min="2511" max="2511" width="5.42578125" style="399" customWidth="1"/>
    <col min="2512" max="2512" width="6.5703125" style="399" customWidth="1"/>
    <col min="2513" max="2513" width="8.85546875" style="399" customWidth="1"/>
    <col min="2514" max="2514" width="12.5703125" style="399" customWidth="1"/>
    <col min="2515" max="2515" width="15.85546875" style="399" customWidth="1"/>
    <col min="2516" max="2518" width="0" style="399" hidden="1" customWidth="1"/>
    <col min="2519" max="2519" width="11.5703125" style="399" customWidth="1"/>
    <col min="2520" max="2559" width="8.85546875" style="399"/>
    <col min="2560" max="2560" width="4.85546875" style="399" customWidth="1"/>
    <col min="2561" max="2561" width="27.5703125" style="399" customWidth="1"/>
    <col min="2562" max="2562" width="18" style="399" customWidth="1"/>
    <col min="2563" max="2563" width="34.42578125" style="399" customWidth="1"/>
    <col min="2564" max="2564" width="6.42578125" style="399" customWidth="1"/>
    <col min="2565" max="2565" width="8.85546875" style="399" customWidth="1"/>
    <col min="2566" max="2566" width="12.42578125" style="399" customWidth="1"/>
    <col min="2567" max="2567" width="5.42578125" style="399" customWidth="1"/>
    <col min="2568" max="2568" width="14.42578125" style="399" customWidth="1"/>
    <col min="2569" max="2569" width="13.5703125" style="399" customWidth="1"/>
    <col min="2570" max="2570" width="12.140625" style="399" customWidth="1"/>
    <col min="2571" max="2571" width="8.85546875" style="399" customWidth="1"/>
    <col min="2572" max="2572" width="27" style="399" bestFit="1" customWidth="1"/>
    <col min="2573" max="2763" width="8.85546875" style="399" customWidth="1"/>
    <col min="2764" max="2764" width="6.5703125" style="399" customWidth="1"/>
    <col min="2765" max="2765" width="28.5703125" style="399" customWidth="1"/>
    <col min="2766" max="2766" width="36" style="399" customWidth="1"/>
    <col min="2767" max="2767" width="5.42578125" style="399" customWidth="1"/>
    <col min="2768" max="2768" width="6.5703125" style="399" customWidth="1"/>
    <col min="2769" max="2769" width="8.85546875" style="399" customWidth="1"/>
    <col min="2770" max="2770" width="12.5703125" style="399" customWidth="1"/>
    <col min="2771" max="2771" width="15.85546875" style="399" customWidth="1"/>
    <col min="2772" max="2774" width="0" style="399" hidden="1" customWidth="1"/>
    <col min="2775" max="2775" width="11.5703125" style="399" customWidth="1"/>
    <col min="2776" max="2815" width="8.85546875" style="399"/>
    <col min="2816" max="2816" width="4.85546875" style="399" customWidth="1"/>
    <col min="2817" max="2817" width="27.5703125" style="399" customWidth="1"/>
    <col min="2818" max="2818" width="18" style="399" customWidth="1"/>
    <col min="2819" max="2819" width="34.42578125" style="399" customWidth="1"/>
    <col min="2820" max="2820" width="6.42578125" style="399" customWidth="1"/>
    <col min="2821" max="2821" width="8.85546875" style="399" customWidth="1"/>
    <col min="2822" max="2822" width="12.42578125" style="399" customWidth="1"/>
    <col min="2823" max="2823" width="5.42578125" style="399" customWidth="1"/>
    <col min="2824" max="2824" width="14.42578125" style="399" customWidth="1"/>
    <col min="2825" max="2825" width="13.5703125" style="399" customWidth="1"/>
    <col min="2826" max="2826" width="12.140625" style="399" customWidth="1"/>
    <col min="2827" max="2827" width="8.85546875" style="399" customWidth="1"/>
    <col min="2828" max="2828" width="27" style="399" bestFit="1" customWidth="1"/>
    <col min="2829" max="3019" width="8.85546875" style="399" customWidth="1"/>
    <col min="3020" max="3020" width="6.5703125" style="399" customWidth="1"/>
    <col min="3021" max="3021" width="28.5703125" style="399" customWidth="1"/>
    <col min="3022" max="3022" width="36" style="399" customWidth="1"/>
    <col min="3023" max="3023" width="5.42578125" style="399" customWidth="1"/>
    <col min="3024" max="3024" width="6.5703125" style="399" customWidth="1"/>
    <col min="3025" max="3025" width="8.85546875" style="399" customWidth="1"/>
    <col min="3026" max="3026" width="12.5703125" style="399" customWidth="1"/>
    <col min="3027" max="3027" width="15.85546875" style="399" customWidth="1"/>
    <col min="3028" max="3030" width="0" style="399" hidden="1" customWidth="1"/>
    <col min="3031" max="3031" width="11.5703125" style="399" customWidth="1"/>
    <col min="3032" max="3071" width="8.85546875" style="399"/>
    <col min="3072" max="3072" width="4.85546875" style="399" customWidth="1"/>
    <col min="3073" max="3073" width="27.5703125" style="399" customWidth="1"/>
    <col min="3074" max="3074" width="18" style="399" customWidth="1"/>
    <col min="3075" max="3075" width="34.42578125" style="399" customWidth="1"/>
    <col min="3076" max="3076" width="6.42578125" style="399" customWidth="1"/>
    <col min="3077" max="3077" width="8.85546875" style="399" customWidth="1"/>
    <col min="3078" max="3078" width="12.42578125" style="399" customWidth="1"/>
    <col min="3079" max="3079" width="5.42578125" style="399" customWidth="1"/>
    <col min="3080" max="3080" width="14.42578125" style="399" customWidth="1"/>
    <col min="3081" max="3081" width="13.5703125" style="399" customWidth="1"/>
    <col min="3082" max="3082" width="12.140625" style="399" customWidth="1"/>
    <col min="3083" max="3083" width="8.85546875" style="399" customWidth="1"/>
    <col min="3084" max="3084" width="27" style="399" bestFit="1" customWidth="1"/>
    <col min="3085" max="3275" width="8.85546875" style="399" customWidth="1"/>
    <col min="3276" max="3276" width="6.5703125" style="399" customWidth="1"/>
    <col min="3277" max="3277" width="28.5703125" style="399" customWidth="1"/>
    <col min="3278" max="3278" width="36" style="399" customWidth="1"/>
    <col min="3279" max="3279" width="5.42578125" style="399" customWidth="1"/>
    <col min="3280" max="3280" width="6.5703125" style="399" customWidth="1"/>
    <col min="3281" max="3281" width="8.85546875" style="399" customWidth="1"/>
    <col min="3282" max="3282" width="12.5703125" style="399" customWidth="1"/>
    <col min="3283" max="3283" width="15.85546875" style="399" customWidth="1"/>
    <col min="3284" max="3286" width="0" style="399" hidden="1" customWidth="1"/>
    <col min="3287" max="3287" width="11.5703125" style="399" customWidth="1"/>
    <col min="3288" max="3327" width="8.85546875" style="399"/>
    <col min="3328" max="3328" width="4.85546875" style="399" customWidth="1"/>
    <col min="3329" max="3329" width="27.5703125" style="399" customWidth="1"/>
    <col min="3330" max="3330" width="18" style="399" customWidth="1"/>
    <col min="3331" max="3331" width="34.42578125" style="399" customWidth="1"/>
    <col min="3332" max="3332" width="6.42578125" style="399" customWidth="1"/>
    <col min="3333" max="3333" width="8.85546875" style="399" customWidth="1"/>
    <col min="3334" max="3334" width="12.42578125" style="399" customWidth="1"/>
    <col min="3335" max="3335" width="5.42578125" style="399" customWidth="1"/>
    <col min="3336" max="3336" width="14.42578125" style="399" customWidth="1"/>
    <col min="3337" max="3337" width="13.5703125" style="399" customWidth="1"/>
    <col min="3338" max="3338" width="12.140625" style="399" customWidth="1"/>
    <col min="3339" max="3339" width="8.85546875" style="399" customWidth="1"/>
    <col min="3340" max="3340" width="27" style="399" bestFit="1" customWidth="1"/>
    <col min="3341" max="3531" width="8.85546875" style="399" customWidth="1"/>
    <col min="3532" max="3532" width="6.5703125" style="399" customWidth="1"/>
    <col min="3533" max="3533" width="28.5703125" style="399" customWidth="1"/>
    <col min="3534" max="3534" width="36" style="399" customWidth="1"/>
    <col min="3535" max="3535" width="5.42578125" style="399" customWidth="1"/>
    <col min="3536" max="3536" width="6.5703125" style="399" customWidth="1"/>
    <col min="3537" max="3537" width="8.85546875" style="399" customWidth="1"/>
    <col min="3538" max="3538" width="12.5703125" style="399" customWidth="1"/>
    <col min="3539" max="3539" width="15.85546875" style="399" customWidth="1"/>
    <col min="3540" max="3542" width="0" style="399" hidden="1" customWidth="1"/>
    <col min="3543" max="3543" width="11.5703125" style="399" customWidth="1"/>
    <col min="3544" max="3583" width="8.85546875" style="399"/>
    <col min="3584" max="3584" width="4.85546875" style="399" customWidth="1"/>
    <col min="3585" max="3585" width="27.5703125" style="399" customWidth="1"/>
    <col min="3586" max="3586" width="18" style="399" customWidth="1"/>
    <col min="3587" max="3587" width="34.42578125" style="399" customWidth="1"/>
    <col min="3588" max="3588" width="6.42578125" style="399" customWidth="1"/>
    <col min="3589" max="3589" width="8.85546875" style="399" customWidth="1"/>
    <col min="3590" max="3590" width="12.42578125" style="399" customWidth="1"/>
    <col min="3591" max="3591" width="5.42578125" style="399" customWidth="1"/>
    <col min="3592" max="3592" width="14.42578125" style="399" customWidth="1"/>
    <col min="3593" max="3593" width="13.5703125" style="399" customWidth="1"/>
    <col min="3594" max="3594" width="12.140625" style="399" customWidth="1"/>
    <col min="3595" max="3595" width="8.85546875" style="399" customWidth="1"/>
    <col min="3596" max="3596" width="27" style="399" bestFit="1" customWidth="1"/>
    <col min="3597" max="3787" width="8.85546875" style="399" customWidth="1"/>
    <col min="3788" max="3788" width="6.5703125" style="399" customWidth="1"/>
    <col min="3789" max="3789" width="28.5703125" style="399" customWidth="1"/>
    <col min="3790" max="3790" width="36" style="399" customWidth="1"/>
    <col min="3791" max="3791" width="5.42578125" style="399" customWidth="1"/>
    <col min="3792" max="3792" width="6.5703125" style="399" customWidth="1"/>
    <col min="3793" max="3793" width="8.85546875" style="399" customWidth="1"/>
    <col min="3794" max="3794" width="12.5703125" style="399" customWidth="1"/>
    <col min="3795" max="3795" width="15.85546875" style="399" customWidth="1"/>
    <col min="3796" max="3798" width="0" style="399" hidden="1" customWidth="1"/>
    <col min="3799" max="3799" width="11.5703125" style="399" customWidth="1"/>
    <col min="3800" max="3839" width="8.85546875" style="399"/>
    <col min="3840" max="3840" width="4.85546875" style="399" customWidth="1"/>
    <col min="3841" max="3841" width="27.5703125" style="399" customWidth="1"/>
    <col min="3842" max="3842" width="18" style="399" customWidth="1"/>
    <col min="3843" max="3843" width="34.42578125" style="399" customWidth="1"/>
    <col min="3844" max="3844" width="6.42578125" style="399" customWidth="1"/>
    <col min="3845" max="3845" width="8.85546875" style="399" customWidth="1"/>
    <col min="3846" max="3846" width="12.42578125" style="399" customWidth="1"/>
    <col min="3847" max="3847" width="5.42578125" style="399" customWidth="1"/>
    <col min="3848" max="3848" width="14.42578125" style="399" customWidth="1"/>
    <col min="3849" max="3849" width="13.5703125" style="399" customWidth="1"/>
    <col min="3850" max="3850" width="12.140625" style="399" customWidth="1"/>
    <col min="3851" max="3851" width="8.85546875" style="399" customWidth="1"/>
    <col min="3852" max="3852" width="27" style="399" bestFit="1" customWidth="1"/>
    <col min="3853" max="4043" width="8.85546875" style="399" customWidth="1"/>
    <col min="4044" max="4044" width="6.5703125" style="399" customWidth="1"/>
    <col min="4045" max="4045" width="28.5703125" style="399" customWidth="1"/>
    <col min="4046" max="4046" width="36" style="399" customWidth="1"/>
    <col min="4047" max="4047" width="5.42578125" style="399" customWidth="1"/>
    <col min="4048" max="4048" width="6.5703125" style="399" customWidth="1"/>
    <col min="4049" max="4049" width="8.85546875" style="399" customWidth="1"/>
    <col min="4050" max="4050" width="12.5703125" style="399" customWidth="1"/>
    <col min="4051" max="4051" width="15.85546875" style="399" customWidth="1"/>
    <col min="4052" max="4054" width="0" style="399" hidden="1" customWidth="1"/>
    <col min="4055" max="4055" width="11.5703125" style="399" customWidth="1"/>
    <col min="4056" max="4095" width="8.85546875" style="399"/>
    <col min="4096" max="4096" width="4.85546875" style="399" customWidth="1"/>
    <col min="4097" max="4097" width="27.5703125" style="399" customWidth="1"/>
    <col min="4098" max="4098" width="18" style="399" customWidth="1"/>
    <col min="4099" max="4099" width="34.42578125" style="399" customWidth="1"/>
    <col min="4100" max="4100" width="6.42578125" style="399" customWidth="1"/>
    <col min="4101" max="4101" width="8.85546875" style="399" customWidth="1"/>
    <col min="4102" max="4102" width="12.42578125" style="399" customWidth="1"/>
    <col min="4103" max="4103" width="5.42578125" style="399" customWidth="1"/>
    <col min="4104" max="4104" width="14.42578125" style="399" customWidth="1"/>
    <col min="4105" max="4105" width="13.5703125" style="399" customWidth="1"/>
    <col min="4106" max="4106" width="12.140625" style="399" customWidth="1"/>
    <col min="4107" max="4107" width="8.85546875" style="399" customWidth="1"/>
    <col min="4108" max="4108" width="27" style="399" bestFit="1" customWidth="1"/>
    <col min="4109" max="4299" width="8.85546875" style="399" customWidth="1"/>
    <col min="4300" max="4300" width="6.5703125" style="399" customWidth="1"/>
    <col min="4301" max="4301" width="28.5703125" style="399" customWidth="1"/>
    <col min="4302" max="4302" width="36" style="399" customWidth="1"/>
    <col min="4303" max="4303" width="5.42578125" style="399" customWidth="1"/>
    <col min="4304" max="4304" width="6.5703125" style="399" customWidth="1"/>
    <col min="4305" max="4305" width="8.85546875" style="399" customWidth="1"/>
    <col min="4306" max="4306" width="12.5703125" style="399" customWidth="1"/>
    <col min="4307" max="4307" width="15.85546875" style="399" customWidth="1"/>
    <col min="4308" max="4310" width="0" style="399" hidden="1" customWidth="1"/>
    <col min="4311" max="4311" width="11.5703125" style="399" customWidth="1"/>
    <col min="4312" max="4351" width="8.85546875" style="399"/>
    <col min="4352" max="4352" width="4.85546875" style="399" customWidth="1"/>
    <col min="4353" max="4353" width="27.5703125" style="399" customWidth="1"/>
    <col min="4354" max="4354" width="18" style="399" customWidth="1"/>
    <col min="4355" max="4355" width="34.42578125" style="399" customWidth="1"/>
    <col min="4356" max="4356" width="6.42578125" style="399" customWidth="1"/>
    <col min="4357" max="4357" width="8.85546875" style="399" customWidth="1"/>
    <col min="4358" max="4358" width="12.42578125" style="399" customWidth="1"/>
    <col min="4359" max="4359" width="5.42578125" style="399" customWidth="1"/>
    <col min="4360" max="4360" width="14.42578125" style="399" customWidth="1"/>
    <col min="4361" max="4361" width="13.5703125" style="399" customWidth="1"/>
    <col min="4362" max="4362" width="12.140625" style="399" customWidth="1"/>
    <col min="4363" max="4363" width="8.85546875" style="399" customWidth="1"/>
    <col min="4364" max="4364" width="27" style="399" bestFit="1" customWidth="1"/>
    <col min="4365" max="4555" width="8.85546875" style="399" customWidth="1"/>
    <col min="4556" max="4556" width="6.5703125" style="399" customWidth="1"/>
    <col min="4557" max="4557" width="28.5703125" style="399" customWidth="1"/>
    <col min="4558" max="4558" width="36" style="399" customWidth="1"/>
    <col min="4559" max="4559" width="5.42578125" style="399" customWidth="1"/>
    <col min="4560" max="4560" width="6.5703125" style="399" customWidth="1"/>
    <col min="4561" max="4561" width="8.85546875" style="399" customWidth="1"/>
    <col min="4562" max="4562" width="12.5703125" style="399" customWidth="1"/>
    <col min="4563" max="4563" width="15.85546875" style="399" customWidth="1"/>
    <col min="4564" max="4566" width="0" style="399" hidden="1" customWidth="1"/>
    <col min="4567" max="4567" width="11.5703125" style="399" customWidth="1"/>
    <col min="4568" max="4607" width="8.85546875" style="399"/>
    <col min="4608" max="4608" width="4.85546875" style="399" customWidth="1"/>
    <col min="4609" max="4609" width="27.5703125" style="399" customWidth="1"/>
    <col min="4610" max="4610" width="18" style="399" customWidth="1"/>
    <col min="4611" max="4611" width="34.42578125" style="399" customWidth="1"/>
    <col min="4612" max="4612" width="6.42578125" style="399" customWidth="1"/>
    <col min="4613" max="4613" width="8.85546875" style="399" customWidth="1"/>
    <col min="4614" max="4614" width="12.42578125" style="399" customWidth="1"/>
    <col min="4615" max="4615" width="5.42578125" style="399" customWidth="1"/>
    <col min="4616" max="4616" width="14.42578125" style="399" customWidth="1"/>
    <col min="4617" max="4617" width="13.5703125" style="399" customWidth="1"/>
    <col min="4618" max="4618" width="12.140625" style="399" customWidth="1"/>
    <col min="4619" max="4619" width="8.85546875" style="399" customWidth="1"/>
    <col min="4620" max="4620" width="27" style="399" bestFit="1" customWidth="1"/>
    <col min="4621" max="4811" width="8.85546875" style="399" customWidth="1"/>
    <col min="4812" max="4812" width="6.5703125" style="399" customWidth="1"/>
    <col min="4813" max="4813" width="28.5703125" style="399" customWidth="1"/>
    <col min="4814" max="4814" width="36" style="399" customWidth="1"/>
    <col min="4815" max="4815" width="5.42578125" style="399" customWidth="1"/>
    <col min="4816" max="4816" width="6.5703125" style="399" customWidth="1"/>
    <col min="4817" max="4817" width="8.85546875" style="399" customWidth="1"/>
    <col min="4818" max="4818" width="12.5703125" style="399" customWidth="1"/>
    <col min="4819" max="4819" width="15.85546875" style="399" customWidth="1"/>
    <col min="4820" max="4822" width="0" style="399" hidden="1" customWidth="1"/>
    <col min="4823" max="4823" width="11.5703125" style="399" customWidth="1"/>
    <col min="4824" max="4863" width="8.85546875" style="399"/>
    <col min="4864" max="4864" width="4.85546875" style="399" customWidth="1"/>
    <col min="4865" max="4865" width="27.5703125" style="399" customWidth="1"/>
    <col min="4866" max="4866" width="18" style="399" customWidth="1"/>
    <col min="4867" max="4867" width="34.42578125" style="399" customWidth="1"/>
    <col min="4868" max="4868" width="6.42578125" style="399" customWidth="1"/>
    <col min="4869" max="4869" width="8.85546875" style="399" customWidth="1"/>
    <col min="4870" max="4870" width="12.42578125" style="399" customWidth="1"/>
    <col min="4871" max="4871" width="5.42578125" style="399" customWidth="1"/>
    <col min="4872" max="4872" width="14.42578125" style="399" customWidth="1"/>
    <col min="4873" max="4873" width="13.5703125" style="399" customWidth="1"/>
    <col min="4874" max="4874" width="12.140625" style="399" customWidth="1"/>
    <col min="4875" max="4875" width="8.85546875" style="399" customWidth="1"/>
    <col min="4876" max="4876" width="27" style="399" bestFit="1" customWidth="1"/>
    <col min="4877" max="5067" width="8.85546875" style="399" customWidth="1"/>
    <col min="5068" max="5068" width="6.5703125" style="399" customWidth="1"/>
    <col min="5069" max="5069" width="28.5703125" style="399" customWidth="1"/>
    <col min="5070" max="5070" width="36" style="399" customWidth="1"/>
    <col min="5071" max="5071" width="5.42578125" style="399" customWidth="1"/>
    <col min="5072" max="5072" width="6.5703125" style="399" customWidth="1"/>
    <col min="5073" max="5073" width="8.85546875" style="399" customWidth="1"/>
    <col min="5074" max="5074" width="12.5703125" style="399" customWidth="1"/>
    <col min="5075" max="5075" width="15.85546875" style="399" customWidth="1"/>
    <col min="5076" max="5078" width="0" style="399" hidden="1" customWidth="1"/>
    <col min="5079" max="5079" width="11.5703125" style="399" customWidth="1"/>
    <col min="5080" max="5119" width="8.85546875" style="399"/>
    <col min="5120" max="5120" width="4.85546875" style="399" customWidth="1"/>
    <col min="5121" max="5121" width="27.5703125" style="399" customWidth="1"/>
    <col min="5122" max="5122" width="18" style="399" customWidth="1"/>
    <col min="5123" max="5123" width="34.42578125" style="399" customWidth="1"/>
    <col min="5124" max="5124" width="6.42578125" style="399" customWidth="1"/>
    <col min="5125" max="5125" width="8.85546875" style="399" customWidth="1"/>
    <col min="5126" max="5126" width="12.42578125" style="399" customWidth="1"/>
    <col min="5127" max="5127" width="5.42578125" style="399" customWidth="1"/>
    <col min="5128" max="5128" width="14.42578125" style="399" customWidth="1"/>
    <col min="5129" max="5129" width="13.5703125" style="399" customWidth="1"/>
    <col min="5130" max="5130" width="12.140625" style="399" customWidth="1"/>
    <col min="5131" max="5131" width="8.85546875" style="399" customWidth="1"/>
    <col min="5132" max="5132" width="27" style="399" bestFit="1" customWidth="1"/>
    <col min="5133" max="5323" width="8.85546875" style="399" customWidth="1"/>
    <col min="5324" max="5324" width="6.5703125" style="399" customWidth="1"/>
    <col min="5325" max="5325" width="28.5703125" style="399" customWidth="1"/>
    <col min="5326" max="5326" width="36" style="399" customWidth="1"/>
    <col min="5327" max="5327" width="5.42578125" style="399" customWidth="1"/>
    <col min="5328" max="5328" width="6.5703125" style="399" customWidth="1"/>
    <col min="5329" max="5329" width="8.85546875" style="399" customWidth="1"/>
    <col min="5330" max="5330" width="12.5703125" style="399" customWidth="1"/>
    <col min="5331" max="5331" width="15.85546875" style="399" customWidth="1"/>
    <col min="5332" max="5334" width="0" style="399" hidden="1" customWidth="1"/>
    <col min="5335" max="5335" width="11.5703125" style="399" customWidth="1"/>
    <col min="5336" max="5375" width="8.85546875" style="399"/>
    <col min="5376" max="5376" width="4.85546875" style="399" customWidth="1"/>
    <col min="5377" max="5377" width="27.5703125" style="399" customWidth="1"/>
    <col min="5378" max="5378" width="18" style="399" customWidth="1"/>
    <col min="5379" max="5379" width="34.42578125" style="399" customWidth="1"/>
    <col min="5380" max="5380" width="6.42578125" style="399" customWidth="1"/>
    <col min="5381" max="5381" width="8.85546875" style="399" customWidth="1"/>
    <col min="5382" max="5382" width="12.42578125" style="399" customWidth="1"/>
    <col min="5383" max="5383" width="5.42578125" style="399" customWidth="1"/>
    <col min="5384" max="5384" width="14.42578125" style="399" customWidth="1"/>
    <col min="5385" max="5385" width="13.5703125" style="399" customWidth="1"/>
    <col min="5386" max="5386" width="12.140625" style="399" customWidth="1"/>
    <col min="5387" max="5387" width="8.85546875" style="399" customWidth="1"/>
    <col min="5388" max="5388" width="27" style="399" bestFit="1" customWidth="1"/>
    <col min="5389" max="5579" width="8.85546875" style="399" customWidth="1"/>
    <col min="5580" max="5580" width="6.5703125" style="399" customWidth="1"/>
    <col min="5581" max="5581" width="28.5703125" style="399" customWidth="1"/>
    <col min="5582" max="5582" width="36" style="399" customWidth="1"/>
    <col min="5583" max="5583" width="5.42578125" style="399" customWidth="1"/>
    <col min="5584" max="5584" width="6.5703125" style="399" customWidth="1"/>
    <col min="5585" max="5585" width="8.85546875" style="399" customWidth="1"/>
    <col min="5586" max="5586" width="12.5703125" style="399" customWidth="1"/>
    <col min="5587" max="5587" width="15.85546875" style="399" customWidth="1"/>
    <col min="5588" max="5590" width="0" style="399" hidden="1" customWidth="1"/>
    <col min="5591" max="5591" width="11.5703125" style="399" customWidth="1"/>
    <col min="5592" max="5631" width="8.85546875" style="399"/>
    <col min="5632" max="5632" width="4.85546875" style="399" customWidth="1"/>
    <col min="5633" max="5633" width="27.5703125" style="399" customWidth="1"/>
    <col min="5634" max="5634" width="18" style="399" customWidth="1"/>
    <col min="5635" max="5635" width="34.42578125" style="399" customWidth="1"/>
    <col min="5636" max="5636" width="6.42578125" style="399" customWidth="1"/>
    <col min="5637" max="5637" width="8.85546875" style="399" customWidth="1"/>
    <col min="5638" max="5638" width="12.42578125" style="399" customWidth="1"/>
    <col min="5639" max="5639" width="5.42578125" style="399" customWidth="1"/>
    <col min="5640" max="5640" width="14.42578125" style="399" customWidth="1"/>
    <col min="5641" max="5641" width="13.5703125" style="399" customWidth="1"/>
    <col min="5642" max="5642" width="12.140625" style="399" customWidth="1"/>
    <col min="5643" max="5643" width="8.85546875" style="399" customWidth="1"/>
    <col min="5644" max="5644" width="27" style="399" bestFit="1" customWidth="1"/>
    <col min="5645" max="5835" width="8.85546875" style="399" customWidth="1"/>
    <col min="5836" max="5836" width="6.5703125" style="399" customWidth="1"/>
    <col min="5837" max="5837" width="28.5703125" style="399" customWidth="1"/>
    <col min="5838" max="5838" width="36" style="399" customWidth="1"/>
    <col min="5839" max="5839" width="5.42578125" style="399" customWidth="1"/>
    <col min="5840" max="5840" width="6.5703125" style="399" customWidth="1"/>
    <col min="5841" max="5841" width="8.85546875" style="399" customWidth="1"/>
    <col min="5842" max="5842" width="12.5703125" style="399" customWidth="1"/>
    <col min="5843" max="5843" width="15.85546875" style="399" customWidth="1"/>
    <col min="5844" max="5846" width="0" style="399" hidden="1" customWidth="1"/>
    <col min="5847" max="5847" width="11.5703125" style="399" customWidth="1"/>
    <col min="5848" max="5887" width="8.85546875" style="399"/>
    <col min="5888" max="5888" width="4.85546875" style="399" customWidth="1"/>
    <col min="5889" max="5889" width="27.5703125" style="399" customWidth="1"/>
    <col min="5890" max="5890" width="18" style="399" customWidth="1"/>
    <col min="5891" max="5891" width="34.42578125" style="399" customWidth="1"/>
    <col min="5892" max="5892" width="6.42578125" style="399" customWidth="1"/>
    <col min="5893" max="5893" width="8.85546875" style="399" customWidth="1"/>
    <col min="5894" max="5894" width="12.42578125" style="399" customWidth="1"/>
    <col min="5895" max="5895" width="5.42578125" style="399" customWidth="1"/>
    <col min="5896" max="5896" width="14.42578125" style="399" customWidth="1"/>
    <col min="5897" max="5897" width="13.5703125" style="399" customWidth="1"/>
    <col min="5898" max="5898" width="12.140625" style="399" customWidth="1"/>
    <col min="5899" max="5899" width="8.85546875" style="399" customWidth="1"/>
    <col min="5900" max="5900" width="27" style="399" bestFit="1" customWidth="1"/>
    <col min="5901" max="6091" width="8.85546875" style="399" customWidth="1"/>
    <col min="6092" max="6092" width="6.5703125" style="399" customWidth="1"/>
    <col min="6093" max="6093" width="28.5703125" style="399" customWidth="1"/>
    <col min="6094" max="6094" width="36" style="399" customWidth="1"/>
    <col min="6095" max="6095" width="5.42578125" style="399" customWidth="1"/>
    <col min="6096" max="6096" width="6.5703125" style="399" customWidth="1"/>
    <col min="6097" max="6097" width="8.85546875" style="399" customWidth="1"/>
    <col min="6098" max="6098" width="12.5703125" style="399" customWidth="1"/>
    <col min="6099" max="6099" width="15.85546875" style="399" customWidth="1"/>
    <col min="6100" max="6102" width="0" style="399" hidden="1" customWidth="1"/>
    <col min="6103" max="6103" width="11.5703125" style="399" customWidth="1"/>
    <col min="6104" max="6143" width="8.85546875" style="399"/>
    <col min="6144" max="6144" width="4.85546875" style="399" customWidth="1"/>
    <col min="6145" max="6145" width="27.5703125" style="399" customWidth="1"/>
    <col min="6146" max="6146" width="18" style="399" customWidth="1"/>
    <col min="6147" max="6147" width="34.42578125" style="399" customWidth="1"/>
    <col min="6148" max="6148" width="6.42578125" style="399" customWidth="1"/>
    <col min="6149" max="6149" width="8.85546875" style="399" customWidth="1"/>
    <col min="6150" max="6150" width="12.42578125" style="399" customWidth="1"/>
    <col min="6151" max="6151" width="5.42578125" style="399" customWidth="1"/>
    <col min="6152" max="6152" width="14.42578125" style="399" customWidth="1"/>
    <col min="6153" max="6153" width="13.5703125" style="399" customWidth="1"/>
    <col min="6154" max="6154" width="12.140625" style="399" customWidth="1"/>
    <col min="6155" max="6155" width="8.85546875" style="399" customWidth="1"/>
    <col min="6156" max="6156" width="27" style="399" bestFit="1" customWidth="1"/>
    <col min="6157" max="6347" width="8.85546875" style="399" customWidth="1"/>
    <col min="6348" max="6348" width="6.5703125" style="399" customWidth="1"/>
    <col min="6349" max="6349" width="28.5703125" style="399" customWidth="1"/>
    <col min="6350" max="6350" width="36" style="399" customWidth="1"/>
    <col min="6351" max="6351" width="5.42578125" style="399" customWidth="1"/>
    <col min="6352" max="6352" width="6.5703125" style="399" customWidth="1"/>
    <col min="6353" max="6353" width="8.85546875" style="399" customWidth="1"/>
    <col min="6354" max="6354" width="12.5703125" style="399" customWidth="1"/>
    <col min="6355" max="6355" width="15.85546875" style="399" customWidth="1"/>
    <col min="6356" max="6358" width="0" style="399" hidden="1" customWidth="1"/>
    <col min="6359" max="6359" width="11.5703125" style="399" customWidth="1"/>
    <col min="6360" max="6399" width="8.85546875" style="399"/>
    <col min="6400" max="6400" width="4.85546875" style="399" customWidth="1"/>
    <col min="6401" max="6401" width="27.5703125" style="399" customWidth="1"/>
    <col min="6402" max="6402" width="18" style="399" customWidth="1"/>
    <col min="6403" max="6403" width="34.42578125" style="399" customWidth="1"/>
    <col min="6404" max="6404" width="6.42578125" style="399" customWidth="1"/>
    <col min="6405" max="6405" width="8.85546875" style="399" customWidth="1"/>
    <col min="6406" max="6406" width="12.42578125" style="399" customWidth="1"/>
    <col min="6407" max="6407" width="5.42578125" style="399" customWidth="1"/>
    <col min="6408" max="6408" width="14.42578125" style="399" customWidth="1"/>
    <col min="6409" max="6409" width="13.5703125" style="399" customWidth="1"/>
    <col min="6410" max="6410" width="12.140625" style="399" customWidth="1"/>
    <col min="6411" max="6411" width="8.85546875" style="399" customWidth="1"/>
    <col min="6412" max="6412" width="27" style="399" bestFit="1" customWidth="1"/>
    <col min="6413" max="6603" width="8.85546875" style="399" customWidth="1"/>
    <col min="6604" max="6604" width="6.5703125" style="399" customWidth="1"/>
    <col min="6605" max="6605" width="28.5703125" style="399" customWidth="1"/>
    <col min="6606" max="6606" width="36" style="399" customWidth="1"/>
    <col min="6607" max="6607" width="5.42578125" style="399" customWidth="1"/>
    <col min="6608" max="6608" width="6.5703125" style="399" customWidth="1"/>
    <col min="6609" max="6609" width="8.85546875" style="399" customWidth="1"/>
    <col min="6610" max="6610" width="12.5703125" style="399" customWidth="1"/>
    <col min="6611" max="6611" width="15.85546875" style="399" customWidth="1"/>
    <col min="6612" max="6614" width="0" style="399" hidden="1" customWidth="1"/>
    <col min="6615" max="6615" width="11.5703125" style="399" customWidth="1"/>
    <col min="6616" max="6655" width="8.85546875" style="399"/>
    <col min="6656" max="6656" width="4.85546875" style="399" customWidth="1"/>
    <col min="6657" max="6657" width="27.5703125" style="399" customWidth="1"/>
    <col min="6658" max="6658" width="18" style="399" customWidth="1"/>
    <col min="6659" max="6659" width="34.42578125" style="399" customWidth="1"/>
    <col min="6660" max="6660" width="6.42578125" style="399" customWidth="1"/>
    <col min="6661" max="6661" width="8.85546875" style="399" customWidth="1"/>
    <col min="6662" max="6662" width="12.42578125" style="399" customWidth="1"/>
    <col min="6663" max="6663" width="5.42578125" style="399" customWidth="1"/>
    <col min="6664" max="6664" width="14.42578125" style="399" customWidth="1"/>
    <col min="6665" max="6665" width="13.5703125" style="399" customWidth="1"/>
    <col min="6666" max="6666" width="12.140625" style="399" customWidth="1"/>
    <col min="6667" max="6667" width="8.85546875" style="399" customWidth="1"/>
    <col min="6668" max="6668" width="27" style="399" bestFit="1" customWidth="1"/>
    <col min="6669" max="6859" width="8.85546875" style="399" customWidth="1"/>
    <col min="6860" max="6860" width="6.5703125" style="399" customWidth="1"/>
    <col min="6861" max="6861" width="28.5703125" style="399" customWidth="1"/>
    <col min="6862" max="6862" width="36" style="399" customWidth="1"/>
    <col min="6863" max="6863" width="5.42578125" style="399" customWidth="1"/>
    <col min="6864" max="6864" width="6.5703125" style="399" customWidth="1"/>
    <col min="6865" max="6865" width="8.85546875" style="399" customWidth="1"/>
    <col min="6866" max="6866" width="12.5703125" style="399" customWidth="1"/>
    <col min="6867" max="6867" width="15.85546875" style="399" customWidth="1"/>
    <col min="6868" max="6870" width="0" style="399" hidden="1" customWidth="1"/>
    <col min="6871" max="6871" width="11.5703125" style="399" customWidth="1"/>
    <col min="6872" max="6911" width="8.85546875" style="399"/>
    <col min="6912" max="6912" width="4.85546875" style="399" customWidth="1"/>
    <col min="6913" max="6913" width="27.5703125" style="399" customWidth="1"/>
    <col min="6914" max="6914" width="18" style="399" customWidth="1"/>
    <col min="6915" max="6915" width="34.42578125" style="399" customWidth="1"/>
    <col min="6916" max="6916" width="6.42578125" style="399" customWidth="1"/>
    <col min="6917" max="6917" width="8.85546875" style="399" customWidth="1"/>
    <col min="6918" max="6918" width="12.42578125" style="399" customWidth="1"/>
    <col min="6919" max="6919" width="5.42578125" style="399" customWidth="1"/>
    <col min="6920" max="6920" width="14.42578125" style="399" customWidth="1"/>
    <col min="6921" max="6921" width="13.5703125" style="399" customWidth="1"/>
    <col min="6922" max="6922" width="12.140625" style="399" customWidth="1"/>
    <col min="6923" max="6923" width="8.85546875" style="399" customWidth="1"/>
    <col min="6924" max="6924" width="27" style="399" bestFit="1" customWidth="1"/>
    <col min="6925" max="7115" width="8.85546875" style="399" customWidth="1"/>
    <col min="7116" max="7116" width="6.5703125" style="399" customWidth="1"/>
    <col min="7117" max="7117" width="28.5703125" style="399" customWidth="1"/>
    <col min="7118" max="7118" width="36" style="399" customWidth="1"/>
    <col min="7119" max="7119" width="5.42578125" style="399" customWidth="1"/>
    <col min="7120" max="7120" width="6.5703125" style="399" customWidth="1"/>
    <col min="7121" max="7121" width="8.85546875" style="399" customWidth="1"/>
    <col min="7122" max="7122" width="12.5703125" style="399" customWidth="1"/>
    <col min="7123" max="7123" width="15.85546875" style="399" customWidth="1"/>
    <col min="7124" max="7126" width="0" style="399" hidden="1" customWidth="1"/>
    <col min="7127" max="7127" width="11.5703125" style="399" customWidth="1"/>
    <col min="7128" max="7167" width="8.85546875" style="399"/>
    <col min="7168" max="7168" width="4.85546875" style="399" customWidth="1"/>
    <col min="7169" max="7169" width="27.5703125" style="399" customWidth="1"/>
    <col min="7170" max="7170" width="18" style="399" customWidth="1"/>
    <col min="7171" max="7171" width="34.42578125" style="399" customWidth="1"/>
    <col min="7172" max="7172" width="6.42578125" style="399" customWidth="1"/>
    <col min="7173" max="7173" width="8.85546875" style="399" customWidth="1"/>
    <col min="7174" max="7174" width="12.42578125" style="399" customWidth="1"/>
    <col min="7175" max="7175" width="5.42578125" style="399" customWidth="1"/>
    <col min="7176" max="7176" width="14.42578125" style="399" customWidth="1"/>
    <col min="7177" max="7177" width="13.5703125" style="399" customWidth="1"/>
    <col min="7178" max="7178" width="12.140625" style="399" customWidth="1"/>
    <col min="7179" max="7179" width="8.85546875" style="399" customWidth="1"/>
    <col min="7180" max="7180" width="27" style="399" bestFit="1" customWidth="1"/>
    <col min="7181" max="7371" width="8.85546875" style="399" customWidth="1"/>
    <col min="7372" max="7372" width="6.5703125" style="399" customWidth="1"/>
    <col min="7373" max="7373" width="28.5703125" style="399" customWidth="1"/>
    <col min="7374" max="7374" width="36" style="399" customWidth="1"/>
    <col min="7375" max="7375" width="5.42578125" style="399" customWidth="1"/>
    <col min="7376" max="7376" width="6.5703125" style="399" customWidth="1"/>
    <col min="7377" max="7377" width="8.85546875" style="399" customWidth="1"/>
    <col min="7378" max="7378" width="12.5703125" style="399" customWidth="1"/>
    <col min="7379" max="7379" width="15.85546875" style="399" customWidth="1"/>
    <col min="7380" max="7382" width="0" style="399" hidden="1" customWidth="1"/>
    <col min="7383" max="7383" width="11.5703125" style="399" customWidth="1"/>
    <col min="7384" max="7423" width="8.85546875" style="399"/>
    <col min="7424" max="7424" width="4.85546875" style="399" customWidth="1"/>
    <col min="7425" max="7425" width="27.5703125" style="399" customWidth="1"/>
    <col min="7426" max="7426" width="18" style="399" customWidth="1"/>
    <col min="7427" max="7427" width="34.42578125" style="399" customWidth="1"/>
    <col min="7428" max="7428" width="6.42578125" style="399" customWidth="1"/>
    <col min="7429" max="7429" width="8.85546875" style="399" customWidth="1"/>
    <col min="7430" max="7430" width="12.42578125" style="399" customWidth="1"/>
    <col min="7431" max="7431" width="5.42578125" style="399" customWidth="1"/>
    <col min="7432" max="7432" width="14.42578125" style="399" customWidth="1"/>
    <col min="7433" max="7433" width="13.5703125" style="399" customWidth="1"/>
    <col min="7434" max="7434" width="12.140625" style="399" customWidth="1"/>
    <col min="7435" max="7435" width="8.85546875" style="399" customWidth="1"/>
    <col min="7436" max="7436" width="27" style="399" bestFit="1" customWidth="1"/>
    <col min="7437" max="7627" width="8.85546875" style="399" customWidth="1"/>
    <col min="7628" max="7628" width="6.5703125" style="399" customWidth="1"/>
    <col min="7629" max="7629" width="28.5703125" style="399" customWidth="1"/>
    <col min="7630" max="7630" width="36" style="399" customWidth="1"/>
    <col min="7631" max="7631" width="5.42578125" style="399" customWidth="1"/>
    <col min="7632" max="7632" width="6.5703125" style="399" customWidth="1"/>
    <col min="7633" max="7633" width="8.85546875" style="399" customWidth="1"/>
    <col min="7634" max="7634" width="12.5703125" style="399" customWidth="1"/>
    <col min="7635" max="7635" width="15.85546875" style="399" customWidth="1"/>
    <col min="7636" max="7638" width="0" style="399" hidden="1" customWidth="1"/>
    <col min="7639" max="7639" width="11.5703125" style="399" customWidth="1"/>
    <col min="7640" max="7679" width="8.85546875" style="399"/>
    <col min="7680" max="7680" width="4.85546875" style="399" customWidth="1"/>
    <col min="7681" max="7681" width="27.5703125" style="399" customWidth="1"/>
    <col min="7682" max="7682" width="18" style="399" customWidth="1"/>
    <col min="7683" max="7683" width="34.42578125" style="399" customWidth="1"/>
    <col min="7684" max="7684" width="6.42578125" style="399" customWidth="1"/>
    <col min="7685" max="7685" width="8.85546875" style="399" customWidth="1"/>
    <col min="7686" max="7686" width="12.42578125" style="399" customWidth="1"/>
    <col min="7687" max="7687" width="5.42578125" style="399" customWidth="1"/>
    <col min="7688" max="7688" width="14.42578125" style="399" customWidth="1"/>
    <col min="7689" max="7689" width="13.5703125" style="399" customWidth="1"/>
    <col min="7690" max="7690" width="12.140625" style="399" customWidth="1"/>
    <col min="7691" max="7691" width="8.85546875" style="399" customWidth="1"/>
    <col min="7692" max="7692" width="27" style="399" bestFit="1" customWidth="1"/>
    <col min="7693" max="7883" width="8.85546875" style="399" customWidth="1"/>
    <col min="7884" max="7884" width="6.5703125" style="399" customWidth="1"/>
    <col min="7885" max="7885" width="28.5703125" style="399" customWidth="1"/>
    <col min="7886" max="7886" width="36" style="399" customWidth="1"/>
    <col min="7887" max="7887" width="5.42578125" style="399" customWidth="1"/>
    <col min="7888" max="7888" width="6.5703125" style="399" customWidth="1"/>
    <col min="7889" max="7889" width="8.85546875" style="399" customWidth="1"/>
    <col min="7890" max="7890" width="12.5703125" style="399" customWidth="1"/>
    <col min="7891" max="7891" width="15.85546875" style="399" customWidth="1"/>
    <col min="7892" max="7894" width="0" style="399" hidden="1" customWidth="1"/>
    <col min="7895" max="7895" width="11.5703125" style="399" customWidth="1"/>
    <col min="7896" max="7935" width="8.85546875" style="399"/>
    <col min="7936" max="7936" width="4.85546875" style="399" customWidth="1"/>
    <col min="7937" max="7937" width="27.5703125" style="399" customWidth="1"/>
    <col min="7938" max="7938" width="18" style="399" customWidth="1"/>
    <col min="7939" max="7939" width="34.42578125" style="399" customWidth="1"/>
    <col min="7940" max="7940" width="6.42578125" style="399" customWidth="1"/>
    <col min="7941" max="7941" width="8.85546875" style="399" customWidth="1"/>
    <col min="7942" max="7942" width="12.42578125" style="399" customWidth="1"/>
    <col min="7943" max="7943" width="5.42578125" style="399" customWidth="1"/>
    <col min="7944" max="7944" width="14.42578125" style="399" customWidth="1"/>
    <col min="7945" max="7945" width="13.5703125" style="399" customWidth="1"/>
    <col min="7946" max="7946" width="12.140625" style="399" customWidth="1"/>
    <col min="7947" max="7947" width="8.85546875" style="399" customWidth="1"/>
    <col min="7948" max="7948" width="27" style="399" bestFit="1" customWidth="1"/>
    <col min="7949" max="8139" width="8.85546875" style="399" customWidth="1"/>
    <col min="8140" max="8140" width="6.5703125" style="399" customWidth="1"/>
    <col min="8141" max="8141" width="28.5703125" style="399" customWidth="1"/>
    <col min="8142" max="8142" width="36" style="399" customWidth="1"/>
    <col min="8143" max="8143" width="5.42578125" style="399" customWidth="1"/>
    <col min="8144" max="8144" width="6.5703125" style="399" customWidth="1"/>
    <col min="8145" max="8145" width="8.85546875" style="399" customWidth="1"/>
    <col min="8146" max="8146" width="12.5703125" style="399" customWidth="1"/>
    <col min="8147" max="8147" width="15.85546875" style="399" customWidth="1"/>
    <col min="8148" max="8150" width="0" style="399" hidden="1" customWidth="1"/>
    <col min="8151" max="8151" width="11.5703125" style="399" customWidth="1"/>
    <col min="8152" max="8191" width="8.85546875" style="399"/>
    <col min="8192" max="8192" width="4.85546875" style="399" customWidth="1"/>
    <col min="8193" max="8193" width="27.5703125" style="399" customWidth="1"/>
    <col min="8194" max="8194" width="18" style="399" customWidth="1"/>
    <col min="8195" max="8195" width="34.42578125" style="399" customWidth="1"/>
    <col min="8196" max="8196" width="6.42578125" style="399" customWidth="1"/>
    <col min="8197" max="8197" width="8.85546875" style="399" customWidth="1"/>
    <col min="8198" max="8198" width="12.42578125" style="399" customWidth="1"/>
    <col min="8199" max="8199" width="5.42578125" style="399" customWidth="1"/>
    <col min="8200" max="8200" width="14.42578125" style="399" customWidth="1"/>
    <col min="8201" max="8201" width="13.5703125" style="399" customWidth="1"/>
    <col min="8202" max="8202" width="12.140625" style="399" customWidth="1"/>
    <col min="8203" max="8203" width="8.85546875" style="399" customWidth="1"/>
    <col min="8204" max="8204" width="27" style="399" bestFit="1" customWidth="1"/>
    <col min="8205" max="8395" width="8.85546875" style="399" customWidth="1"/>
    <col min="8396" max="8396" width="6.5703125" style="399" customWidth="1"/>
    <col min="8397" max="8397" width="28.5703125" style="399" customWidth="1"/>
    <col min="8398" max="8398" width="36" style="399" customWidth="1"/>
    <col min="8399" max="8399" width="5.42578125" style="399" customWidth="1"/>
    <col min="8400" max="8400" width="6.5703125" style="399" customWidth="1"/>
    <col min="8401" max="8401" width="8.85546875" style="399" customWidth="1"/>
    <col min="8402" max="8402" width="12.5703125" style="399" customWidth="1"/>
    <col min="8403" max="8403" width="15.85546875" style="399" customWidth="1"/>
    <col min="8404" max="8406" width="0" style="399" hidden="1" customWidth="1"/>
    <col min="8407" max="8407" width="11.5703125" style="399" customWidth="1"/>
    <col min="8408" max="8447" width="8.85546875" style="399"/>
    <col min="8448" max="8448" width="4.85546875" style="399" customWidth="1"/>
    <col min="8449" max="8449" width="27.5703125" style="399" customWidth="1"/>
    <col min="8450" max="8450" width="18" style="399" customWidth="1"/>
    <col min="8451" max="8451" width="34.42578125" style="399" customWidth="1"/>
    <col min="8452" max="8452" width="6.42578125" style="399" customWidth="1"/>
    <col min="8453" max="8453" width="8.85546875" style="399" customWidth="1"/>
    <col min="8454" max="8454" width="12.42578125" style="399" customWidth="1"/>
    <col min="8455" max="8455" width="5.42578125" style="399" customWidth="1"/>
    <col min="8456" max="8456" width="14.42578125" style="399" customWidth="1"/>
    <col min="8457" max="8457" width="13.5703125" style="399" customWidth="1"/>
    <col min="8458" max="8458" width="12.140625" style="399" customWidth="1"/>
    <col min="8459" max="8459" width="8.85546875" style="399" customWidth="1"/>
    <col min="8460" max="8460" width="27" style="399" bestFit="1" customWidth="1"/>
    <col min="8461" max="8651" width="8.85546875" style="399" customWidth="1"/>
    <col min="8652" max="8652" width="6.5703125" style="399" customWidth="1"/>
    <col min="8653" max="8653" width="28.5703125" style="399" customWidth="1"/>
    <col min="8654" max="8654" width="36" style="399" customWidth="1"/>
    <col min="8655" max="8655" width="5.42578125" style="399" customWidth="1"/>
    <col min="8656" max="8656" width="6.5703125" style="399" customWidth="1"/>
    <col min="8657" max="8657" width="8.85546875" style="399" customWidth="1"/>
    <col min="8658" max="8658" width="12.5703125" style="399" customWidth="1"/>
    <col min="8659" max="8659" width="15.85546875" style="399" customWidth="1"/>
    <col min="8660" max="8662" width="0" style="399" hidden="1" customWidth="1"/>
    <col min="8663" max="8663" width="11.5703125" style="399" customWidth="1"/>
    <col min="8664" max="8703" width="8.85546875" style="399"/>
    <col min="8704" max="8704" width="4.85546875" style="399" customWidth="1"/>
    <col min="8705" max="8705" width="27.5703125" style="399" customWidth="1"/>
    <col min="8706" max="8706" width="18" style="399" customWidth="1"/>
    <col min="8707" max="8707" width="34.42578125" style="399" customWidth="1"/>
    <col min="8708" max="8708" width="6.42578125" style="399" customWidth="1"/>
    <col min="8709" max="8709" width="8.85546875" style="399" customWidth="1"/>
    <col min="8710" max="8710" width="12.42578125" style="399" customWidth="1"/>
    <col min="8711" max="8711" width="5.42578125" style="399" customWidth="1"/>
    <col min="8712" max="8712" width="14.42578125" style="399" customWidth="1"/>
    <col min="8713" max="8713" width="13.5703125" style="399" customWidth="1"/>
    <col min="8714" max="8714" width="12.140625" style="399" customWidth="1"/>
    <col min="8715" max="8715" width="8.85546875" style="399" customWidth="1"/>
    <col min="8716" max="8716" width="27" style="399" bestFit="1" customWidth="1"/>
    <col min="8717" max="8907" width="8.85546875" style="399" customWidth="1"/>
    <col min="8908" max="8908" width="6.5703125" style="399" customWidth="1"/>
    <col min="8909" max="8909" width="28.5703125" style="399" customWidth="1"/>
    <col min="8910" max="8910" width="36" style="399" customWidth="1"/>
    <col min="8911" max="8911" width="5.42578125" style="399" customWidth="1"/>
    <col min="8912" max="8912" width="6.5703125" style="399" customWidth="1"/>
    <col min="8913" max="8913" width="8.85546875" style="399" customWidth="1"/>
    <col min="8914" max="8914" width="12.5703125" style="399" customWidth="1"/>
    <col min="8915" max="8915" width="15.85546875" style="399" customWidth="1"/>
    <col min="8916" max="8918" width="0" style="399" hidden="1" customWidth="1"/>
    <col min="8919" max="8919" width="11.5703125" style="399" customWidth="1"/>
    <col min="8920" max="8959" width="8.85546875" style="399"/>
    <col min="8960" max="8960" width="4.85546875" style="399" customWidth="1"/>
    <col min="8961" max="8961" width="27.5703125" style="399" customWidth="1"/>
    <col min="8962" max="8962" width="18" style="399" customWidth="1"/>
    <col min="8963" max="8963" width="34.42578125" style="399" customWidth="1"/>
    <col min="8964" max="8964" width="6.42578125" style="399" customWidth="1"/>
    <col min="8965" max="8965" width="8.85546875" style="399" customWidth="1"/>
    <col min="8966" max="8966" width="12.42578125" style="399" customWidth="1"/>
    <col min="8967" max="8967" width="5.42578125" style="399" customWidth="1"/>
    <col min="8968" max="8968" width="14.42578125" style="399" customWidth="1"/>
    <col min="8969" max="8969" width="13.5703125" style="399" customWidth="1"/>
    <col min="8970" max="8970" width="12.140625" style="399" customWidth="1"/>
    <col min="8971" max="8971" width="8.85546875" style="399" customWidth="1"/>
    <col min="8972" max="8972" width="27" style="399" bestFit="1" customWidth="1"/>
    <col min="8973" max="9163" width="8.85546875" style="399" customWidth="1"/>
    <col min="9164" max="9164" width="6.5703125" style="399" customWidth="1"/>
    <col min="9165" max="9165" width="28.5703125" style="399" customWidth="1"/>
    <col min="9166" max="9166" width="36" style="399" customWidth="1"/>
    <col min="9167" max="9167" width="5.42578125" style="399" customWidth="1"/>
    <col min="9168" max="9168" width="6.5703125" style="399" customWidth="1"/>
    <col min="9169" max="9169" width="8.85546875" style="399" customWidth="1"/>
    <col min="9170" max="9170" width="12.5703125" style="399" customWidth="1"/>
    <col min="9171" max="9171" width="15.85546875" style="399" customWidth="1"/>
    <col min="9172" max="9174" width="0" style="399" hidden="1" customWidth="1"/>
    <col min="9175" max="9175" width="11.5703125" style="399" customWidth="1"/>
    <col min="9176" max="9215" width="8.85546875" style="399"/>
    <col min="9216" max="9216" width="4.85546875" style="399" customWidth="1"/>
    <col min="9217" max="9217" width="27.5703125" style="399" customWidth="1"/>
    <col min="9218" max="9218" width="18" style="399" customWidth="1"/>
    <col min="9219" max="9219" width="34.42578125" style="399" customWidth="1"/>
    <col min="9220" max="9220" width="6.42578125" style="399" customWidth="1"/>
    <col min="9221" max="9221" width="8.85546875" style="399" customWidth="1"/>
    <col min="9222" max="9222" width="12.42578125" style="399" customWidth="1"/>
    <col min="9223" max="9223" width="5.42578125" style="399" customWidth="1"/>
    <col min="9224" max="9224" width="14.42578125" style="399" customWidth="1"/>
    <col min="9225" max="9225" width="13.5703125" style="399" customWidth="1"/>
    <col min="9226" max="9226" width="12.140625" style="399" customWidth="1"/>
    <col min="9227" max="9227" width="8.85546875" style="399" customWidth="1"/>
    <col min="9228" max="9228" width="27" style="399" bestFit="1" customWidth="1"/>
    <col min="9229" max="9419" width="8.85546875" style="399" customWidth="1"/>
    <col min="9420" max="9420" width="6.5703125" style="399" customWidth="1"/>
    <col min="9421" max="9421" width="28.5703125" style="399" customWidth="1"/>
    <col min="9422" max="9422" width="36" style="399" customWidth="1"/>
    <col min="9423" max="9423" width="5.42578125" style="399" customWidth="1"/>
    <col min="9424" max="9424" width="6.5703125" style="399" customWidth="1"/>
    <col min="9425" max="9425" width="8.85546875" style="399" customWidth="1"/>
    <col min="9426" max="9426" width="12.5703125" style="399" customWidth="1"/>
    <col min="9427" max="9427" width="15.85546875" style="399" customWidth="1"/>
    <col min="9428" max="9430" width="0" style="399" hidden="1" customWidth="1"/>
    <col min="9431" max="9431" width="11.5703125" style="399" customWidth="1"/>
    <col min="9432" max="9471" width="8.85546875" style="399"/>
    <col min="9472" max="9472" width="4.85546875" style="399" customWidth="1"/>
    <col min="9473" max="9473" width="27.5703125" style="399" customWidth="1"/>
    <col min="9474" max="9474" width="18" style="399" customWidth="1"/>
    <col min="9475" max="9475" width="34.42578125" style="399" customWidth="1"/>
    <col min="9476" max="9476" width="6.42578125" style="399" customWidth="1"/>
    <col min="9477" max="9477" width="8.85546875" style="399" customWidth="1"/>
    <col min="9478" max="9478" width="12.42578125" style="399" customWidth="1"/>
    <col min="9479" max="9479" width="5.42578125" style="399" customWidth="1"/>
    <col min="9480" max="9480" width="14.42578125" style="399" customWidth="1"/>
    <col min="9481" max="9481" width="13.5703125" style="399" customWidth="1"/>
    <col min="9482" max="9482" width="12.140625" style="399" customWidth="1"/>
    <col min="9483" max="9483" width="8.85546875" style="399" customWidth="1"/>
    <col min="9484" max="9484" width="27" style="399" bestFit="1" customWidth="1"/>
    <col min="9485" max="9675" width="8.85546875" style="399" customWidth="1"/>
    <col min="9676" max="9676" width="6.5703125" style="399" customWidth="1"/>
    <col min="9677" max="9677" width="28.5703125" style="399" customWidth="1"/>
    <col min="9678" max="9678" width="36" style="399" customWidth="1"/>
    <col min="9679" max="9679" width="5.42578125" style="399" customWidth="1"/>
    <col min="9680" max="9680" width="6.5703125" style="399" customWidth="1"/>
    <col min="9681" max="9681" width="8.85546875" style="399" customWidth="1"/>
    <col min="9682" max="9682" width="12.5703125" style="399" customWidth="1"/>
    <col min="9683" max="9683" width="15.85546875" style="399" customWidth="1"/>
    <col min="9684" max="9686" width="0" style="399" hidden="1" customWidth="1"/>
    <col min="9687" max="9687" width="11.5703125" style="399" customWidth="1"/>
    <col min="9688" max="9727" width="8.85546875" style="399"/>
    <col min="9728" max="9728" width="4.85546875" style="399" customWidth="1"/>
    <col min="9729" max="9729" width="27.5703125" style="399" customWidth="1"/>
    <col min="9730" max="9730" width="18" style="399" customWidth="1"/>
    <col min="9731" max="9731" width="34.42578125" style="399" customWidth="1"/>
    <col min="9732" max="9732" width="6.42578125" style="399" customWidth="1"/>
    <col min="9733" max="9733" width="8.85546875" style="399" customWidth="1"/>
    <col min="9734" max="9734" width="12.42578125" style="399" customWidth="1"/>
    <col min="9735" max="9735" width="5.42578125" style="399" customWidth="1"/>
    <col min="9736" max="9736" width="14.42578125" style="399" customWidth="1"/>
    <col min="9737" max="9737" width="13.5703125" style="399" customWidth="1"/>
    <col min="9738" max="9738" width="12.140625" style="399" customWidth="1"/>
    <col min="9739" max="9739" width="8.85546875" style="399" customWidth="1"/>
    <col min="9740" max="9740" width="27" style="399" bestFit="1" customWidth="1"/>
    <col min="9741" max="9931" width="8.85546875" style="399" customWidth="1"/>
    <col min="9932" max="9932" width="6.5703125" style="399" customWidth="1"/>
    <col min="9933" max="9933" width="28.5703125" style="399" customWidth="1"/>
    <col min="9934" max="9934" width="36" style="399" customWidth="1"/>
    <col min="9935" max="9935" width="5.42578125" style="399" customWidth="1"/>
    <col min="9936" max="9936" width="6.5703125" style="399" customWidth="1"/>
    <col min="9937" max="9937" width="8.85546875" style="399" customWidth="1"/>
    <col min="9938" max="9938" width="12.5703125" style="399" customWidth="1"/>
    <col min="9939" max="9939" width="15.85546875" style="399" customWidth="1"/>
    <col min="9940" max="9942" width="0" style="399" hidden="1" customWidth="1"/>
    <col min="9943" max="9943" width="11.5703125" style="399" customWidth="1"/>
    <col min="9944" max="9983" width="8.85546875" style="399"/>
    <col min="9984" max="9984" width="4.85546875" style="399" customWidth="1"/>
    <col min="9985" max="9985" width="27.5703125" style="399" customWidth="1"/>
    <col min="9986" max="9986" width="18" style="399" customWidth="1"/>
    <col min="9987" max="9987" width="34.42578125" style="399" customWidth="1"/>
    <col min="9988" max="9988" width="6.42578125" style="399" customWidth="1"/>
    <col min="9989" max="9989" width="8.85546875" style="399" customWidth="1"/>
    <col min="9990" max="9990" width="12.42578125" style="399" customWidth="1"/>
    <col min="9991" max="9991" width="5.42578125" style="399" customWidth="1"/>
    <col min="9992" max="9992" width="14.42578125" style="399" customWidth="1"/>
    <col min="9993" max="9993" width="13.5703125" style="399" customWidth="1"/>
    <col min="9994" max="9994" width="12.140625" style="399" customWidth="1"/>
    <col min="9995" max="9995" width="8.85546875" style="399" customWidth="1"/>
    <col min="9996" max="9996" width="27" style="399" bestFit="1" customWidth="1"/>
    <col min="9997" max="10187" width="8.85546875" style="399" customWidth="1"/>
    <col min="10188" max="10188" width="6.5703125" style="399" customWidth="1"/>
    <col min="10189" max="10189" width="28.5703125" style="399" customWidth="1"/>
    <col min="10190" max="10190" width="36" style="399" customWidth="1"/>
    <col min="10191" max="10191" width="5.42578125" style="399" customWidth="1"/>
    <col min="10192" max="10192" width="6.5703125" style="399" customWidth="1"/>
    <col min="10193" max="10193" width="8.85546875" style="399" customWidth="1"/>
    <col min="10194" max="10194" width="12.5703125" style="399" customWidth="1"/>
    <col min="10195" max="10195" width="15.85546875" style="399" customWidth="1"/>
    <col min="10196" max="10198" width="0" style="399" hidden="1" customWidth="1"/>
    <col min="10199" max="10199" width="11.5703125" style="399" customWidth="1"/>
    <col min="10200" max="10239" width="8.85546875" style="399"/>
    <col min="10240" max="10240" width="4.85546875" style="399" customWidth="1"/>
    <col min="10241" max="10241" width="27.5703125" style="399" customWidth="1"/>
    <col min="10242" max="10242" width="18" style="399" customWidth="1"/>
    <col min="10243" max="10243" width="34.42578125" style="399" customWidth="1"/>
    <col min="10244" max="10244" width="6.42578125" style="399" customWidth="1"/>
    <col min="10245" max="10245" width="8.85546875" style="399" customWidth="1"/>
    <col min="10246" max="10246" width="12.42578125" style="399" customWidth="1"/>
    <col min="10247" max="10247" width="5.42578125" style="399" customWidth="1"/>
    <col min="10248" max="10248" width="14.42578125" style="399" customWidth="1"/>
    <col min="10249" max="10249" width="13.5703125" style="399" customWidth="1"/>
    <col min="10250" max="10250" width="12.140625" style="399" customWidth="1"/>
    <col min="10251" max="10251" width="8.85546875" style="399" customWidth="1"/>
    <col min="10252" max="10252" width="27" style="399" bestFit="1" customWidth="1"/>
    <col min="10253" max="10443" width="8.85546875" style="399" customWidth="1"/>
    <col min="10444" max="10444" width="6.5703125" style="399" customWidth="1"/>
    <col min="10445" max="10445" width="28.5703125" style="399" customWidth="1"/>
    <col min="10446" max="10446" width="36" style="399" customWidth="1"/>
    <col min="10447" max="10447" width="5.42578125" style="399" customWidth="1"/>
    <col min="10448" max="10448" width="6.5703125" style="399" customWidth="1"/>
    <col min="10449" max="10449" width="8.85546875" style="399" customWidth="1"/>
    <col min="10450" max="10450" width="12.5703125" style="399" customWidth="1"/>
    <col min="10451" max="10451" width="15.85546875" style="399" customWidth="1"/>
    <col min="10452" max="10454" width="0" style="399" hidden="1" customWidth="1"/>
    <col min="10455" max="10455" width="11.5703125" style="399" customWidth="1"/>
    <col min="10456" max="10495" width="8.85546875" style="399"/>
    <col min="10496" max="10496" width="4.85546875" style="399" customWidth="1"/>
    <col min="10497" max="10497" width="27.5703125" style="399" customWidth="1"/>
    <col min="10498" max="10498" width="18" style="399" customWidth="1"/>
    <col min="10499" max="10499" width="34.42578125" style="399" customWidth="1"/>
    <col min="10500" max="10500" width="6.42578125" style="399" customWidth="1"/>
    <col min="10501" max="10501" width="8.85546875" style="399" customWidth="1"/>
    <col min="10502" max="10502" width="12.42578125" style="399" customWidth="1"/>
    <col min="10503" max="10503" width="5.42578125" style="399" customWidth="1"/>
    <col min="10504" max="10504" width="14.42578125" style="399" customWidth="1"/>
    <col min="10505" max="10505" width="13.5703125" style="399" customWidth="1"/>
    <col min="10506" max="10506" width="12.140625" style="399" customWidth="1"/>
    <col min="10507" max="10507" width="8.85546875" style="399" customWidth="1"/>
    <col min="10508" max="10508" width="27" style="399" bestFit="1" customWidth="1"/>
    <col min="10509" max="10699" width="8.85546875" style="399" customWidth="1"/>
    <col min="10700" max="10700" width="6.5703125" style="399" customWidth="1"/>
    <col min="10701" max="10701" width="28.5703125" style="399" customWidth="1"/>
    <col min="10702" max="10702" width="36" style="399" customWidth="1"/>
    <col min="10703" max="10703" width="5.42578125" style="399" customWidth="1"/>
    <col min="10704" max="10704" width="6.5703125" style="399" customWidth="1"/>
    <col min="10705" max="10705" width="8.85546875" style="399" customWidth="1"/>
    <col min="10706" max="10706" width="12.5703125" style="399" customWidth="1"/>
    <col min="10707" max="10707" width="15.85546875" style="399" customWidth="1"/>
    <col min="10708" max="10710" width="0" style="399" hidden="1" customWidth="1"/>
    <col min="10711" max="10711" width="11.5703125" style="399" customWidth="1"/>
    <col min="10712" max="10751" width="8.85546875" style="399"/>
    <col min="10752" max="10752" width="4.85546875" style="399" customWidth="1"/>
    <col min="10753" max="10753" width="27.5703125" style="399" customWidth="1"/>
    <col min="10754" max="10754" width="18" style="399" customWidth="1"/>
    <col min="10755" max="10755" width="34.42578125" style="399" customWidth="1"/>
    <col min="10756" max="10756" width="6.42578125" style="399" customWidth="1"/>
    <col min="10757" max="10757" width="8.85546875" style="399" customWidth="1"/>
    <col min="10758" max="10758" width="12.42578125" style="399" customWidth="1"/>
    <col min="10759" max="10759" width="5.42578125" style="399" customWidth="1"/>
    <col min="10760" max="10760" width="14.42578125" style="399" customWidth="1"/>
    <col min="10761" max="10761" width="13.5703125" style="399" customWidth="1"/>
    <col min="10762" max="10762" width="12.140625" style="399" customWidth="1"/>
    <col min="10763" max="10763" width="8.85546875" style="399" customWidth="1"/>
    <col min="10764" max="10764" width="27" style="399" bestFit="1" customWidth="1"/>
    <col min="10765" max="10955" width="8.85546875" style="399" customWidth="1"/>
    <col min="10956" max="10956" width="6.5703125" style="399" customWidth="1"/>
    <col min="10957" max="10957" width="28.5703125" style="399" customWidth="1"/>
    <col min="10958" max="10958" width="36" style="399" customWidth="1"/>
    <col min="10959" max="10959" width="5.42578125" style="399" customWidth="1"/>
    <col min="10960" max="10960" width="6.5703125" style="399" customWidth="1"/>
    <col min="10961" max="10961" width="8.85546875" style="399" customWidth="1"/>
    <col min="10962" max="10962" width="12.5703125" style="399" customWidth="1"/>
    <col min="10963" max="10963" width="15.85546875" style="399" customWidth="1"/>
    <col min="10964" max="10966" width="0" style="399" hidden="1" customWidth="1"/>
    <col min="10967" max="10967" width="11.5703125" style="399" customWidth="1"/>
    <col min="10968" max="11007" width="8.85546875" style="399"/>
    <col min="11008" max="11008" width="4.85546875" style="399" customWidth="1"/>
    <col min="11009" max="11009" width="27.5703125" style="399" customWidth="1"/>
    <col min="11010" max="11010" width="18" style="399" customWidth="1"/>
    <col min="11011" max="11011" width="34.42578125" style="399" customWidth="1"/>
    <col min="11012" max="11012" width="6.42578125" style="399" customWidth="1"/>
    <col min="11013" max="11013" width="8.85546875" style="399" customWidth="1"/>
    <col min="11014" max="11014" width="12.42578125" style="399" customWidth="1"/>
    <col min="11015" max="11015" width="5.42578125" style="399" customWidth="1"/>
    <col min="11016" max="11016" width="14.42578125" style="399" customWidth="1"/>
    <col min="11017" max="11017" width="13.5703125" style="399" customWidth="1"/>
    <col min="11018" max="11018" width="12.140625" style="399" customWidth="1"/>
    <col min="11019" max="11019" width="8.85546875" style="399" customWidth="1"/>
    <col min="11020" max="11020" width="27" style="399" bestFit="1" customWidth="1"/>
    <col min="11021" max="11211" width="8.85546875" style="399" customWidth="1"/>
    <col min="11212" max="11212" width="6.5703125" style="399" customWidth="1"/>
    <col min="11213" max="11213" width="28.5703125" style="399" customWidth="1"/>
    <col min="11214" max="11214" width="36" style="399" customWidth="1"/>
    <col min="11215" max="11215" width="5.42578125" style="399" customWidth="1"/>
    <col min="11216" max="11216" width="6.5703125" style="399" customWidth="1"/>
    <col min="11217" max="11217" width="8.85546875" style="399" customWidth="1"/>
    <col min="11218" max="11218" width="12.5703125" style="399" customWidth="1"/>
    <col min="11219" max="11219" width="15.85546875" style="399" customWidth="1"/>
    <col min="11220" max="11222" width="0" style="399" hidden="1" customWidth="1"/>
    <col min="11223" max="11223" width="11.5703125" style="399" customWidth="1"/>
    <col min="11224" max="11263" width="8.85546875" style="399"/>
    <col min="11264" max="11264" width="4.85546875" style="399" customWidth="1"/>
    <col min="11265" max="11265" width="27.5703125" style="399" customWidth="1"/>
    <col min="11266" max="11266" width="18" style="399" customWidth="1"/>
    <col min="11267" max="11267" width="34.42578125" style="399" customWidth="1"/>
    <col min="11268" max="11268" width="6.42578125" style="399" customWidth="1"/>
    <col min="11269" max="11269" width="8.85546875" style="399" customWidth="1"/>
    <col min="11270" max="11270" width="12.42578125" style="399" customWidth="1"/>
    <col min="11271" max="11271" width="5.42578125" style="399" customWidth="1"/>
    <col min="11272" max="11272" width="14.42578125" style="399" customWidth="1"/>
    <col min="11273" max="11273" width="13.5703125" style="399" customWidth="1"/>
    <col min="11274" max="11274" width="12.140625" style="399" customWidth="1"/>
    <col min="11275" max="11275" width="8.85546875" style="399" customWidth="1"/>
    <col min="11276" max="11276" width="27" style="399" bestFit="1" customWidth="1"/>
    <col min="11277" max="11467" width="8.85546875" style="399" customWidth="1"/>
    <col min="11468" max="11468" width="6.5703125" style="399" customWidth="1"/>
    <col min="11469" max="11469" width="28.5703125" style="399" customWidth="1"/>
    <col min="11470" max="11470" width="36" style="399" customWidth="1"/>
    <col min="11471" max="11471" width="5.42578125" style="399" customWidth="1"/>
    <col min="11472" max="11472" width="6.5703125" style="399" customWidth="1"/>
    <col min="11473" max="11473" width="8.85546875" style="399" customWidth="1"/>
    <col min="11474" max="11474" width="12.5703125" style="399" customWidth="1"/>
    <col min="11475" max="11475" width="15.85546875" style="399" customWidth="1"/>
    <col min="11476" max="11478" width="0" style="399" hidden="1" customWidth="1"/>
    <col min="11479" max="11479" width="11.5703125" style="399" customWidth="1"/>
    <col min="11480" max="11519" width="8.85546875" style="399"/>
    <col min="11520" max="11520" width="4.85546875" style="399" customWidth="1"/>
    <col min="11521" max="11521" width="27.5703125" style="399" customWidth="1"/>
    <col min="11522" max="11522" width="18" style="399" customWidth="1"/>
    <col min="11523" max="11523" width="34.42578125" style="399" customWidth="1"/>
    <col min="11524" max="11524" width="6.42578125" style="399" customWidth="1"/>
    <col min="11525" max="11525" width="8.85546875" style="399" customWidth="1"/>
    <col min="11526" max="11526" width="12.42578125" style="399" customWidth="1"/>
    <col min="11527" max="11527" width="5.42578125" style="399" customWidth="1"/>
    <col min="11528" max="11528" width="14.42578125" style="399" customWidth="1"/>
    <col min="11529" max="11529" width="13.5703125" style="399" customWidth="1"/>
    <col min="11530" max="11530" width="12.140625" style="399" customWidth="1"/>
    <col min="11531" max="11531" width="8.85546875" style="399" customWidth="1"/>
    <col min="11532" max="11532" width="27" style="399" bestFit="1" customWidth="1"/>
    <col min="11533" max="11723" width="8.85546875" style="399" customWidth="1"/>
    <col min="11724" max="11724" width="6.5703125" style="399" customWidth="1"/>
    <col min="11725" max="11725" width="28.5703125" style="399" customWidth="1"/>
    <col min="11726" max="11726" width="36" style="399" customWidth="1"/>
    <col min="11727" max="11727" width="5.42578125" style="399" customWidth="1"/>
    <col min="11728" max="11728" width="6.5703125" style="399" customWidth="1"/>
    <col min="11729" max="11729" width="8.85546875" style="399" customWidth="1"/>
    <col min="11730" max="11730" width="12.5703125" style="399" customWidth="1"/>
    <col min="11731" max="11731" width="15.85546875" style="399" customWidth="1"/>
    <col min="11732" max="11734" width="0" style="399" hidden="1" customWidth="1"/>
    <col min="11735" max="11735" width="11.5703125" style="399" customWidth="1"/>
    <col min="11736" max="11775" width="8.85546875" style="399"/>
    <col min="11776" max="11776" width="4.85546875" style="399" customWidth="1"/>
    <col min="11777" max="11777" width="27.5703125" style="399" customWidth="1"/>
    <col min="11778" max="11778" width="18" style="399" customWidth="1"/>
    <col min="11779" max="11779" width="34.42578125" style="399" customWidth="1"/>
    <col min="11780" max="11780" width="6.42578125" style="399" customWidth="1"/>
    <col min="11781" max="11781" width="8.85546875" style="399" customWidth="1"/>
    <col min="11782" max="11782" width="12.42578125" style="399" customWidth="1"/>
    <col min="11783" max="11783" width="5.42578125" style="399" customWidth="1"/>
    <col min="11784" max="11784" width="14.42578125" style="399" customWidth="1"/>
    <col min="11785" max="11785" width="13.5703125" style="399" customWidth="1"/>
    <col min="11786" max="11786" width="12.140625" style="399" customWidth="1"/>
    <col min="11787" max="11787" width="8.85546875" style="399" customWidth="1"/>
    <col min="11788" max="11788" width="27" style="399" bestFit="1" customWidth="1"/>
    <col min="11789" max="11979" width="8.85546875" style="399" customWidth="1"/>
    <col min="11980" max="11980" width="6.5703125" style="399" customWidth="1"/>
    <col min="11981" max="11981" width="28.5703125" style="399" customWidth="1"/>
    <col min="11982" max="11982" width="36" style="399" customWidth="1"/>
    <col min="11983" max="11983" width="5.42578125" style="399" customWidth="1"/>
    <col min="11984" max="11984" width="6.5703125" style="399" customWidth="1"/>
    <col min="11985" max="11985" width="8.85546875" style="399" customWidth="1"/>
    <col min="11986" max="11986" width="12.5703125" style="399" customWidth="1"/>
    <col min="11987" max="11987" width="15.85546875" style="399" customWidth="1"/>
    <col min="11988" max="11990" width="0" style="399" hidden="1" customWidth="1"/>
    <col min="11991" max="11991" width="11.5703125" style="399" customWidth="1"/>
    <col min="11992" max="12031" width="8.85546875" style="399"/>
    <col min="12032" max="12032" width="4.85546875" style="399" customWidth="1"/>
    <col min="12033" max="12033" width="27.5703125" style="399" customWidth="1"/>
    <col min="12034" max="12034" width="18" style="399" customWidth="1"/>
    <col min="12035" max="12035" width="34.42578125" style="399" customWidth="1"/>
    <col min="12036" max="12036" width="6.42578125" style="399" customWidth="1"/>
    <col min="12037" max="12037" width="8.85546875" style="399" customWidth="1"/>
    <col min="12038" max="12038" width="12.42578125" style="399" customWidth="1"/>
    <col min="12039" max="12039" width="5.42578125" style="399" customWidth="1"/>
    <col min="12040" max="12040" width="14.42578125" style="399" customWidth="1"/>
    <col min="12041" max="12041" width="13.5703125" style="399" customWidth="1"/>
    <col min="12042" max="12042" width="12.140625" style="399" customWidth="1"/>
    <col min="12043" max="12043" width="8.85546875" style="399" customWidth="1"/>
    <col min="12044" max="12044" width="27" style="399" bestFit="1" customWidth="1"/>
    <col min="12045" max="12235" width="8.85546875" style="399" customWidth="1"/>
    <col min="12236" max="12236" width="6.5703125" style="399" customWidth="1"/>
    <col min="12237" max="12237" width="28.5703125" style="399" customWidth="1"/>
    <col min="12238" max="12238" width="36" style="399" customWidth="1"/>
    <col min="12239" max="12239" width="5.42578125" style="399" customWidth="1"/>
    <col min="12240" max="12240" width="6.5703125" style="399" customWidth="1"/>
    <col min="12241" max="12241" width="8.85546875" style="399" customWidth="1"/>
    <col min="12242" max="12242" width="12.5703125" style="399" customWidth="1"/>
    <col min="12243" max="12243" width="15.85546875" style="399" customWidth="1"/>
    <col min="12244" max="12246" width="0" style="399" hidden="1" customWidth="1"/>
    <col min="12247" max="12247" width="11.5703125" style="399" customWidth="1"/>
    <col min="12248" max="12287" width="8.85546875" style="399"/>
    <col min="12288" max="12288" width="4.85546875" style="399" customWidth="1"/>
    <col min="12289" max="12289" width="27.5703125" style="399" customWidth="1"/>
    <col min="12290" max="12290" width="18" style="399" customWidth="1"/>
    <col min="12291" max="12291" width="34.42578125" style="399" customWidth="1"/>
    <col min="12292" max="12292" width="6.42578125" style="399" customWidth="1"/>
    <col min="12293" max="12293" width="8.85546875" style="399" customWidth="1"/>
    <col min="12294" max="12294" width="12.42578125" style="399" customWidth="1"/>
    <col min="12295" max="12295" width="5.42578125" style="399" customWidth="1"/>
    <col min="12296" max="12296" width="14.42578125" style="399" customWidth="1"/>
    <col min="12297" max="12297" width="13.5703125" style="399" customWidth="1"/>
    <col min="12298" max="12298" width="12.140625" style="399" customWidth="1"/>
    <col min="12299" max="12299" width="8.85546875" style="399" customWidth="1"/>
    <col min="12300" max="12300" width="27" style="399" bestFit="1" customWidth="1"/>
    <col min="12301" max="12491" width="8.85546875" style="399" customWidth="1"/>
    <col min="12492" max="12492" width="6.5703125" style="399" customWidth="1"/>
    <col min="12493" max="12493" width="28.5703125" style="399" customWidth="1"/>
    <col min="12494" max="12494" width="36" style="399" customWidth="1"/>
    <col min="12495" max="12495" width="5.42578125" style="399" customWidth="1"/>
    <col min="12496" max="12496" width="6.5703125" style="399" customWidth="1"/>
    <col min="12497" max="12497" width="8.85546875" style="399" customWidth="1"/>
    <col min="12498" max="12498" width="12.5703125" style="399" customWidth="1"/>
    <col min="12499" max="12499" width="15.85546875" style="399" customWidth="1"/>
    <col min="12500" max="12502" width="0" style="399" hidden="1" customWidth="1"/>
    <col min="12503" max="12503" width="11.5703125" style="399" customWidth="1"/>
    <col min="12504" max="12543" width="8.85546875" style="399"/>
    <col min="12544" max="12544" width="4.85546875" style="399" customWidth="1"/>
    <col min="12545" max="12545" width="27.5703125" style="399" customWidth="1"/>
    <col min="12546" max="12546" width="18" style="399" customWidth="1"/>
    <col min="12547" max="12547" width="34.42578125" style="399" customWidth="1"/>
    <col min="12548" max="12548" width="6.42578125" style="399" customWidth="1"/>
    <col min="12549" max="12549" width="8.85546875" style="399" customWidth="1"/>
    <col min="12550" max="12550" width="12.42578125" style="399" customWidth="1"/>
    <col min="12551" max="12551" width="5.42578125" style="399" customWidth="1"/>
    <col min="12552" max="12552" width="14.42578125" style="399" customWidth="1"/>
    <col min="12553" max="12553" width="13.5703125" style="399" customWidth="1"/>
    <col min="12554" max="12554" width="12.140625" style="399" customWidth="1"/>
    <col min="12555" max="12555" width="8.85546875" style="399" customWidth="1"/>
    <col min="12556" max="12556" width="27" style="399" bestFit="1" customWidth="1"/>
    <col min="12557" max="12747" width="8.85546875" style="399" customWidth="1"/>
    <col min="12748" max="12748" width="6.5703125" style="399" customWidth="1"/>
    <col min="12749" max="12749" width="28.5703125" style="399" customWidth="1"/>
    <col min="12750" max="12750" width="36" style="399" customWidth="1"/>
    <col min="12751" max="12751" width="5.42578125" style="399" customWidth="1"/>
    <col min="12752" max="12752" width="6.5703125" style="399" customWidth="1"/>
    <col min="12753" max="12753" width="8.85546875" style="399" customWidth="1"/>
    <col min="12754" max="12754" width="12.5703125" style="399" customWidth="1"/>
    <col min="12755" max="12755" width="15.85546875" style="399" customWidth="1"/>
    <col min="12756" max="12758" width="0" style="399" hidden="1" customWidth="1"/>
    <col min="12759" max="12759" width="11.5703125" style="399" customWidth="1"/>
    <col min="12760" max="12799" width="8.85546875" style="399"/>
    <col min="12800" max="12800" width="4.85546875" style="399" customWidth="1"/>
    <col min="12801" max="12801" width="27.5703125" style="399" customWidth="1"/>
    <col min="12802" max="12802" width="18" style="399" customWidth="1"/>
    <col min="12803" max="12803" width="34.42578125" style="399" customWidth="1"/>
    <col min="12804" max="12804" width="6.42578125" style="399" customWidth="1"/>
    <col min="12805" max="12805" width="8.85546875" style="399" customWidth="1"/>
    <col min="12806" max="12806" width="12.42578125" style="399" customWidth="1"/>
    <col min="12807" max="12807" width="5.42578125" style="399" customWidth="1"/>
    <col min="12808" max="12808" width="14.42578125" style="399" customWidth="1"/>
    <col min="12809" max="12809" width="13.5703125" style="399" customWidth="1"/>
    <col min="12810" max="12810" width="12.140625" style="399" customWidth="1"/>
    <col min="12811" max="12811" width="8.85546875" style="399" customWidth="1"/>
    <col min="12812" max="12812" width="27" style="399" bestFit="1" customWidth="1"/>
    <col min="12813" max="13003" width="8.85546875" style="399" customWidth="1"/>
    <col min="13004" max="13004" width="6.5703125" style="399" customWidth="1"/>
    <col min="13005" max="13005" width="28.5703125" style="399" customWidth="1"/>
    <col min="13006" max="13006" width="36" style="399" customWidth="1"/>
    <col min="13007" max="13007" width="5.42578125" style="399" customWidth="1"/>
    <col min="13008" max="13008" width="6.5703125" style="399" customWidth="1"/>
    <col min="13009" max="13009" width="8.85546875" style="399" customWidth="1"/>
    <col min="13010" max="13010" width="12.5703125" style="399" customWidth="1"/>
    <col min="13011" max="13011" width="15.85546875" style="399" customWidth="1"/>
    <col min="13012" max="13014" width="0" style="399" hidden="1" customWidth="1"/>
    <col min="13015" max="13015" width="11.5703125" style="399" customWidth="1"/>
    <col min="13016" max="13055" width="8.85546875" style="399"/>
    <col min="13056" max="13056" width="4.85546875" style="399" customWidth="1"/>
    <col min="13057" max="13057" width="27.5703125" style="399" customWidth="1"/>
    <col min="13058" max="13058" width="18" style="399" customWidth="1"/>
    <col min="13059" max="13059" width="34.42578125" style="399" customWidth="1"/>
    <col min="13060" max="13060" width="6.42578125" style="399" customWidth="1"/>
    <col min="13061" max="13061" width="8.85546875" style="399" customWidth="1"/>
    <col min="13062" max="13062" width="12.42578125" style="399" customWidth="1"/>
    <col min="13063" max="13063" width="5.42578125" style="399" customWidth="1"/>
    <col min="13064" max="13064" width="14.42578125" style="399" customWidth="1"/>
    <col min="13065" max="13065" width="13.5703125" style="399" customWidth="1"/>
    <col min="13066" max="13066" width="12.140625" style="399" customWidth="1"/>
    <col min="13067" max="13067" width="8.85546875" style="399" customWidth="1"/>
    <col min="13068" max="13068" width="27" style="399" bestFit="1" customWidth="1"/>
    <col min="13069" max="13259" width="8.85546875" style="399" customWidth="1"/>
    <col min="13260" max="13260" width="6.5703125" style="399" customWidth="1"/>
    <col min="13261" max="13261" width="28.5703125" style="399" customWidth="1"/>
    <col min="13262" max="13262" width="36" style="399" customWidth="1"/>
    <col min="13263" max="13263" width="5.42578125" style="399" customWidth="1"/>
    <col min="13264" max="13264" width="6.5703125" style="399" customWidth="1"/>
    <col min="13265" max="13265" width="8.85546875" style="399" customWidth="1"/>
    <col min="13266" max="13266" width="12.5703125" style="399" customWidth="1"/>
    <col min="13267" max="13267" width="15.85546875" style="399" customWidth="1"/>
    <col min="13268" max="13270" width="0" style="399" hidden="1" customWidth="1"/>
    <col min="13271" max="13271" width="11.5703125" style="399" customWidth="1"/>
    <col min="13272" max="13311" width="8.85546875" style="399"/>
    <col min="13312" max="13312" width="4.85546875" style="399" customWidth="1"/>
    <col min="13313" max="13313" width="27.5703125" style="399" customWidth="1"/>
    <col min="13314" max="13314" width="18" style="399" customWidth="1"/>
    <col min="13315" max="13315" width="34.42578125" style="399" customWidth="1"/>
    <col min="13316" max="13316" width="6.42578125" style="399" customWidth="1"/>
    <col min="13317" max="13317" width="8.85546875" style="399" customWidth="1"/>
    <col min="13318" max="13318" width="12.42578125" style="399" customWidth="1"/>
    <col min="13319" max="13319" width="5.42578125" style="399" customWidth="1"/>
    <col min="13320" max="13320" width="14.42578125" style="399" customWidth="1"/>
    <col min="13321" max="13321" width="13.5703125" style="399" customWidth="1"/>
    <col min="13322" max="13322" width="12.140625" style="399" customWidth="1"/>
    <col min="13323" max="13323" width="8.85546875" style="399" customWidth="1"/>
    <col min="13324" max="13324" width="27" style="399" bestFit="1" customWidth="1"/>
    <col min="13325" max="13515" width="8.85546875" style="399" customWidth="1"/>
    <col min="13516" max="13516" width="6.5703125" style="399" customWidth="1"/>
    <col min="13517" max="13517" width="28.5703125" style="399" customWidth="1"/>
    <col min="13518" max="13518" width="36" style="399" customWidth="1"/>
    <col min="13519" max="13519" width="5.42578125" style="399" customWidth="1"/>
    <col min="13520" max="13520" width="6.5703125" style="399" customWidth="1"/>
    <col min="13521" max="13521" width="8.85546875" style="399" customWidth="1"/>
    <col min="13522" max="13522" width="12.5703125" style="399" customWidth="1"/>
    <col min="13523" max="13523" width="15.85546875" style="399" customWidth="1"/>
    <col min="13524" max="13526" width="0" style="399" hidden="1" customWidth="1"/>
    <col min="13527" max="13527" width="11.5703125" style="399" customWidth="1"/>
    <col min="13528" max="13567" width="8.85546875" style="399"/>
    <col min="13568" max="13568" width="4.85546875" style="399" customWidth="1"/>
    <col min="13569" max="13569" width="27.5703125" style="399" customWidth="1"/>
    <col min="13570" max="13570" width="18" style="399" customWidth="1"/>
    <col min="13571" max="13571" width="34.42578125" style="399" customWidth="1"/>
    <col min="13572" max="13572" width="6.42578125" style="399" customWidth="1"/>
    <col min="13573" max="13573" width="8.85546875" style="399" customWidth="1"/>
    <col min="13574" max="13574" width="12.42578125" style="399" customWidth="1"/>
    <col min="13575" max="13575" width="5.42578125" style="399" customWidth="1"/>
    <col min="13576" max="13576" width="14.42578125" style="399" customWidth="1"/>
    <col min="13577" max="13577" width="13.5703125" style="399" customWidth="1"/>
    <col min="13578" max="13578" width="12.140625" style="399" customWidth="1"/>
    <col min="13579" max="13579" width="8.85546875" style="399" customWidth="1"/>
    <col min="13580" max="13580" width="27" style="399" bestFit="1" customWidth="1"/>
    <col min="13581" max="13771" width="8.85546875" style="399" customWidth="1"/>
    <col min="13772" max="13772" width="6.5703125" style="399" customWidth="1"/>
    <col min="13773" max="13773" width="28.5703125" style="399" customWidth="1"/>
    <col min="13774" max="13774" width="36" style="399" customWidth="1"/>
    <col min="13775" max="13775" width="5.42578125" style="399" customWidth="1"/>
    <col min="13776" max="13776" width="6.5703125" style="399" customWidth="1"/>
    <col min="13777" max="13777" width="8.85546875" style="399" customWidth="1"/>
    <col min="13778" max="13778" width="12.5703125" style="399" customWidth="1"/>
    <col min="13779" max="13779" width="15.85546875" style="399" customWidth="1"/>
    <col min="13780" max="13782" width="0" style="399" hidden="1" customWidth="1"/>
    <col min="13783" max="13783" width="11.5703125" style="399" customWidth="1"/>
    <col min="13784" max="13823" width="8.85546875" style="399"/>
    <col min="13824" max="13824" width="4.85546875" style="399" customWidth="1"/>
    <col min="13825" max="13825" width="27.5703125" style="399" customWidth="1"/>
    <col min="13826" max="13826" width="18" style="399" customWidth="1"/>
    <col min="13827" max="13827" width="34.42578125" style="399" customWidth="1"/>
    <col min="13828" max="13828" width="6.42578125" style="399" customWidth="1"/>
    <col min="13829" max="13829" width="8.85546875" style="399" customWidth="1"/>
    <col min="13830" max="13830" width="12.42578125" style="399" customWidth="1"/>
    <col min="13831" max="13831" width="5.42578125" style="399" customWidth="1"/>
    <col min="13832" max="13832" width="14.42578125" style="399" customWidth="1"/>
    <col min="13833" max="13833" width="13.5703125" style="399" customWidth="1"/>
    <col min="13834" max="13834" width="12.140625" style="399" customWidth="1"/>
    <col min="13835" max="13835" width="8.85546875" style="399" customWidth="1"/>
    <col min="13836" max="13836" width="27" style="399" bestFit="1" customWidth="1"/>
    <col min="13837" max="14027" width="8.85546875" style="399" customWidth="1"/>
    <col min="14028" max="14028" width="6.5703125" style="399" customWidth="1"/>
    <col min="14029" max="14029" width="28.5703125" style="399" customWidth="1"/>
    <col min="14030" max="14030" width="36" style="399" customWidth="1"/>
    <col min="14031" max="14031" width="5.42578125" style="399" customWidth="1"/>
    <col min="14032" max="14032" width="6.5703125" style="399" customWidth="1"/>
    <col min="14033" max="14033" width="8.85546875" style="399" customWidth="1"/>
    <col min="14034" max="14034" width="12.5703125" style="399" customWidth="1"/>
    <col min="14035" max="14035" width="15.85546875" style="399" customWidth="1"/>
    <col min="14036" max="14038" width="0" style="399" hidden="1" customWidth="1"/>
    <col min="14039" max="14039" width="11.5703125" style="399" customWidth="1"/>
    <col min="14040" max="14079" width="8.85546875" style="399"/>
    <col min="14080" max="14080" width="4.85546875" style="399" customWidth="1"/>
    <col min="14081" max="14081" width="27.5703125" style="399" customWidth="1"/>
    <col min="14082" max="14082" width="18" style="399" customWidth="1"/>
    <col min="14083" max="14083" width="34.42578125" style="399" customWidth="1"/>
    <col min="14084" max="14084" width="6.42578125" style="399" customWidth="1"/>
    <col min="14085" max="14085" width="8.85546875" style="399" customWidth="1"/>
    <col min="14086" max="14086" width="12.42578125" style="399" customWidth="1"/>
    <col min="14087" max="14087" width="5.42578125" style="399" customWidth="1"/>
    <col min="14088" max="14088" width="14.42578125" style="399" customWidth="1"/>
    <col min="14089" max="14089" width="13.5703125" style="399" customWidth="1"/>
    <col min="14090" max="14090" width="12.140625" style="399" customWidth="1"/>
    <col min="14091" max="14091" width="8.85546875" style="399" customWidth="1"/>
    <col min="14092" max="14092" width="27" style="399" bestFit="1" customWidth="1"/>
    <col min="14093" max="14283" width="8.85546875" style="399" customWidth="1"/>
    <col min="14284" max="14284" width="6.5703125" style="399" customWidth="1"/>
    <col min="14285" max="14285" width="28.5703125" style="399" customWidth="1"/>
    <col min="14286" max="14286" width="36" style="399" customWidth="1"/>
    <col min="14287" max="14287" width="5.42578125" style="399" customWidth="1"/>
    <col min="14288" max="14288" width="6.5703125" style="399" customWidth="1"/>
    <col min="14289" max="14289" width="8.85546875" style="399" customWidth="1"/>
    <col min="14290" max="14290" width="12.5703125" style="399" customWidth="1"/>
    <col min="14291" max="14291" width="15.85546875" style="399" customWidth="1"/>
    <col min="14292" max="14294" width="0" style="399" hidden="1" customWidth="1"/>
    <col min="14295" max="14295" width="11.5703125" style="399" customWidth="1"/>
    <col min="14296" max="14335" width="8.85546875" style="399"/>
    <col min="14336" max="14336" width="4.85546875" style="399" customWidth="1"/>
    <col min="14337" max="14337" width="27.5703125" style="399" customWidth="1"/>
    <col min="14338" max="14338" width="18" style="399" customWidth="1"/>
    <col min="14339" max="14339" width="34.42578125" style="399" customWidth="1"/>
    <col min="14340" max="14340" width="6.42578125" style="399" customWidth="1"/>
    <col min="14341" max="14341" width="8.85546875" style="399" customWidth="1"/>
    <col min="14342" max="14342" width="12.42578125" style="399" customWidth="1"/>
    <col min="14343" max="14343" width="5.42578125" style="399" customWidth="1"/>
    <col min="14344" max="14344" width="14.42578125" style="399" customWidth="1"/>
    <col min="14345" max="14345" width="13.5703125" style="399" customWidth="1"/>
    <col min="14346" max="14346" width="12.140625" style="399" customWidth="1"/>
    <col min="14347" max="14347" width="8.85546875" style="399" customWidth="1"/>
    <col min="14348" max="14348" width="27" style="399" bestFit="1" customWidth="1"/>
    <col min="14349" max="14539" width="8.85546875" style="399" customWidth="1"/>
    <col min="14540" max="14540" width="6.5703125" style="399" customWidth="1"/>
    <col min="14541" max="14541" width="28.5703125" style="399" customWidth="1"/>
    <col min="14542" max="14542" width="36" style="399" customWidth="1"/>
    <col min="14543" max="14543" width="5.42578125" style="399" customWidth="1"/>
    <col min="14544" max="14544" width="6.5703125" style="399" customWidth="1"/>
    <col min="14545" max="14545" width="8.85546875" style="399" customWidth="1"/>
    <col min="14546" max="14546" width="12.5703125" style="399" customWidth="1"/>
    <col min="14547" max="14547" width="15.85546875" style="399" customWidth="1"/>
    <col min="14548" max="14550" width="0" style="399" hidden="1" customWidth="1"/>
    <col min="14551" max="14551" width="11.5703125" style="399" customWidth="1"/>
    <col min="14552" max="14591" width="8.85546875" style="399"/>
    <col min="14592" max="14592" width="4.85546875" style="399" customWidth="1"/>
    <col min="14593" max="14593" width="27.5703125" style="399" customWidth="1"/>
    <col min="14594" max="14594" width="18" style="399" customWidth="1"/>
    <col min="14595" max="14595" width="34.42578125" style="399" customWidth="1"/>
    <col min="14596" max="14596" width="6.42578125" style="399" customWidth="1"/>
    <col min="14597" max="14597" width="8.85546875" style="399" customWidth="1"/>
    <col min="14598" max="14598" width="12.42578125" style="399" customWidth="1"/>
    <col min="14599" max="14599" width="5.42578125" style="399" customWidth="1"/>
    <col min="14600" max="14600" width="14.42578125" style="399" customWidth="1"/>
    <col min="14601" max="14601" width="13.5703125" style="399" customWidth="1"/>
    <col min="14602" max="14602" width="12.140625" style="399" customWidth="1"/>
    <col min="14603" max="14603" width="8.85546875" style="399" customWidth="1"/>
    <col min="14604" max="14604" width="27" style="399" bestFit="1" customWidth="1"/>
    <col min="14605" max="14795" width="8.85546875" style="399" customWidth="1"/>
    <col min="14796" max="14796" width="6.5703125" style="399" customWidth="1"/>
    <col min="14797" max="14797" width="28.5703125" style="399" customWidth="1"/>
    <col min="14798" max="14798" width="36" style="399" customWidth="1"/>
    <col min="14799" max="14799" width="5.42578125" style="399" customWidth="1"/>
    <col min="14800" max="14800" width="6.5703125" style="399" customWidth="1"/>
    <col min="14801" max="14801" width="8.85546875" style="399" customWidth="1"/>
    <col min="14802" max="14802" width="12.5703125" style="399" customWidth="1"/>
    <col min="14803" max="14803" width="15.85546875" style="399" customWidth="1"/>
    <col min="14804" max="14806" width="0" style="399" hidden="1" customWidth="1"/>
    <col min="14807" max="14807" width="11.5703125" style="399" customWidth="1"/>
    <col min="14808" max="14847" width="8.85546875" style="399"/>
    <col min="14848" max="14848" width="4.85546875" style="399" customWidth="1"/>
    <col min="14849" max="14849" width="27.5703125" style="399" customWidth="1"/>
    <col min="14850" max="14850" width="18" style="399" customWidth="1"/>
    <col min="14851" max="14851" width="34.42578125" style="399" customWidth="1"/>
    <col min="14852" max="14852" width="6.42578125" style="399" customWidth="1"/>
    <col min="14853" max="14853" width="8.85546875" style="399" customWidth="1"/>
    <col min="14854" max="14854" width="12.42578125" style="399" customWidth="1"/>
    <col min="14855" max="14855" width="5.42578125" style="399" customWidth="1"/>
    <col min="14856" max="14856" width="14.42578125" style="399" customWidth="1"/>
    <col min="14857" max="14857" width="13.5703125" style="399" customWidth="1"/>
    <col min="14858" max="14858" width="12.140625" style="399" customWidth="1"/>
    <col min="14859" max="14859" width="8.85546875" style="399" customWidth="1"/>
    <col min="14860" max="14860" width="27" style="399" bestFit="1" customWidth="1"/>
    <col min="14861" max="15051" width="8.85546875" style="399" customWidth="1"/>
    <col min="15052" max="15052" width="6.5703125" style="399" customWidth="1"/>
    <col min="15053" max="15053" width="28.5703125" style="399" customWidth="1"/>
    <col min="15054" max="15054" width="36" style="399" customWidth="1"/>
    <col min="15055" max="15055" width="5.42578125" style="399" customWidth="1"/>
    <col min="15056" max="15056" width="6.5703125" style="399" customWidth="1"/>
    <col min="15057" max="15057" width="8.85546875" style="399" customWidth="1"/>
    <col min="15058" max="15058" width="12.5703125" style="399" customWidth="1"/>
    <col min="15059" max="15059" width="15.85546875" style="399" customWidth="1"/>
    <col min="15060" max="15062" width="0" style="399" hidden="1" customWidth="1"/>
    <col min="15063" max="15063" width="11.5703125" style="399" customWidth="1"/>
    <col min="15064" max="15103" width="8.85546875" style="399"/>
    <col min="15104" max="15104" width="4.85546875" style="399" customWidth="1"/>
    <col min="15105" max="15105" width="27.5703125" style="399" customWidth="1"/>
    <col min="15106" max="15106" width="18" style="399" customWidth="1"/>
    <col min="15107" max="15107" width="34.42578125" style="399" customWidth="1"/>
    <col min="15108" max="15108" width="6.42578125" style="399" customWidth="1"/>
    <col min="15109" max="15109" width="8.85546875" style="399" customWidth="1"/>
    <col min="15110" max="15110" width="12.42578125" style="399" customWidth="1"/>
    <col min="15111" max="15111" width="5.42578125" style="399" customWidth="1"/>
    <col min="15112" max="15112" width="14.42578125" style="399" customWidth="1"/>
    <col min="15113" max="15113" width="13.5703125" style="399" customWidth="1"/>
    <col min="15114" max="15114" width="12.140625" style="399" customWidth="1"/>
    <col min="15115" max="15115" width="8.85546875" style="399" customWidth="1"/>
    <col min="15116" max="15116" width="27" style="399" bestFit="1" customWidth="1"/>
    <col min="15117" max="15307" width="8.85546875" style="399" customWidth="1"/>
    <col min="15308" max="15308" width="6.5703125" style="399" customWidth="1"/>
    <col min="15309" max="15309" width="28.5703125" style="399" customWidth="1"/>
    <col min="15310" max="15310" width="36" style="399" customWidth="1"/>
    <col min="15311" max="15311" width="5.42578125" style="399" customWidth="1"/>
    <col min="15312" max="15312" width="6.5703125" style="399" customWidth="1"/>
    <col min="15313" max="15313" width="8.85546875" style="399" customWidth="1"/>
    <col min="15314" max="15314" width="12.5703125" style="399" customWidth="1"/>
    <col min="15315" max="15315" width="15.85546875" style="399" customWidth="1"/>
    <col min="15316" max="15318" width="0" style="399" hidden="1" customWidth="1"/>
    <col min="15319" max="15319" width="11.5703125" style="399" customWidth="1"/>
    <col min="15320" max="15359" width="8.85546875" style="399"/>
    <col min="15360" max="15360" width="4.85546875" style="399" customWidth="1"/>
    <col min="15361" max="15361" width="27.5703125" style="399" customWidth="1"/>
    <col min="15362" max="15362" width="18" style="399" customWidth="1"/>
    <col min="15363" max="15363" width="34.42578125" style="399" customWidth="1"/>
    <col min="15364" max="15364" width="6.42578125" style="399" customWidth="1"/>
    <col min="15365" max="15365" width="8.85546875" style="399" customWidth="1"/>
    <col min="15366" max="15366" width="12.42578125" style="399" customWidth="1"/>
    <col min="15367" max="15367" width="5.42578125" style="399" customWidth="1"/>
    <col min="15368" max="15368" width="14.42578125" style="399" customWidth="1"/>
    <col min="15369" max="15369" width="13.5703125" style="399" customWidth="1"/>
    <col min="15370" max="15370" width="12.140625" style="399" customWidth="1"/>
    <col min="15371" max="15371" width="8.85546875" style="399" customWidth="1"/>
    <col min="15372" max="15372" width="27" style="399" bestFit="1" customWidth="1"/>
    <col min="15373" max="15563" width="8.85546875" style="399" customWidth="1"/>
    <col min="15564" max="15564" width="6.5703125" style="399" customWidth="1"/>
    <col min="15565" max="15565" width="28.5703125" style="399" customWidth="1"/>
    <col min="15566" max="15566" width="36" style="399" customWidth="1"/>
    <col min="15567" max="15567" width="5.42578125" style="399" customWidth="1"/>
    <col min="15568" max="15568" width="6.5703125" style="399" customWidth="1"/>
    <col min="15569" max="15569" width="8.85546875" style="399" customWidth="1"/>
    <col min="15570" max="15570" width="12.5703125" style="399" customWidth="1"/>
    <col min="15571" max="15571" width="15.85546875" style="399" customWidth="1"/>
    <col min="15572" max="15574" width="0" style="399" hidden="1" customWidth="1"/>
    <col min="15575" max="15575" width="11.5703125" style="399" customWidth="1"/>
    <col min="15576" max="15615" width="8.85546875" style="399"/>
    <col min="15616" max="15616" width="4.85546875" style="399" customWidth="1"/>
    <col min="15617" max="15617" width="27.5703125" style="399" customWidth="1"/>
    <col min="15618" max="15618" width="18" style="399" customWidth="1"/>
    <col min="15619" max="15619" width="34.42578125" style="399" customWidth="1"/>
    <col min="15620" max="15620" width="6.42578125" style="399" customWidth="1"/>
    <col min="15621" max="15621" width="8.85546875" style="399" customWidth="1"/>
    <col min="15622" max="15622" width="12.42578125" style="399" customWidth="1"/>
    <col min="15623" max="15623" width="5.42578125" style="399" customWidth="1"/>
    <col min="15624" max="15624" width="14.42578125" style="399" customWidth="1"/>
    <col min="15625" max="15625" width="13.5703125" style="399" customWidth="1"/>
    <col min="15626" max="15626" width="12.140625" style="399" customWidth="1"/>
    <col min="15627" max="15627" width="8.85546875" style="399" customWidth="1"/>
    <col min="15628" max="15628" width="27" style="399" bestFit="1" customWidth="1"/>
    <col min="15629" max="15819" width="8.85546875" style="399" customWidth="1"/>
    <col min="15820" max="15820" width="6.5703125" style="399" customWidth="1"/>
    <col min="15821" max="15821" width="28.5703125" style="399" customWidth="1"/>
    <col min="15822" max="15822" width="36" style="399" customWidth="1"/>
    <col min="15823" max="15823" width="5.42578125" style="399" customWidth="1"/>
    <col min="15824" max="15824" width="6.5703125" style="399" customWidth="1"/>
    <col min="15825" max="15825" width="8.85546875" style="399" customWidth="1"/>
    <col min="15826" max="15826" width="12.5703125" style="399" customWidth="1"/>
    <col min="15827" max="15827" width="15.85546875" style="399" customWidth="1"/>
    <col min="15828" max="15830" width="0" style="399" hidden="1" customWidth="1"/>
    <col min="15831" max="15831" width="11.5703125" style="399" customWidth="1"/>
    <col min="15832" max="15871" width="8.85546875" style="399"/>
    <col min="15872" max="15872" width="4.85546875" style="399" customWidth="1"/>
    <col min="15873" max="15873" width="27.5703125" style="399" customWidth="1"/>
    <col min="15874" max="15874" width="18" style="399" customWidth="1"/>
    <col min="15875" max="15875" width="34.42578125" style="399" customWidth="1"/>
    <col min="15876" max="15876" width="6.42578125" style="399" customWidth="1"/>
    <col min="15877" max="15877" width="8.85546875" style="399" customWidth="1"/>
    <col min="15878" max="15878" width="12.42578125" style="399" customWidth="1"/>
    <col min="15879" max="15879" width="5.42578125" style="399" customWidth="1"/>
    <col min="15880" max="15880" width="14.42578125" style="399" customWidth="1"/>
    <col min="15881" max="15881" width="13.5703125" style="399" customWidth="1"/>
    <col min="15882" max="15882" width="12.140625" style="399" customWidth="1"/>
    <col min="15883" max="15883" width="8.85546875" style="399" customWidth="1"/>
    <col min="15884" max="15884" width="27" style="399" bestFit="1" customWidth="1"/>
    <col min="15885" max="16075" width="8.85546875" style="399" customWidth="1"/>
    <col min="16076" max="16076" width="6.5703125" style="399" customWidth="1"/>
    <col min="16077" max="16077" width="28.5703125" style="399" customWidth="1"/>
    <col min="16078" max="16078" width="36" style="399" customWidth="1"/>
    <col min="16079" max="16079" width="5.42578125" style="399" customWidth="1"/>
    <col min="16080" max="16080" width="6.5703125" style="399" customWidth="1"/>
    <col min="16081" max="16081" width="8.85546875" style="399" customWidth="1"/>
    <col min="16082" max="16082" width="12.5703125" style="399" customWidth="1"/>
    <col min="16083" max="16083" width="15.85546875" style="399" customWidth="1"/>
    <col min="16084" max="16086" width="0" style="399" hidden="1" customWidth="1"/>
    <col min="16087" max="16087" width="11.5703125" style="399" customWidth="1"/>
    <col min="16088" max="16127" width="8.85546875" style="399"/>
    <col min="16128" max="16128" width="4.85546875" style="399" customWidth="1"/>
    <col min="16129" max="16129" width="27.5703125" style="399" customWidth="1"/>
    <col min="16130" max="16130" width="18" style="399" customWidth="1"/>
    <col min="16131" max="16131" width="34.42578125" style="399" customWidth="1"/>
    <col min="16132" max="16132" width="6.42578125" style="399" customWidth="1"/>
    <col min="16133" max="16133" width="8.85546875" style="399" customWidth="1"/>
    <col min="16134" max="16134" width="12.42578125" style="399" customWidth="1"/>
    <col min="16135" max="16135" width="5.42578125" style="399" customWidth="1"/>
    <col min="16136" max="16136" width="14.42578125" style="399" customWidth="1"/>
    <col min="16137" max="16137" width="13.5703125" style="399" customWidth="1"/>
    <col min="16138" max="16138" width="12.140625" style="399" customWidth="1"/>
    <col min="16139" max="16139" width="8.85546875" style="399" customWidth="1"/>
    <col min="16140" max="16140" width="27" style="399" bestFit="1" customWidth="1"/>
    <col min="16141" max="16331" width="8.85546875" style="399" customWidth="1"/>
    <col min="16332" max="16332" width="6.5703125" style="399" customWidth="1"/>
    <col min="16333" max="16333" width="28.5703125" style="399" customWidth="1"/>
    <col min="16334" max="16334" width="36" style="399" customWidth="1"/>
    <col min="16335" max="16335" width="5.42578125" style="399" customWidth="1"/>
    <col min="16336" max="16336" width="6.5703125" style="399" customWidth="1"/>
    <col min="16337" max="16337" width="8.85546875" style="399" customWidth="1"/>
    <col min="16338" max="16338" width="12.5703125" style="399" customWidth="1"/>
    <col min="16339" max="16339" width="15.85546875" style="399" customWidth="1"/>
    <col min="16340" max="16342" width="0" style="399" hidden="1" customWidth="1"/>
    <col min="16343" max="16343" width="11.5703125" style="399" customWidth="1"/>
    <col min="16344" max="16384" width="8.85546875" style="399"/>
  </cols>
  <sheetData>
    <row r="1" spans="1:12" s="405" customFormat="1" ht="15">
      <c r="A1" s="523"/>
      <c r="B1" s="524" t="s">
        <v>2342</v>
      </c>
      <c r="C1" s="524"/>
      <c r="D1" s="1737"/>
      <c r="E1" s="523"/>
      <c r="F1" s="710"/>
      <c r="G1" s="523"/>
      <c r="H1" s="523"/>
      <c r="I1" s="523"/>
      <c r="J1" s="523"/>
    </row>
    <row r="2" spans="1:12" s="405" customFormat="1" ht="15.75">
      <c r="A2" s="483"/>
      <c r="B2" s="484"/>
      <c r="C2" s="484"/>
      <c r="D2" s="1737"/>
      <c r="E2" s="523"/>
      <c r="F2" s="710"/>
      <c r="G2" s="523"/>
      <c r="H2" s="523"/>
      <c r="I2" s="523"/>
      <c r="J2" s="523"/>
    </row>
    <row r="3" spans="1:12" s="711" customFormat="1" ht="395.25">
      <c r="A3" s="1192" t="s">
        <v>0</v>
      </c>
      <c r="B3" s="1192" t="s">
        <v>1</v>
      </c>
      <c r="C3" s="1192" t="s">
        <v>2</v>
      </c>
      <c r="D3" s="1192" t="s">
        <v>3</v>
      </c>
      <c r="E3" s="1192" t="s">
        <v>4</v>
      </c>
      <c r="F3" s="1192" t="s">
        <v>140</v>
      </c>
      <c r="G3" s="1192" t="s">
        <v>1890</v>
      </c>
      <c r="H3" s="1192" t="s">
        <v>1889</v>
      </c>
      <c r="I3" s="1192" t="s">
        <v>1891</v>
      </c>
      <c r="J3" s="1176" t="s">
        <v>2473</v>
      </c>
      <c r="K3" s="1176" t="s">
        <v>2429</v>
      </c>
      <c r="L3" s="1176" t="s">
        <v>2431</v>
      </c>
    </row>
    <row r="4" spans="1:12" s="1546" customFormat="1" ht="51">
      <c r="A4" s="1724" t="s">
        <v>9</v>
      </c>
      <c r="B4" s="1571"/>
      <c r="C4" s="1713"/>
      <c r="D4" s="1704" t="s">
        <v>1806</v>
      </c>
      <c r="E4" s="1539" t="s">
        <v>11</v>
      </c>
      <c r="F4" s="1572">
        <v>25</v>
      </c>
      <c r="G4" s="393"/>
      <c r="H4" s="1725"/>
      <c r="I4" s="1726">
        <f>SUM(F4*H4)</f>
        <v>0</v>
      </c>
      <c r="J4" s="1634"/>
      <c r="K4" s="292" t="s">
        <v>2430</v>
      </c>
      <c r="L4" s="1313" t="s">
        <v>2430</v>
      </c>
    </row>
    <row r="5" spans="1:12" s="1546" customFormat="1" ht="25.5">
      <c r="A5" s="1724" t="s">
        <v>12</v>
      </c>
      <c r="B5" s="559"/>
      <c r="C5" s="579"/>
      <c r="D5" s="1009" t="s">
        <v>2200</v>
      </c>
      <c r="E5" s="377" t="s">
        <v>11</v>
      </c>
      <c r="F5" s="1102">
        <v>25</v>
      </c>
      <c r="G5" s="378"/>
      <c r="H5" s="1597"/>
      <c r="I5" s="1597">
        <f>SUM(F5*H5)</f>
        <v>0</v>
      </c>
      <c r="J5" s="1634"/>
      <c r="K5" s="292" t="s">
        <v>2430</v>
      </c>
      <c r="L5" s="1313" t="s">
        <v>2430</v>
      </c>
    </row>
    <row r="6" spans="1:12" s="1546" customFormat="1" ht="38.25">
      <c r="A6" s="1724" t="s">
        <v>13</v>
      </c>
      <c r="B6" s="559"/>
      <c r="C6" s="579"/>
      <c r="D6" s="1009" t="s">
        <v>1807</v>
      </c>
      <c r="E6" s="1539" t="s">
        <v>11</v>
      </c>
      <c r="F6" s="1572">
        <v>25</v>
      </c>
      <c r="G6" s="393"/>
      <c r="H6" s="1725"/>
      <c r="I6" s="1726">
        <f>SUM(F6*H6)</f>
        <v>0</v>
      </c>
      <c r="J6" s="1634"/>
      <c r="K6" s="292" t="s">
        <v>2430</v>
      </c>
      <c r="L6" s="1313" t="s">
        <v>2430</v>
      </c>
    </row>
    <row r="7" spans="1:12" s="1546" customFormat="1" ht="76.5">
      <c r="A7" s="1724" t="s">
        <v>16</v>
      </c>
      <c r="B7" s="1573"/>
      <c r="C7" s="1535"/>
      <c r="D7" s="1734" t="s">
        <v>2109</v>
      </c>
      <c r="E7" s="713" t="s">
        <v>11</v>
      </c>
      <c r="F7" s="390">
        <v>10</v>
      </c>
      <c r="G7" s="393"/>
      <c r="H7" s="1727"/>
      <c r="I7" s="1728">
        <f>F7*H7</f>
        <v>0</v>
      </c>
      <c r="J7" s="583"/>
      <c r="K7" s="292" t="s">
        <v>2430</v>
      </c>
      <c r="L7" s="1313" t="s">
        <v>2430</v>
      </c>
    </row>
    <row r="8" spans="1:12" s="1546" customFormat="1" ht="38.25">
      <c r="A8" s="1724" t="s">
        <v>19</v>
      </c>
      <c r="B8" s="1571"/>
      <c r="C8" s="1713"/>
      <c r="D8" s="1071" t="s">
        <v>2033</v>
      </c>
      <c r="E8" s="1539" t="s">
        <v>11</v>
      </c>
      <c r="F8" s="1572">
        <v>125</v>
      </c>
      <c r="G8" s="393"/>
      <c r="H8" s="1725"/>
      <c r="I8" s="1726">
        <f>SUM(F8*H8)</f>
        <v>0</v>
      </c>
      <c r="J8" s="1634"/>
      <c r="K8" s="292" t="s">
        <v>2430</v>
      </c>
      <c r="L8" s="1313" t="s">
        <v>2430</v>
      </c>
    </row>
    <row r="9" spans="1:12" s="1546" customFormat="1" ht="63.75">
      <c r="A9" s="1724" t="s">
        <v>21</v>
      </c>
      <c r="B9" s="1717"/>
      <c r="C9" s="1718"/>
      <c r="D9" s="1735" t="s">
        <v>1784</v>
      </c>
      <c r="E9" s="1210" t="s">
        <v>11</v>
      </c>
      <c r="F9" s="1729">
        <v>5</v>
      </c>
      <c r="G9" s="1692"/>
      <c r="H9" s="1727"/>
      <c r="I9" s="1730">
        <f t="shared" ref="I9:I15" si="0">F9*H9</f>
        <v>0</v>
      </c>
      <c r="J9" s="1693"/>
      <c r="K9" s="292" t="s">
        <v>2430</v>
      </c>
      <c r="L9" s="1313" t="s">
        <v>2430</v>
      </c>
    </row>
    <row r="10" spans="1:12" s="1546" customFormat="1" ht="51">
      <c r="A10" s="1724" t="s">
        <v>22</v>
      </c>
      <c r="B10" s="330"/>
      <c r="C10" s="326"/>
      <c r="D10" s="1071" t="s">
        <v>1785</v>
      </c>
      <c r="E10" s="203" t="s">
        <v>11</v>
      </c>
      <c r="F10" s="261">
        <v>5</v>
      </c>
      <c r="G10" s="262"/>
      <c r="H10" s="889"/>
      <c r="I10" s="1731">
        <f t="shared" si="0"/>
        <v>0</v>
      </c>
      <c r="J10" s="1696"/>
      <c r="K10" s="292" t="s">
        <v>2430</v>
      </c>
      <c r="L10" s="1313" t="s">
        <v>2430</v>
      </c>
    </row>
    <row r="11" spans="1:12" s="1546" customFormat="1" ht="38.25">
      <c r="A11" s="1724" t="s">
        <v>24</v>
      </c>
      <c r="B11" s="375"/>
      <c r="C11" s="377"/>
      <c r="D11" s="1009" t="s">
        <v>2209</v>
      </c>
      <c r="E11" s="377" t="s">
        <v>11</v>
      </c>
      <c r="F11" s="384">
        <v>45</v>
      </c>
      <c r="G11" s="378"/>
      <c r="H11" s="1597"/>
      <c r="I11" s="1732">
        <f t="shared" si="0"/>
        <v>0</v>
      </c>
      <c r="J11" s="1688"/>
      <c r="K11" s="292" t="s">
        <v>2430</v>
      </c>
      <c r="L11" s="1313" t="s">
        <v>2430</v>
      </c>
    </row>
    <row r="12" spans="1:12" s="1438" customFormat="1">
      <c r="A12" s="1724" t="s">
        <v>26</v>
      </c>
      <c r="B12" s="1510"/>
      <c r="C12" s="582"/>
      <c r="D12" s="1736" t="s">
        <v>1615</v>
      </c>
      <c r="E12" s="374" t="s">
        <v>11</v>
      </c>
      <c r="F12" s="384">
        <v>5</v>
      </c>
      <c r="G12" s="378"/>
      <c r="H12" s="889"/>
      <c r="I12" s="1598">
        <f t="shared" si="0"/>
        <v>0</v>
      </c>
      <c r="J12" s="583"/>
      <c r="K12" s="292" t="s">
        <v>2430</v>
      </c>
      <c r="L12" s="1313" t="s">
        <v>2430</v>
      </c>
    </row>
    <row r="13" spans="1:12" s="1438" customFormat="1">
      <c r="A13" s="1724" t="s">
        <v>28</v>
      </c>
      <c r="B13" s="1510"/>
      <c r="C13" s="582"/>
      <c r="D13" s="1736" t="s">
        <v>1616</v>
      </c>
      <c r="E13" s="374" t="s">
        <v>11</v>
      </c>
      <c r="F13" s="384">
        <v>5</v>
      </c>
      <c r="G13" s="378"/>
      <c r="H13" s="889"/>
      <c r="I13" s="1598">
        <f t="shared" si="0"/>
        <v>0</v>
      </c>
      <c r="J13" s="583"/>
      <c r="K13" s="292" t="s">
        <v>2430</v>
      </c>
      <c r="L13" s="1313" t="s">
        <v>2430</v>
      </c>
    </row>
    <row r="14" spans="1:12" s="1438" customFormat="1" ht="25.5">
      <c r="A14" s="1724" t="s">
        <v>30</v>
      </c>
      <c r="B14" s="1510"/>
      <c r="C14" s="582"/>
      <c r="D14" s="1009" t="s">
        <v>2206</v>
      </c>
      <c r="E14" s="374" t="s">
        <v>11</v>
      </c>
      <c r="F14" s="384">
        <v>5</v>
      </c>
      <c r="G14" s="378"/>
      <c r="H14" s="889"/>
      <c r="I14" s="1598">
        <f t="shared" si="0"/>
        <v>0</v>
      </c>
      <c r="J14" s="583"/>
      <c r="K14" s="292" t="s">
        <v>2430</v>
      </c>
      <c r="L14" s="1313" t="s">
        <v>2430</v>
      </c>
    </row>
    <row r="15" spans="1:12" s="1438" customFormat="1" ht="25.5">
      <c r="A15" s="1724" t="s">
        <v>32</v>
      </c>
      <c r="B15" s="1510"/>
      <c r="C15" s="582"/>
      <c r="D15" s="1734" t="s">
        <v>2207</v>
      </c>
      <c r="E15" s="374" t="s">
        <v>11</v>
      </c>
      <c r="F15" s="384">
        <v>5</v>
      </c>
      <c r="G15" s="378"/>
      <c r="H15" s="889"/>
      <c r="I15" s="1598">
        <f t="shared" si="0"/>
        <v>0</v>
      </c>
      <c r="J15" s="583"/>
      <c r="K15" s="292" t="s">
        <v>2430</v>
      </c>
      <c r="L15" s="1313" t="s">
        <v>2430</v>
      </c>
    </row>
    <row r="16" spans="1:12" s="1438" customFormat="1" ht="63.75">
      <c r="A16" s="1724" t="s">
        <v>33</v>
      </c>
      <c r="B16" s="559"/>
      <c r="C16" s="579"/>
      <c r="D16" s="1705" t="s">
        <v>2469</v>
      </c>
      <c r="E16" s="377" t="s">
        <v>11</v>
      </c>
      <c r="F16" s="1102">
        <v>80</v>
      </c>
      <c r="G16" s="378"/>
      <c r="H16" s="1597"/>
      <c r="I16" s="1597">
        <f>SUM(F16*H16)</f>
        <v>0</v>
      </c>
      <c r="J16" s="1634"/>
      <c r="K16" s="292" t="s">
        <v>2430</v>
      </c>
      <c r="L16" s="1313" t="s">
        <v>2430</v>
      </c>
    </row>
    <row r="17" spans="1:13" s="1438" customFormat="1" ht="51">
      <c r="A17" s="1724" t="s">
        <v>35</v>
      </c>
      <c r="B17" s="1510"/>
      <c r="C17" s="582"/>
      <c r="D17" s="1702" t="s">
        <v>1618</v>
      </c>
      <c r="E17" s="374" t="s">
        <v>11</v>
      </c>
      <c r="F17" s="384">
        <v>10</v>
      </c>
      <c r="G17" s="378"/>
      <c r="H17" s="889"/>
      <c r="I17" s="1598">
        <f>F17*H17</f>
        <v>0</v>
      </c>
      <c r="J17" s="583"/>
      <c r="K17" s="292" t="s">
        <v>2430</v>
      </c>
      <c r="L17" s="1313" t="s">
        <v>2430</v>
      </c>
    </row>
    <row r="18" spans="1:13" s="1438" customFormat="1" ht="25.5">
      <c r="A18" s="1724" t="s">
        <v>37</v>
      </c>
      <c r="B18" s="1510"/>
      <c r="C18" s="582"/>
      <c r="D18" s="1009" t="s">
        <v>2208</v>
      </c>
      <c r="E18" s="374" t="s">
        <v>11</v>
      </c>
      <c r="F18" s="384">
        <v>3</v>
      </c>
      <c r="G18" s="378"/>
      <c r="H18" s="889"/>
      <c r="I18" s="1598">
        <f>F18*H18</f>
        <v>0</v>
      </c>
      <c r="J18" s="583"/>
      <c r="K18" s="292" t="s">
        <v>2430</v>
      </c>
      <c r="L18" s="1313" t="s">
        <v>2430</v>
      </c>
    </row>
    <row r="19" spans="1:13" s="1438" customFormat="1" ht="63.75">
      <c r="A19" s="1724" t="s">
        <v>39</v>
      </c>
      <c r="B19" s="375"/>
      <c r="C19" s="1634"/>
      <c r="D19" s="1071" t="s">
        <v>1795</v>
      </c>
      <c r="E19" s="377" t="s">
        <v>11</v>
      </c>
      <c r="F19" s="384">
        <v>20</v>
      </c>
      <c r="G19" s="378"/>
      <c r="H19" s="1597"/>
      <c r="I19" s="1732">
        <f>F19*H19</f>
        <v>0</v>
      </c>
      <c r="J19" s="1634"/>
      <c r="K19" s="292" t="s">
        <v>2430</v>
      </c>
      <c r="L19" s="1313" t="s">
        <v>2430</v>
      </c>
    </row>
    <row r="20" spans="1:13" s="1438" customFormat="1" ht="102">
      <c r="A20" s="1724" t="s">
        <v>41</v>
      </c>
      <c r="B20" s="716"/>
      <c r="C20" s="582"/>
      <c r="D20" s="1705" t="s">
        <v>1621</v>
      </c>
      <c r="E20" s="374" t="s">
        <v>11</v>
      </c>
      <c r="F20" s="384">
        <v>5</v>
      </c>
      <c r="G20" s="378"/>
      <c r="H20" s="889"/>
      <c r="I20" s="1598">
        <f>F20*H20</f>
        <v>0</v>
      </c>
      <c r="J20" s="583"/>
      <c r="K20" s="292" t="s">
        <v>2430</v>
      </c>
      <c r="L20" s="1313" t="s">
        <v>2430</v>
      </c>
    </row>
    <row r="21" spans="1:13" s="366" customFormat="1" ht="38.25">
      <c r="A21" s="1724" t="s">
        <v>43</v>
      </c>
      <c r="B21" s="559"/>
      <c r="C21" s="579"/>
      <c r="D21" s="750" t="s">
        <v>1496</v>
      </c>
      <c r="E21" s="377" t="s">
        <v>1497</v>
      </c>
      <c r="F21" s="1102">
        <v>5</v>
      </c>
      <c r="G21" s="378"/>
      <c r="H21" s="1597"/>
      <c r="I21" s="1597">
        <f>SUM(F21*H21)</f>
        <v>0</v>
      </c>
      <c r="J21" s="1719"/>
      <c r="K21" s="292" t="s">
        <v>2430</v>
      </c>
      <c r="L21" s="1313" t="s">
        <v>2430</v>
      </c>
    </row>
    <row r="22" spans="1:13" s="1582" customFormat="1">
      <c r="A22" s="1716"/>
      <c r="B22" s="1673"/>
      <c r="C22" s="1673"/>
      <c r="D22" s="1738" t="s">
        <v>136</v>
      </c>
      <c r="E22" s="606"/>
      <c r="F22" s="594"/>
      <c r="G22" s="724"/>
      <c r="I22" s="801">
        <f>SUM(I4:I21)</f>
        <v>0</v>
      </c>
      <c r="J22" s="1674"/>
      <c r="K22" s="1674"/>
      <c r="L22" s="1674"/>
      <c r="M22" s="1674"/>
    </row>
    <row r="23" spans="1:13" s="607" customFormat="1">
      <c r="A23" s="1131"/>
      <c r="B23" s="1720"/>
      <c r="C23" s="729"/>
      <c r="D23" s="1739"/>
      <c r="E23" s="1721"/>
      <c r="F23" s="1131"/>
      <c r="G23" s="1131"/>
      <c r="H23" s="1131"/>
      <c r="I23" s="1131"/>
    </row>
    <row r="24" spans="1:13" s="607" customFormat="1">
      <c r="A24" s="1862" t="s">
        <v>195</v>
      </c>
      <c r="B24" s="1862"/>
      <c r="C24" s="608"/>
      <c r="D24" s="1680"/>
      <c r="E24" s="738"/>
      <c r="F24" s="1722"/>
    </row>
    <row r="25" spans="1:13" s="607" customFormat="1">
      <c r="A25" s="605" t="s">
        <v>1008</v>
      </c>
      <c r="B25" s="564"/>
      <c r="C25" s="1466"/>
      <c r="D25" s="1680"/>
      <c r="E25" s="609"/>
    </row>
    <row r="26" spans="1:13" s="607" customFormat="1" ht="15" customHeight="1">
      <c r="A26" s="605" t="s">
        <v>247</v>
      </c>
      <c r="B26" s="564"/>
      <c r="C26" s="1466"/>
      <c r="D26" s="1680"/>
      <c r="E26" s="609"/>
      <c r="H26" s="1723"/>
    </row>
    <row r="27" spans="1:13" s="607" customFormat="1" ht="15" customHeight="1">
      <c r="A27" s="564" t="s">
        <v>248</v>
      </c>
      <c r="B27" s="1464"/>
      <c r="C27" s="608"/>
      <c r="D27" s="1680"/>
      <c r="E27" s="609"/>
      <c r="J27" s="1723"/>
    </row>
    <row r="28" spans="1:13" s="738" customFormat="1">
      <c r="A28" s="605" t="s">
        <v>228</v>
      </c>
      <c r="B28" s="606"/>
      <c r="C28" s="605"/>
      <c r="D28" s="1740"/>
      <c r="E28" s="609"/>
      <c r="F28" s="609"/>
      <c r="G28" s="1467"/>
      <c r="H28" s="1464"/>
      <c r="I28" s="609"/>
      <c r="J28" s="609"/>
      <c r="K28" s="1463"/>
    </row>
  </sheetData>
  <sortState ref="A4:O21">
    <sortCondition ref="D4:D21"/>
  </sortState>
  <mergeCells count="1">
    <mergeCell ref="A24:B24"/>
  </mergeCells>
  <phoneticPr fontId="101" type="noConversion"/>
  <pageMargins left="0.25" right="0.25" top="0.75" bottom="0.75" header="0.3" footer="0.3"/>
  <pageSetup paperSize="9" scale="74" orientation="landscape" r:id="rId1"/>
  <headerFooter>
    <oddHeader>&amp;C&amp;"-,Pogrubiony"&amp;12FORMULARZ ASORTYMENTOWO - CENOWY&amp;R&amp;12Załącznik nr 2 do SWZ
Załącznik nr ...... do umowy</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156</vt:i4>
      </vt:variant>
      <vt:variant>
        <vt:lpstr>Zakresy nazwane</vt:lpstr>
      </vt:variant>
      <vt:variant>
        <vt:i4>119</vt:i4>
      </vt:variant>
    </vt:vector>
  </HeadingPairs>
  <TitlesOfParts>
    <vt:vector size="275" baseType="lpstr">
      <vt:lpstr>p_1_oko</vt:lpstr>
      <vt:lpstr>p 2 oko</vt:lpstr>
      <vt:lpstr>p 3 oko</vt:lpstr>
      <vt:lpstr>p_4_psych.</vt:lpstr>
      <vt:lpstr>p_5_psych.</vt:lpstr>
      <vt:lpstr>p_6_psych.</vt:lpstr>
      <vt:lpstr>p_7_nark.</vt:lpstr>
      <vt:lpstr>p_8_nark.</vt:lpstr>
      <vt:lpstr>p_9_chem</vt:lpstr>
      <vt:lpstr>p_10_chem.</vt:lpstr>
      <vt:lpstr>p_11_chem.</vt:lpstr>
      <vt:lpstr>p 12 chem.</vt:lpstr>
      <vt:lpstr>p 13 ant.</vt:lpstr>
      <vt:lpstr>p_14_ant.</vt:lpstr>
      <vt:lpstr>p_15_ant.</vt:lpstr>
      <vt:lpstr>p_16_ant.</vt:lpstr>
      <vt:lpstr>p_17_ant.</vt:lpstr>
      <vt:lpstr>p_18_ant.</vt:lpstr>
      <vt:lpstr>p _19_ ant.</vt:lpstr>
      <vt:lpstr>p 20 ant</vt:lpstr>
      <vt:lpstr>p 21 ant</vt:lpstr>
      <vt:lpstr>p_22_ant.</vt:lpstr>
      <vt:lpstr>p_23_ant.</vt:lpstr>
      <vt:lpstr>p 24 ant.</vt:lpstr>
      <vt:lpstr>p_25_ant</vt:lpstr>
      <vt:lpstr>p_26_ant.</vt:lpstr>
      <vt:lpstr>p 27 ant</vt:lpstr>
      <vt:lpstr>p 28 ant.</vt:lpstr>
      <vt:lpstr>p_29_ant.</vt:lpstr>
      <vt:lpstr>p_30_ant.</vt:lpstr>
      <vt:lpstr>p_31_ant.</vt:lpstr>
      <vt:lpstr>p_32_ant.</vt:lpstr>
      <vt:lpstr>p_33_ant.</vt:lpstr>
      <vt:lpstr>p 34 anes</vt:lpstr>
      <vt:lpstr>p_35_anes.</vt:lpstr>
      <vt:lpstr>p_36_żelazo.</vt:lpstr>
      <vt:lpstr>p 37 żelazo</vt:lpstr>
      <vt:lpstr>p_38_erytr.</vt:lpstr>
      <vt:lpstr>p_39_żel</vt:lpstr>
      <vt:lpstr>p_40_rec.</vt:lpstr>
      <vt:lpstr>p_41_rec. </vt:lpstr>
      <vt:lpstr>p_42_rec.</vt:lpstr>
      <vt:lpstr>p 43 rec.</vt:lpstr>
      <vt:lpstr>p_44_czynn.</vt:lpstr>
      <vt:lpstr>p 45 czynn.</vt:lpstr>
      <vt:lpstr>p_46_czynn.</vt:lpstr>
      <vt:lpstr>p_47_immun.</vt:lpstr>
      <vt:lpstr>p 48 immun.</vt:lpstr>
      <vt:lpstr>p 49 immun. varicella</vt:lpstr>
      <vt:lpstr>p 50 immun..</vt:lpstr>
      <vt:lpstr>p 51 immun..</vt:lpstr>
      <vt:lpstr>p 52 immun..</vt:lpstr>
      <vt:lpstr>p 53 immun..</vt:lpstr>
      <vt:lpstr>p 54 immun.</vt:lpstr>
      <vt:lpstr>p_55_albu.</vt:lpstr>
      <vt:lpstr>p_56_płyn.</vt:lpstr>
      <vt:lpstr>p_57 _płyn.</vt:lpstr>
      <vt:lpstr>p_58_płyn.</vt:lpstr>
      <vt:lpstr>p_59_mle..</vt:lpstr>
      <vt:lpstr>p_60_mle..</vt:lpstr>
      <vt:lpstr>p_61_mle.</vt:lpstr>
      <vt:lpstr>p 62 mle.</vt:lpstr>
      <vt:lpstr>p 63 żdj</vt:lpstr>
      <vt:lpstr>p_64_żdj. </vt:lpstr>
      <vt:lpstr>p 65 żdj</vt:lpstr>
      <vt:lpstr>p_66_żdj.</vt:lpstr>
      <vt:lpstr>p 67_żpj.</vt:lpstr>
      <vt:lpstr>p 68. żpj</vt:lpstr>
      <vt:lpstr>p_69_żpj.</vt:lpstr>
      <vt:lpstr>p_70_L</vt:lpstr>
      <vt:lpstr>p_71_L</vt:lpstr>
      <vt:lpstr>p_72_L</vt:lpstr>
      <vt:lpstr>p_73_L.</vt:lpstr>
      <vt:lpstr>p_74_L.</vt:lpstr>
      <vt:lpstr>p_75 L</vt:lpstr>
      <vt:lpstr>p 76 L</vt:lpstr>
      <vt:lpstr>p_77_L.</vt:lpstr>
      <vt:lpstr>p 78 L</vt:lpstr>
      <vt:lpstr>p_79 L</vt:lpstr>
      <vt:lpstr>p 80_L</vt:lpstr>
      <vt:lpstr>p_81_L</vt:lpstr>
      <vt:lpstr>p_82_L</vt:lpstr>
      <vt:lpstr>p_83_L</vt:lpstr>
      <vt:lpstr>p_84_L</vt:lpstr>
      <vt:lpstr>p_85_L</vt:lpstr>
      <vt:lpstr>p_86_L</vt:lpstr>
      <vt:lpstr>p_87_L</vt:lpstr>
      <vt:lpstr>p 88_L</vt:lpstr>
      <vt:lpstr>p_89 L</vt:lpstr>
      <vt:lpstr>p_90_L</vt:lpstr>
      <vt:lpstr>p_91 L</vt:lpstr>
      <vt:lpstr>p_92_L</vt:lpstr>
      <vt:lpstr>p_93_L</vt:lpstr>
      <vt:lpstr>p_94_L</vt:lpstr>
      <vt:lpstr>p_95_L</vt:lpstr>
      <vt:lpstr>p_96_L</vt:lpstr>
      <vt:lpstr>p_97_L</vt:lpstr>
      <vt:lpstr>p_98_L</vt:lpstr>
      <vt:lpstr>p_99_L</vt:lpstr>
      <vt:lpstr>p 100 L</vt:lpstr>
      <vt:lpstr>p 101 L</vt:lpstr>
      <vt:lpstr>p 102 L</vt:lpstr>
      <vt:lpstr>p 103 L</vt:lpstr>
      <vt:lpstr>p 104 L</vt:lpstr>
      <vt:lpstr>p 105 L</vt:lpstr>
      <vt:lpstr>p 106 L</vt:lpstr>
      <vt:lpstr>p_107_L</vt:lpstr>
      <vt:lpstr>p_108 I</vt:lpstr>
      <vt:lpstr>p 109 I</vt:lpstr>
      <vt:lpstr>p_110 I</vt:lpstr>
      <vt:lpstr>p_111_fondapa.</vt:lpstr>
      <vt:lpstr>p 112 Enoxapa.</vt:lpstr>
      <vt:lpstr>p_113 Nadropari.</vt:lpstr>
      <vt:lpstr>p 114 LZ</vt:lpstr>
      <vt:lpstr>p_115</vt:lpstr>
      <vt:lpstr>p_116</vt:lpstr>
      <vt:lpstr>p 117 </vt:lpstr>
      <vt:lpstr>p 118 S+V</vt:lpstr>
      <vt:lpstr>p_119 A</vt:lpstr>
      <vt:lpstr>p_120 Anti</vt:lpstr>
      <vt:lpstr>p_121 Amino</vt:lpstr>
      <vt:lpstr>p 122 Aprotininum</vt:lpstr>
      <vt:lpstr>p 123 Ato</vt:lpstr>
      <vt:lpstr>p_124 Basi</vt:lpstr>
      <vt:lpstr>p 125 Ciclo</vt:lpstr>
      <vt:lpstr>p_126 Coff</vt:lpstr>
      <vt:lpstr>p_127 Coles</vt:lpstr>
      <vt:lpstr>p_128 Dapa</vt:lpstr>
      <vt:lpstr>p 129 D</vt:lpstr>
      <vt:lpstr>p 130 E</vt:lpstr>
      <vt:lpstr>p_131 Evero</vt:lpstr>
      <vt:lpstr>p_132 Infli</vt:lpstr>
      <vt:lpstr>p_133 kolagen</vt:lpstr>
      <vt:lpstr>p 134 K5ALA</vt:lpstr>
      <vt:lpstr>p 135 L</vt:lpstr>
      <vt:lpstr>p_136_Levoth</vt:lpstr>
      <vt:lpstr>p_137 Mac</vt:lpstr>
      <vt:lpstr>p_138 Methy</vt:lpstr>
      <vt:lpstr>p 139 M</vt:lpstr>
      <vt:lpstr>p 140 N </vt:lpstr>
      <vt:lpstr>p_141 Onda</vt:lpstr>
      <vt:lpstr>p 142 Oxy</vt:lpstr>
      <vt:lpstr>p 143 P</vt:lpstr>
      <vt:lpstr>p_144 P</vt:lpstr>
      <vt:lpstr>p_145 Riv</vt:lpstr>
      <vt:lpstr>p_146 SRG 30%</vt:lpstr>
      <vt:lpstr>p_147 SRdP</vt:lpstr>
      <vt:lpstr>p_148 Suga</vt:lpstr>
      <vt:lpstr>p 149 Sulfa</vt:lpstr>
      <vt:lpstr>p 150 Tacro</vt:lpstr>
      <vt:lpstr>p 151 Theoph</vt:lpstr>
      <vt:lpstr>p 152 Thiami</vt:lpstr>
      <vt:lpstr>p 153 V</vt:lpstr>
      <vt:lpstr>p 154 wapno</vt:lpstr>
      <vt:lpstr>p_155 Phyto</vt:lpstr>
      <vt:lpstr>p 156 DŚSSPM</vt:lpstr>
      <vt:lpstr>'p _19_ ant.'!Obszar_wydruku</vt:lpstr>
      <vt:lpstr>'p 100 L'!Obszar_wydruku</vt:lpstr>
      <vt:lpstr>'p 101 L'!Obszar_wydruku</vt:lpstr>
      <vt:lpstr>'p 102 L'!Obszar_wydruku</vt:lpstr>
      <vt:lpstr>'p 104 L'!Obszar_wydruku</vt:lpstr>
      <vt:lpstr>'p 105 L'!Obszar_wydruku</vt:lpstr>
      <vt:lpstr>'p 106 L'!Obszar_wydruku</vt:lpstr>
      <vt:lpstr>'p 109 I'!Obszar_wydruku</vt:lpstr>
      <vt:lpstr>'p 112 Enoxapa.'!Obszar_wydruku</vt:lpstr>
      <vt:lpstr>'p 114 LZ'!Obszar_wydruku</vt:lpstr>
      <vt:lpstr>'p 117 '!Obszar_wydruku</vt:lpstr>
      <vt:lpstr>'p 118 S+V'!Obszar_wydruku</vt:lpstr>
      <vt:lpstr>'p 12 chem.'!Obszar_wydruku</vt:lpstr>
      <vt:lpstr>'p 123 Ato'!Obszar_wydruku</vt:lpstr>
      <vt:lpstr>'p 125 Ciclo'!Obszar_wydruku</vt:lpstr>
      <vt:lpstr>'p 129 D'!Obszar_wydruku</vt:lpstr>
      <vt:lpstr>'p 13 ant.'!Obszar_wydruku</vt:lpstr>
      <vt:lpstr>'p 130 E'!Obszar_wydruku</vt:lpstr>
      <vt:lpstr>'p 134 K5ALA'!Obszar_wydruku</vt:lpstr>
      <vt:lpstr>'p 135 L'!Obszar_wydruku</vt:lpstr>
      <vt:lpstr>'p 139 M'!Obszar_wydruku</vt:lpstr>
      <vt:lpstr>'p 140 N '!Obszar_wydruku</vt:lpstr>
      <vt:lpstr>'p 142 Oxy'!Obszar_wydruku</vt:lpstr>
      <vt:lpstr>'p 143 P'!Obszar_wydruku</vt:lpstr>
      <vt:lpstr>'p 149 Sulfa'!Obszar_wydruku</vt:lpstr>
      <vt:lpstr>'p 156 DŚSSPM'!Obszar_wydruku</vt:lpstr>
      <vt:lpstr>'p 2 oko'!Obszar_wydruku</vt:lpstr>
      <vt:lpstr>'p 20 ant'!Obszar_wydruku</vt:lpstr>
      <vt:lpstr>'p 21 ant'!Obszar_wydruku</vt:lpstr>
      <vt:lpstr>'p 24 ant.'!Obszar_wydruku</vt:lpstr>
      <vt:lpstr>'p 3 oko'!Obszar_wydruku</vt:lpstr>
      <vt:lpstr>'p 43 rec.'!Obszar_wydruku</vt:lpstr>
      <vt:lpstr>'p 45 czynn.'!Obszar_wydruku</vt:lpstr>
      <vt:lpstr>'p 48 immun.'!Obszar_wydruku</vt:lpstr>
      <vt:lpstr>'p 49 immun. varicella'!Obszar_wydruku</vt:lpstr>
      <vt:lpstr>'p 62 mle.'!Obszar_wydruku</vt:lpstr>
      <vt:lpstr>'p 65 żdj'!Obszar_wydruku</vt:lpstr>
      <vt:lpstr>'p 67_żpj.'!Obszar_wydruku</vt:lpstr>
      <vt:lpstr>'p 68. żpj'!Obszar_wydruku</vt:lpstr>
      <vt:lpstr>'p 76 L'!Obszar_wydruku</vt:lpstr>
      <vt:lpstr>'p 78 L'!Obszar_wydruku</vt:lpstr>
      <vt:lpstr>'p 88_L'!Obszar_wydruku</vt:lpstr>
      <vt:lpstr>p_1_oko!Obszar_wydruku</vt:lpstr>
      <vt:lpstr>p_10_chem.!Obszar_wydruku</vt:lpstr>
      <vt:lpstr>p_107_L!Obszar_wydruku</vt:lpstr>
      <vt:lpstr>p_11_chem.!Obszar_wydruku</vt:lpstr>
      <vt:lpstr>'p_110 I'!Obszar_wydruku</vt:lpstr>
      <vt:lpstr>p_111_fondapa.!Obszar_wydruku</vt:lpstr>
      <vt:lpstr>'p_119 A'!Obszar_wydruku</vt:lpstr>
      <vt:lpstr>'p_121 Amino'!Obszar_wydruku</vt:lpstr>
      <vt:lpstr>'p_124 Basi'!Obszar_wydruku</vt:lpstr>
      <vt:lpstr>'p_126 Coff'!Obszar_wydruku</vt:lpstr>
      <vt:lpstr>'p_127 Coles'!Obszar_wydruku</vt:lpstr>
      <vt:lpstr>'p_128 Dapa'!Obszar_wydruku</vt:lpstr>
      <vt:lpstr>'p_132 Infli'!Obszar_wydruku</vt:lpstr>
      <vt:lpstr>p_136_Levoth!Obszar_wydruku</vt:lpstr>
      <vt:lpstr>'p_137 Mac'!Obszar_wydruku</vt:lpstr>
      <vt:lpstr>'p_138 Methy'!Obszar_wydruku</vt:lpstr>
      <vt:lpstr>p_14_ant.!Obszar_wydruku</vt:lpstr>
      <vt:lpstr>'p_141 Onda'!Obszar_wydruku</vt:lpstr>
      <vt:lpstr>'p_144 P'!Obszar_wydruku</vt:lpstr>
      <vt:lpstr>'p_145 Riv'!Obszar_wydruku</vt:lpstr>
      <vt:lpstr>'p_146 SRG 30%'!Obszar_wydruku</vt:lpstr>
      <vt:lpstr>'p_147 SRdP'!Obszar_wydruku</vt:lpstr>
      <vt:lpstr>p_15_ant.!Obszar_wydruku</vt:lpstr>
      <vt:lpstr>p_16_ant.!Obszar_wydruku</vt:lpstr>
      <vt:lpstr>p_17_ant.!Obszar_wydruku</vt:lpstr>
      <vt:lpstr>p_18_ant.!Obszar_wydruku</vt:lpstr>
      <vt:lpstr>p_22_ant.!Obszar_wydruku</vt:lpstr>
      <vt:lpstr>p_23_ant.!Obszar_wydruku</vt:lpstr>
      <vt:lpstr>p_25_ant!Obszar_wydruku</vt:lpstr>
      <vt:lpstr>p_26_ant.!Obszar_wydruku</vt:lpstr>
      <vt:lpstr>p_31_ant.!Obszar_wydruku</vt:lpstr>
      <vt:lpstr>p_35_anes.!Obszar_wydruku</vt:lpstr>
      <vt:lpstr>p_36_żelazo.!Obszar_wydruku</vt:lpstr>
      <vt:lpstr>p_38_erytr.!Obszar_wydruku</vt:lpstr>
      <vt:lpstr>p_39_żel!Obszar_wydruku</vt:lpstr>
      <vt:lpstr>p_4_psych.!Obszar_wydruku</vt:lpstr>
      <vt:lpstr>p_40_rec.!Obszar_wydruku</vt:lpstr>
      <vt:lpstr>'p_41_rec. '!Obszar_wydruku</vt:lpstr>
      <vt:lpstr>p_42_rec.!Obszar_wydruku</vt:lpstr>
      <vt:lpstr>p_44_czynn.!Obszar_wydruku</vt:lpstr>
      <vt:lpstr>p_46_czynn.!Obszar_wydruku</vt:lpstr>
      <vt:lpstr>p_47_immun.!Obszar_wydruku</vt:lpstr>
      <vt:lpstr>p_5_psych.!Obszar_wydruku</vt:lpstr>
      <vt:lpstr>p_55_albu.!Obszar_wydruku</vt:lpstr>
      <vt:lpstr>p_56_płyn.!Obszar_wydruku</vt:lpstr>
      <vt:lpstr>p_58_płyn.!Obszar_wydruku</vt:lpstr>
      <vt:lpstr>p_59_mle..!Obszar_wydruku</vt:lpstr>
      <vt:lpstr>p_6_psych.!Obszar_wydruku</vt:lpstr>
      <vt:lpstr>p_60_mle..!Obszar_wydruku</vt:lpstr>
      <vt:lpstr>p_61_mle.!Obszar_wydruku</vt:lpstr>
      <vt:lpstr>'p_64_żdj. '!Obszar_wydruku</vt:lpstr>
      <vt:lpstr>p_66_żdj.!Obszar_wydruku</vt:lpstr>
      <vt:lpstr>p_69_żpj.!Obszar_wydruku</vt:lpstr>
      <vt:lpstr>p_7_nark.!Obszar_wydruku</vt:lpstr>
      <vt:lpstr>p_70_L!Obszar_wydruku</vt:lpstr>
      <vt:lpstr>p_71_L!Obszar_wydruku</vt:lpstr>
      <vt:lpstr>p_74_L.!Obszar_wydruku</vt:lpstr>
      <vt:lpstr>'p_75 L'!Obszar_wydruku</vt:lpstr>
      <vt:lpstr>p_77_L.!Obszar_wydruku</vt:lpstr>
      <vt:lpstr>'p_79 L'!Obszar_wydruku</vt:lpstr>
      <vt:lpstr>p_8_nark.!Obszar_wydruku</vt:lpstr>
      <vt:lpstr>p_81_L!Obszar_wydruku</vt:lpstr>
      <vt:lpstr>p_82_L!Obszar_wydruku</vt:lpstr>
      <vt:lpstr>p_83_L!Obszar_wydruku</vt:lpstr>
      <vt:lpstr>p_85_L!Obszar_wydruku</vt:lpstr>
      <vt:lpstr>p_86_L!Obszar_wydruku</vt:lpstr>
      <vt:lpstr>p_87_L!Obszar_wydruku</vt:lpstr>
      <vt:lpstr>'p_89 L'!Obszar_wydruku</vt:lpstr>
      <vt:lpstr>p_9_chem!Obszar_wydruku</vt:lpstr>
      <vt:lpstr>'p_91 L'!Obszar_wydruku</vt:lpstr>
      <vt:lpstr>p_92_L!Obszar_wydruku</vt:lpstr>
      <vt:lpstr>p_93_L!Obszar_wydruku</vt:lpstr>
      <vt:lpstr>p_95_L!Obszar_wydruku</vt:lpstr>
      <vt:lpstr>p_96_L!Obszar_wydruku</vt:lpstr>
      <vt:lpstr>p_97_L!Obszar_wydruku</vt:lpstr>
      <vt:lpstr>p_98_L!Obszar_wydruku</vt:lpstr>
      <vt:lpstr>p_99_L!Obszar_wydruku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Apteka</dc:creator>
  <cp:lastModifiedBy>ugierada</cp:lastModifiedBy>
  <cp:lastPrinted>2024-06-14T07:23:37Z</cp:lastPrinted>
  <dcterms:created xsi:type="dcterms:W3CDTF">2020-03-04T06:51:59Z</dcterms:created>
  <dcterms:modified xsi:type="dcterms:W3CDTF">2024-06-14T07:43:34Z</dcterms:modified>
</cp:coreProperties>
</file>