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Z:\Archiwum 2024\214_STYMULATORY_KARDIOWERTERY\BIP\"/>
    </mc:Choice>
  </mc:AlternateContent>
  <xr:revisionPtr revIDLastSave="0" documentId="13_ncr:1_{EB371F06-CA54-4155-9AE0-E4EEC0E233A6}" xr6:coauthVersionLast="47" xr6:coauthVersionMax="47" xr10:uidLastSave="{00000000-0000-0000-0000-000000000000}"/>
  <bookViews>
    <workbookView xWindow="-120" yWindow="-120" windowWidth="29040" windowHeight="15720" tabRatio="675" activeTab="2" xr2:uid="{00000000-000D-0000-FFFF-FFFF00000000}"/>
  </bookViews>
  <sheets>
    <sheet name="Pakiet nr 1" sheetId="11" r:id="rId1"/>
    <sheet name="Pakiet nr 2" sheetId="12" r:id="rId2"/>
    <sheet name="Pakiet nr 3" sheetId="19" r:id="rId3"/>
    <sheet name="Pakiet nr 4" sheetId="17" r:id="rId4"/>
    <sheet name="Pakiet nr 5" sheetId="18" r:id="rId5"/>
    <sheet name="Pakiet nr 6" sheetId="25" r:id="rId6"/>
    <sheet name="Pakiet nr 7" sheetId="20" r:id="rId7"/>
    <sheet name="Pakiet nr 8" sheetId="24" r:id="rId8"/>
  </sheets>
  <definedNames>
    <definedName name="Excel_BuiltIn_Print_Area_10">"$#ODWOŁANIE.$A$1:$I$6"</definedName>
    <definedName name="Excel_BuiltIn_Print_Area_12">"$#ODWOŁANIE.$A$1:$I$1"</definedName>
    <definedName name="Excel_BuiltIn_Print_Area_13">"$#ODWOŁANIE.$A$1:$I$6"</definedName>
    <definedName name="Excel_BuiltIn_Print_Area_14">"$#ODWOŁANIE.$A$1:$I$1"</definedName>
    <definedName name="Excel_BuiltIn_Print_Area_7">"$#ODWOŁANIE.$A$1:$I$6"</definedName>
    <definedName name="Excel_BuiltIn_Print_Area_7_1">"$#ODWOŁANIE.$A$1:$I$6"</definedName>
    <definedName name="Excel_BuiltIn_Print_Area_8">"$#ODWOŁANIE.$A$1:$I$6"</definedName>
    <definedName name="Excel_BuiltIn_Print_Area_8_1">"$#ODWOŁANIE.$A$1:$I$5"</definedName>
    <definedName name="Excel_BuiltIn_Print_Area_9">"$#ODWOŁANIE.$A$1:$I$6"</definedName>
    <definedName name="Excel_BuiltIn_Print_Titles_10">"$#ODWOŁANIE.$A$3:$IR$3"</definedName>
    <definedName name="Excel_BuiltIn_Print_Titles_14">"$#ODWOŁANIE.$#ODWOŁANIE$#ODWOŁANIE:$#ODWOŁANIE$#ODWOŁANIE"</definedName>
    <definedName name="Excel_BuiltIn_Print_Titles_5_1">"$#ODWOŁANIE.$#ODWOŁANIE$#ODWOŁANIE:$#ODWOŁANIE$#ODWOŁANIE"</definedName>
    <definedName name="Excel_BuiltIn_Print_Titles_6_1">"$#ODWOŁANIE.$#ODWOŁANIE$#ODWOŁANIE:$#ODWOŁANIE$#ODWOŁANIE"</definedName>
  </definedNames>
  <calcPr calcId="181029"/>
</workbook>
</file>

<file path=xl/calcChain.xml><?xml version="1.0" encoding="utf-8"?>
<calcChain xmlns="http://schemas.openxmlformats.org/spreadsheetml/2006/main">
  <c r="G13" i="19" l="1"/>
  <c r="G12" i="19"/>
  <c r="G10" i="18"/>
  <c r="G9" i="18"/>
  <c r="G11" i="20"/>
  <c r="G20" i="12" l="1"/>
  <c r="G12" i="11"/>
  <c r="G11" i="24"/>
  <c r="G8" i="25"/>
  <c r="G19" i="12"/>
  <c r="G18" i="12"/>
  <c r="G11" i="19"/>
  <c r="G10" i="19"/>
  <c r="G10" i="24"/>
  <c r="G9" i="24"/>
  <c r="G10" i="20"/>
  <c r="G9" i="20"/>
  <c r="G8" i="24"/>
  <c r="G8" i="20"/>
  <c r="G9" i="19"/>
  <c r="G8" i="19"/>
  <c r="G7" i="19"/>
  <c r="G8" i="18"/>
  <c r="G8" i="17"/>
  <c r="G9" i="11"/>
  <c r="G17" i="12"/>
  <c r="G16" i="12"/>
  <c r="G15" i="12"/>
  <c r="G14" i="12"/>
  <c r="G13" i="12"/>
  <c r="G12" i="12"/>
  <c r="G11" i="12"/>
  <c r="G10" i="12"/>
  <c r="G9" i="12"/>
  <c r="G8" i="12"/>
  <c r="G7" i="12"/>
  <c r="G11" i="11"/>
  <c r="G10" i="11"/>
  <c r="G8" i="11"/>
  <c r="G7" i="11"/>
</calcChain>
</file>

<file path=xl/sharedStrings.xml><?xml version="1.0" encoding="utf-8"?>
<sst xmlns="http://schemas.openxmlformats.org/spreadsheetml/2006/main" count="265" uniqueCount="96">
  <si>
    <t>J.M.</t>
  </si>
  <si>
    <t>Stawka podatku 
VAT w %</t>
  </si>
  <si>
    <t>szt.</t>
  </si>
  <si>
    <t>Nazwa asortymentu /nazwa,typ/</t>
  </si>
  <si>
    <t xml:space="preserve">Ilość </t>
  </si>
  <si>
    <t>Nr katalogowy /Producent</t>
  </si>
  <si>
    <t>Wartość brutto  /kol.(5x6)/</t>
  </si>
  <si>
    <t>Cewniki do selektywnej kaniulacji żył serca odchodzących od zatoki wieńcowej</t>
  </si>
  <si>
    <t>2A</t>
  </si>
  <si>
    <t>Elektroda defibrylująca</t>
  </si>
  <si>
    <t>2B</t>
  </si>
  <si>
    <t>2C</t>
  </si>
  <si>
    <t>2D</t>
  </si>
  <si>
    <t>2E</t>
  </si>
  <si>
    <t>Załacznik nr 2 do SWZ</t>
  </si>
  <si>
    <t>6A</t>
  </si>
  <si>
    <t>Ostrze noża plazmowego</t>
  </si>
  <si>
    <t>7A</t>
  </si>
  <si>
    <t>Wykonawca zobowiązany jest do nieodpłatnego dostarczenia paszportów urządzeń oraz materiałów edukacyjnych dla pacjentów nowo implantowanych, dotyczących terapii stymulatorem serca, kardiowerterem-defibrylatorem oraz terapii resynchronizującej - 1 egzemplarz do każdego urządzenia</t>
  </si>
  <si>
    <t>Elektroda stymulująca przedsionkowa</t>
  </si>
  <si>
    <t>Nadajnik do zdalnego monitorowania</t>
  </si>
  <si>
    <t>Elektroda lewokomorowa</t>
  </si>
  <si>
    <t>Zestaw do wprowadzania elektrod LV</t>
  </si>
  <si>
    <t>Zestaw do kontrastowania zatoki wieńcowej</t>
  </si>
  <si>
    <t>Mandryny elektrodowe</t>
  </si>
  <si>
    <t>Zaślepki do gniazd</t>
  </si>
  <si>
    <t>Kapturki na wolne końce elektrod</t>
  </si>
  <si>
    <t>Śrubokręty</t>
  </si>
  <si>
    <t>Kardiowertery-defibrylatory resynchronizujące z funkcjami zaawansowanymi w konfiguracji umożliwiającej jednoczasową stymulację z zatoki wieńcowej oraz z układu bodżco-przewodzącego (typu HOT-CRT lub LOT-CRT)</t>
  </si>
  <si>
    <t>Elektrody lewokomorowe dwupolowe o najmniejszej dostępnej średnicy z zestawem wprowadzającym.</t>
  </si>
  <si>
    <t>Introducery żylne</t>
  </si>
  <si>
    <t>Elektrody stymulujące o najmniejszej dostępnej średnicy z zestawem wprowadzającym</t>
  </si>
  <si>
    <t>Nożyk do rozcinania koszulki</t>
  </si>
  <si>
    <t>Wykonawca zobowiązany jest do nieodpłatnego użyczenia Zamawiającemu pełnego instrumentarium niezbędnego do implantacji, kontroli i sterowania typem dostarczonego stymulatora (programatorów wraz z oprogramowaniem - 7 szt. oraz kabli pomiarowych w ilości 1 sztuka na 10 zamówionych urządzeń) - na podstawie umowy użyczenia stanowiącej załącznik nr 3a do SWZ. Przedmiotem użyczenie będzie aparat (nazwa) …………………..model/rok produkcji (nowy/używany lecz nie starszy niż…..lata) nr katalogowy……………………o wartości netto…………brutto……………..</t>
  </si>
  <si>
    <t>Prowadnik diagnostyczny</t>
  </si>
  <si>
    <t>Cewniki wprowadzające do elektrod o najmniejszej średnicy</t>
  </si>
  <si>
    <t>Pakiet nr 1. Przezżylne kardiowertery-defibrylatory wraz z kompletem elektrod i modułem telemonitoringu.</t>
  </si>
  <si>
    <t>Pakiet nr 3 Kardiowerter-defibrylator z funkcją resynchronizacji fizjologicznej o zwiększonej energii defibrylacji i zaawansowanych funkcjach diagnostyczno-leczniczych.</t>
  </si>
  <si>
    <t>Elektroda defibrylujaca podskórna z koilem pasywnym</t>
  </si>
  <si>
    <t>EZ/214/2024/MW</t>
  </si>
  <si>
    <t>5A</t>
  </si>
  <si>
    <t>7B</t>
  </si>
  <si>
    <t>7C</t>
  </si>
  <si>
    <t>* Właściwe zakreślić. W przypadku zaznaczenia w obu wierszach "NIE"- Zamawiajacy uzna, iż oferowany wyrób nie jest wyrobem medycznym.</t>
  </si>
  <si>
    <t>Zgodnie z treścią § 3 ust. 4 załącznika nr 3 do SWZ - projektowane postanowienia umowy  w sprawie zamówienia publicznegoWykonawca zobowiązany jest do przedłożenia deklaracji i/lub certyfikatów zgodności wystawionych przez jednostkę notyfikowaną zgodnie z klasą wyrobu medycznego  o których mowa w ustawie o wyrobach medycznych  (Dz.U. z 2022 r., poz. 974) oraz raz Rozporządzenia Parlamentu Europejskiego i Rady (UE) 2017/745 z dnia 5 kwietnia 2017 r. w sprawie wyrobów medycznych. na żądanie Zamawiającego w terminie 5 dni roboczych tj.</t>
  </si>
  <si>
    <t xml:space="preserve">właściwe dokumenty potwierdzające, iż oferowany przedmiot zamówienia jest zgodny z ustawą o wyrobach medycznych z dnia 7 kwietnia 2022 r. (Dz. U. 2022, poz. 974 t. j.) oraz dopuszczony do obrotu i stosowania w służbie zdrowia:
· 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· 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
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</si>
  <si>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</si>
  <si>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t>TAK/NIE</t>
  </si>
  <si>
    <t>Pakiet nr 4. Ostrze noża plazmowego</t>
  </si>
  <si>
    <t>4A</t>
  </si>
  <si>
    <t>Kardiowerter-defibrylator jednojamowy (ICD-VR)</t>
  </si>
  <si>
    <t>Kardiowerter-defibrylator dwujamowy (ICD-DR)</t>
  </si>
  <si>
    <t>Pakiet nr 2. Kardiowerter-defibrylator z funkcją resynchronizacji wraz z kompletem elektrod i modułem telemonitoringu.</t>
  </si>
  <si>
    <t>2F</t>
  </si>
  <si>
    <t>2G</t>
  </si>
  <si>
    <t>2H</t>
  </si>
  <si>
    <t>2I</t>
  </si>
  <si>
    <t>2J</t>
  </si>
  <si>
    <t>2K</t>
  </si>
  <si>
    <t>2L</t>
  </si>
  <si>
    <t>2M</t>
  </si>
  <si>
    <t>Kardiowerter-defibrylator z funkcją resynchronizacji z możliwością skanowania w polu MRI (CRT-D pro-MRI)</t>
  </si>
  <si>
    <t>Elektroda stymulująca (przedsionkowa)</t>
  </si>
  <si>
    <t>Elektroda stymulująca</t>
  </si>
  <si>
    <t>Pakiet nr 5. Stymulator bezelektrodowy z aktywną fiksacją</t>
  </si>
  <si>
    <t>Pakiet nr 6. Stymulator bezelektrodowy mocowany pasywnie</t>
  </si>
  <si>
    <t>Stymulator bezelektrodowy mocowany pasywnie z zestawem wprowadzajacym</t>
  </si>
  <si>
    <t>Pakiet nr 7. Elektrody lewokomorowe dwupolowe o najmniejszej dostępnej średnicy.</t>
  </si>
  <si>
    <t>8A</t>
  </si>
  <si>
    <t>8C</t>
  </si>
  <si>
    <t>Pakiet nr 8. Elektrody stymulujące aktywne o najmniejszej dostępnej średnicy.</t>
  </si>
  <si>
    <t>(Załacznik nr ........ do umowy)</t>
  </si>
  <si>
    <t>Razem brutto:</t>
  </si>
  <si>
    <t>(Załacznik nr ...... do umowy)</t>
  </si>
  <si>
    <t>Cena jednostkowa brutto</t>
  </si>
  <si>
    <t>Razem brutto</t>
  </si>
  <si>
    <t>Wykowca na czas trwania umowy oddaje w dzierżawę Zamawiającemu pełne instrumentarium niezbędne do implantacji elektrod do stymulacji pęczka Hisa (systemu elektrofizjologicznego typu portable - 1 szt.) - na podstawie umowy użyczenia stanowiącej załącznik nr 3b do SWZ. Przedmiotem dzierżawy będzie aparat (nazwa) …………………..model/rok produkcji (nowy/używany lecz nie starszy niż…..lata) nr katalogowy……………………o wartości netto…………brutto……………..</t>
  </si>
  <si>
    <t>(Załacznik nr ............. do umowy)</t>
  </si>
  <si>
    <t>(Załacznik nr .......... do umowy)</t>
  </si>
  <si>
    <t>(Załacznik nr ....... do umowy)</t>
  </si>
  <si>
    <t>(Załacznik nr ............ do umowy)</t>
  </si>
  <si>
    <t>(Załacznik nr ............do umowy)</t>
  </si>
  <si>
    <t>Stymulator bezelektrodowy mocowany aktywnie z zestawem wprowadzajacym wraz z introducerem i zestawem wprowadzającym.</t>
  </si>
  <si>
    <t>5B</t>
  </si>
  <si>
    <t>System do usuwania stymulatora bezelektrodowego</t>
  </si>
  <si>
    <t xml:space="preserve">szt. </t>
  </si>
  <si>
    <t>8B</t>
  </si>
  <si>
    <t>Kable pomiarowe</t>
  </si>
  <si>
    <t>3A</t>
  </si>
  <si>
    <t>3B</t>
  </si>
  <si>
    <t>3C</t>
  </si>
  <si>
    <t>3D</t>
  </si>
  <si>
    <t>3E</t>
  </si>
  <si>
    <t>3F</t>
  </si>
  <si>
    <t>System elektrofizjologiczny typu portable dedykowany do zabiegów stymulacji fizjologicznej z serwisem i przeglądami</t>
  </si>
  <si>
    <t>mies.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</si>
</sst>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#,##0.00&quot; zł &quot;;\-#,##0.00&quot; zł &quot;;&quot; -&quot;#&quot; zł &quot;;@\ "/>
  </numFmts>
  <fonts count="26">
    <font>
      <sz val="10"/>
      <name val="Arial CE"/>
      <family val="2"/>
      <charset val="238"/>
    </font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sz val="8"/>
      <name val="Calibri"/>
      <family val="2"/>
      <charset val="238"/>
    </font>
    <font>
      <sz val="9"/>
      <color indexed="8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 CE"/>
      <family val="2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1" fillId="0" borderId="0" applyFill="0" applyBorder="0" applyAlignment="0" applyProtection="0"/>
    <xf numFmtId="0" fontId="2" fillId="0" borderId="0"/>
    <xf numFmtId="0" fontId="2" fillId="0" borderId="0"/>
    <xf numFmtId="0" fontId="3" fillId="0" borderId="0"/>
    <xf numFmtId="9" fontId="1" fillId="0" borderId="0" applyFill="0" applyBorder="0" applyAlignment="0" applyProtection="0"/>
  </cellStyleXfs>
  <cellXfs count="137">
    <xf numFmtId="0" fontId="0" fillId="0" borderId="0" xfId="0"/>
    <xf numFmtId="0" fontId="4" fillId="0" borderId="0" xfId="4" applyFont="1"/>
    <xf numFmtId="0" fontId="4" fillId="0" borderId="0" xfId="4" applyFont="1" applyAlignment="1">
      <alignment wrapText="1"/>
    </xf>
    <xf numFmtId="4" fontId="4" fillId="0" borderId="0" xfId="4" applyNumberFormat="1" applyFont="1"/>
    <xf numFmtId="2" fontId="4" fillId="0" borderId="0" xfId="4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/>
    </xf>
    <xf numFmtId="1" fontId="4" fillId="0" borderId="0" xfId="4" applyNumberFormat="1" applyFont="1"/>
    <xf numFmtId="1" fontId="18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0" xfId="4" applyFont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3" fillId="0" borderId="3" xfId="0" applyFont="1" applyBorder="1" applyAlignment="1">
      <alignment horizontal="left" vertical="center" wrapText="1"/>
    </xf>
    <xf numFmtId="0" fontId="4" fillId="0" borderId="1" xfId="4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164" fontId="7" fillId="0" borderId="1" xfId="1" applyFont="1" applyFill="1" applyBorder="1" applyAlignment="1" applyProtection="1">
      <alignment horizontal="right" vertical="center"/>
      <protection locked="0"/>
    </xf>
    <xf numFmtId="9" fontId="5" fillId="0" borderId="1" xfId="5" applyFont="1" applyFill="1" applyBorder="1" applyAlignment="1" applyProtection="1">
      <alignment horizontal="center" vertical="center"/>
      <protection locked="0"/>
    </xf>
    <xf numFmtId="0" fontId="13" fillId="0" borderId="1" xfId="2" applyFont="1" applyBorder="1" applyAlignment="1" applyProtection="1">
      <alignment horizontal="left" vertical="center" wrapText="1"/>
      <protection locked="0"/>
    </xf>
    <xf numFmtId="9" fontId="7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3" fillId="0" borderId="3" xfId="2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wrapText="1"/>
      <protection locked="0"/>
    </xf>
    <xf numFmtId="0" fontId="10" fillId="0" borderId="0" xfId="0" applyFont="1" applyAlignment="1">
      <alignment wrapText="1"/>
    </xf>
    <xf numFmtId="0" fontId="7" fillId="0" borderId="1" xfId="4" applyFont="1" applyBorder="1" applyAlignment="1">
      <alignment horizontal="center" vertical="center"/>
    </xf>
    <xf numFmtId="0" fontId="13" fillId="0" borderId="4" xfId="0" applyFont="1" applyBorder="1"/>
    <xf numFmtId="0" fontId="13" fillId="0" borderId="0" xfId="0" applyFont="1"/>
    <xf numFmtId="0" fontId="4" fillId="0" borderId="6" xfId="4" applyFont="1" applyBorder="1" applyAlignment="1" applyProtection="1">
      <alignment horizontal="center" vertical="center"/>
      <protection locked="0"/>
    </xf>
    <xf numFmtId="0" fontId="13" fillId="0" borderId="7" xfId="2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wrapText="1"/>
      <protection locked="0"/>
    </xf>
    <xf numFmtId="164" fontId="7" fillId="0" borderId="9" xfId="1" applyFont="1" applyFill="1" applyBorder="1" applyAlignment="1" applyProtection="1">
      <alignment horizontal="right" vertical="center"/>
      <protection locked="0"/>
    </xf>
    <xf numFmtId="9" fontId="7" fillId="0" borderId="8" xfId="0" applyNumberFormat="1" applyFont="1" applyBorder="1" applyAlignment="1" applyProtection="1">
      <alignment horizontal="center" vertical="center"/>
      <protection locked="0"/>
    </xf>
    <xf numFmtId="0" fontId="4" fillId="0" borderId="3" xfId="4" applyFont="1" applyBorder="1" applyAlignment="1" applyProtection="1">
      <alignment horizontal="center" vertical="center"/>
      <protection locked="0"/>
    </xf>
    <xf numFmtId="164" fontId="7" fillId="0" borderId="3" xfId="1" applyFont="1" applyFill="1" applyBorder="1" applyAlignment="1" applyProtection="1">
      <alignment horizontal="right" vertical="center"/>
      <protection locked="0"/>
    </xf>
    <xf numFmtId="9" fontId="7" fillId="0" borderId="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21" fillId="0" borderId="0" xfId="0" applyFont="1"/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164" fontId="24" fillId="0" borderId="1" xfId="1" applyFont="1" applyFill="1" applyBorder="1" applyAlignment="1" applyProtection="1">
      <alignment horizontal="right" vertical="center"/>
    </xf>
    <xf numFmtId="9" fontId="24" fillId="0" borderId="1" xfId="5" applyFont="1" applyFill="1" applyBorder="1" applyAlignment="1" applyProtection="1">
      <alignment horizontal="center" vertical="center"/>
    </xf>
    <xf numFmtId="9" fontId="24" fillId="0" borderId="1" xfId="0" applyNumberFormat="1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5" fillId="0" borderId="1" xfId="2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25" fillId="0" borderId="7" xfId="2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5" fillId="0" borderId="3" xfId="2" applyFont="1" applyBorder="1" applyAlignment="1" applyProtection="1">
      <alignment horizontal="center" vertical="center" wrapText="1"/>
      <protection locked="0"/>
    </xf>
    <xf numFmtId="164" fontId="24" fillId="0" borderId="1" xfId="1" applyFont="1" applyFill="1" applyBorder="1" applyAlignment="1" applyProtection="1">
      <alignment horizontal="right" vertical="center"/>
      <protection locked="0"/>
    </xf>
    <xf numFmtId="0" fontId="23" fillId="0" borderId="0" xfId="0" applyFont="1"/>
    <xf numFmtId="0" fontId="4" fillId="0" borderId="13" xfId="4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4" fillId="0" borderId="1" xfId="4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4" fillId="0" borderId="0" xfId="0" applyFont="1"/>
    <xf numFmtId="16" fontId="10" fillId="0" borderId="0" xfId="0" applyNumberFormat="1" applyFont="1"/>
    <xf numFmtId="1" fontId="24" fillId="0" borderId="1" xfId="1" applyNumberFormat="1" applyFont="1" applyFill="1" applyBorder="1" applyAlignment="1" applyProtection="1">
      <alignment horizontal="center" vertical="center"/>
    </xf>
    <xf numFmtId="1" fontId="17" fillId="0" borderId="1" xfId="1" applyNumberFormat="1" applyFont="1" applyFill="1" applyBorder="1" applyAlignment="1" applyProtection="1">
      <alignment horizontal="center" vertical="center"/>
    </xf>
    <xf numFmtId="9" fontId="24" fillId="0" borderId="0" xfId="5" applyFont="1" applyFill="1" applyBorder="1" applyAlignment="1" applyProtection="1">
      <alignment horizontal="center" vertical="center"/>
    </xf>
    <xf numFmtId="1" fontId="24" fillId="0" borderId="0" xfId="1" applyNumberFormat="1" applyFont="1" applyFill="1" applyBorder="1" applyAlignment="1" applyProtection="1">
      <alignment horizontal="center" vertical="center"/>
    </xf>
    <xf numFmtId="0" fontId="24" fillId="0" borderId="8" xfId="4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 wrapText="1"/>
    </xf>
    <xf numFmtId="164" fontId="24" fillId="0" borderId="8" xfId="1" applyFont="1" applyFill="1" applyBorder="1" applyAlignment="1" applyProtection="1">
      <alignment horizontal="right" vertical="center"/>
    </xf>
    <xf numFmtId="164" fontId="24" fillId="0" borderId="3" xfId="1" applyFont="1" applyFill="1" applyBorder="1" applyAlignment="1" applyProtection="1">
      <alignment horizontal="right" vertical="center"/>
    </xf>
    <xf numFmtId="164" fontId="13" fillId="0" borderId="3" xfId="1" applyFont="1" applyFill="1" applyBorder="1" applyAlignment="1" applyProtection="1">
      <alignment horizontal="right" vertical="center"/>
    </xf>
    <xf numFmtId="9" fontId="7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>
      <alignment vertical="center" wrapText="1" readingOrder="1"/>
    </xf>
    <xf numFmtId="164" fontId="24" fillId="0" borderId="8" xfId="1" applyFont="1" applyFill="1" applyBorder="1" applyAlignment="1" applyProtection="1">
      <alignment horizontal="right" vertical="center"/>
      <protection locked="0"/>
    </xf>
    <xf numFmtId="164" fontId="24" fillId="0" borderId="3" xfId="1" applyFont="1" applyFill="1" applyBorder="1" applyAlignment="1" applyProtection="1">
      <alignment horizontal="right" vertical="center"/>
      <protection locked="0"/>
    </xf>
    <xf numFmtId="164" fontId="7" fillId="0" borderId="8" xfId="1" applyFont="1" applyFill="1" applyBorder="1" applyAlignment="1" applyProtection="1">
      <alignment horizontal="right" vertical="center"/>
      <protection locked="0"/>
    </xf>
    <xf numFmtId="164" fontId="13" fillId="0" borderId="1" xfId="1" applyFont="1" applyFill="1" applyBorder="1" applyAlignment="1" applyProtection="1">
      <alignment horizontal="right" vertical="center"/>
    </xf>
    <xf numFmtId="0" fontId="12" fillId="0" borderId="1" xfId="0" applyFont="1" applyBorder="1" applyAlignment="1">
      <alignment horizontal="center" vertical="center" wrapText="1" readingOrder="1"/>
    </xf>
    <xf numFmtId="1" fontId="12" fillId="0" borderId="1" xfId="0" applyNumberFormat="1" applyFont="1" applyBorder="1" applyAlignment="1">
      <alignment horizontal="center" vertical="center" wrapText="1"/>
    </xf>
    <xf numFmtId="164" fontId="13" fillId="0" borderId="8" xfId="1" applyFont="1" applyFill="1" applyBorder="1" applyAlignment="1" applyProtection="1">
      <alignment horizontal="right" vertical="center"/>
    </xf>
    <xf numFmtId="9" fontId="24" fillId="0" borderId="8" xfId="5" applyFont="1" applyFill="1" applyBorder="1" applyAlignment="1" applyProtection="1">
      <alignment horizontal="center" vertical="center"/>
    </xf>
    <xf numFmtId="1" fontId="24" fillId="0" borderId="8" xfId="1" applyNumberFormat="1" applyFont="1" applyFill="1" applyBorder="1" applyAlignment="1" applyProtection="1">
      <alignment horizontal="center" vertical="center"/>
    </xf>
    <xf numFmtId="9" fontId="24" fillId="0" borderId="3" xfId="5" applyFont="1" applyFill="1" applyBorder="1" applyAlignment="1" applyProtection="1">
      <alignment horizontal="center" vertical="center"/>
    </xf>
    <xf numFmtId="1" fontId="24" fillId="0" borderId="3" xfId="1" applyNumberFormat="1" applyFont="1" applyFill="1" applyBorder="1" applyAlignment="1" applyProtection="1">
      <alignment horizontal="center" vertical="center"/>
    </xf>
    <xf numFmtId="0" fontId="24" fillId="0" borderId="7" xfId="4" applyFont="1" applyBorder="1" applyAlignment="1">
      <alignment horizontal="center" vertical="center"/>
    </xf>
    <xf numFmtId="0" fontId="24" fillId="0" borderId="7" xfId="0" applyFont="1" applyBorder="1" applyAlignment="1">
      <alignment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0" borderId="7" xfId="2" applyFont="1" applyBorder="1" applyAlignment="1">
      <alignment horizontal="center" vertical="center" wrapText="1"/>
    </xf>
    <xf numFmtId="164" fontId="24" fillId="0" borderId="7" xfId="1" applyFont="1" applyFill="1" applyBorder="1" applyAlignment="1" applyProtection="1">
      <alignment horizontal="right" vertical="center"/>
    </xf>
    <xf numFmtId="9" fontId="24" fillId="0" borderId="7" xfId="5" applyFont="1" applyFill="1" applyBorder="1" applyAlignment="1" applyProtection="1">
      <alignment horizontal="center" vertical="center"/>
    </xf>
    <xf numFmtId="1" fontId="24" fillId="0" borderId="7" xfId="1" applyNumberFormat="1" applyFont="1" applyFill="1" applyBorder="1" applyAlignment="1" applyProtection="1">
      <alignment horizontal="center" vertical="center"/>
    </xf>
    <xf numFmtId="0" fontId="10" fillId="0" borderId="1" xfId="4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/>
    </xf>
    <xf numFmtId="0" fontId="10" fillId="0" borderId="5" xfId="4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9" fillId="0" borderId="8" xfId="2" applyFont="1" applyBorder="1" applyAlignment="1" applyProtection="1">
      <alignment horizontal="center" vertical="center" wrapText="1"/>
      <protection locked="0"/>
    </xf>
    <xf numFmtId="164" fontId="13" fillId="0" borderId="15" xfId="1" applyFont="1" applyFill="1" applyBorder="1" applyAlignment="1" applyProtection="1">
      <alignment horizontal="right" vertical="center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9" fillId="0" borderId="7" xfId="2" applyFont="1" applyBorder="1" applyAlignment="1" applyProtection="1">
      <alignment horizontal="center" vertical="center" wrapText="1"/>
      <protection locked="0"/>
    </xf>
    <xf numFmtId="164" fontId="7" fillId="0" borderId="7" xfId="1" applyFont="1" applyFill="1" applyBorder="1" applyAlignment="1" applyProtection="1">
      <alignment horizontal="right" vertical="center"/>
      <protection locked="0"/>
    </xf>
    <xf numFmtId="1" fontId="17" fillId="0" borderId="8" xfId="1" applyNumberFormat="1" applyFont="1" applyFill="1" applyBorder="1" applyAlignment="1" applyProtection="1">
      <alignment horizontal="center" vertical="center"/>
    </xf>
    <xf numFmtId="1" fontId="17" fillId="0" borderId="3" xfId="1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center"/>
    </xf>
    <xf numFmtId="0" fontId="14" fillId="0" borderId="3" xfId="4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3" fillId="0" borderId="14" xfId="4" applyFont="1" applyBorder="1" applyAlignment="1">
      <alignment horizontal="right" vertical="center"/>
    </xf>
    <xf numFmtId="0" fontId="20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3" fillId="0" borderId="3" xfId="4" applyFont="1" applyBorder="1" applyAlignment="1" applyProtection="1">
      <alignment horizontal="right" vertical="center"/>
      <protection locked="0"/>
    </xf>
    <xf numFmtId="0" fontId="14" fillId="0" borderId="10" xfId="4" applyFont="1" applyBorder="1" applyAlignment="1">
      <alignment horizontal="center" wrapText="1"/>
    </xf>
    <xf numFmtId="0" fontId="14" fillId="0" borderId="11" xfId="4" applyFont="1" applyBorder="1" applyAlignment="1">
      <alignment horizontal="center" wrapText="1"/>
    </xf>
    <xf numFmtId="0" fontId="14" fillId="0" borderId="12" xfId="4" applyFont="1" applyBorder="1" applyAlignment="1">
      <alignment horizontal="center" wrapText="1"/>
    </xf>
    <xf numFmtId="0" fontId="13" fillId="0" borderId="3" xfId="0" applyFont="1" applyBorder="1" applyAlignment="1">
      <alignment horizontal="right" vertical="center" wrapText="1" readingOrder="1"/>
    </xf>
    <xf numFmtId="0" fontId="13" fillId="0" borderId="10" xfId="4" applyFont="1" applyBorder="1" applyAlignment="1">
      <alignment horizontal="right" vertical="center"/>
    </xf>
    <xf numFmtId="0" fontId="13" fillId="0" borderId="11" xfId="4" applyFont="1" applyBorder="1" applyAlignment="1">
      <alignment horizontal="right" vertical="center"/>
    </xf>
    <xf numFmtId="0" fontId="13" fillId="0" borderId="12" xfId="4" applyFont="1" applyBorder="1" applyAlignment="1">
      <alignment horizontal="right" vertical="center"/>
    </xf>
    <xf numFmtId="0" fontId="13" fillId="0" borderId="3" xfId="4" applyFont="1" applyBorder="1" applyAlignment="1">
      <alignment horizontal="right" vertical="center"/>
    </xf>
  </cellXfs>
  <cellStyles count="6">
    <cellStyle name="Excel Built-in Normal" xfId="2" xr:uid="{00000000-0005-0000-0000-000001000000}"/>
    <cellStyle name="Normalny" xfId="0" builtinId="0"/>
    <cellStyle name="Normalny 2" xfId="3" xr:uid="{00000000-0005-0000-0000-000003000000}"/>
    <cellStyle name="Normalny_Opatrunki specjalistyczne - Zadanie 2 Pakiet 3" xfId="4" xr:uid="{00000000-0005-0000-0000-000004000000}"/>
    <cellStyle name="Procentowy" xfId="5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>
      <selection activeCell="O12" sqref="O12"/>
    </sheetView>
  </sheetViews>
  <sheetFormatPr defaultRowHeight="12.75"/>
  <cols>
    <col min="2" max="2" width="52.5703125" customWidth="1"/>
    <col min="3" max="3" width="23.7109375" customWidth="1"/>
    <col min="4" max="4" width="9" customWidth="1"/>
    <col min="5" max="5" width="10.7109375" customWidth="1"/>
    <col min="6" max="6" width="12.7109375" customWidth="1"/>
    <col min="7" max="7" width="13.7109375" customWidth="1"/>
    <col min="8" max="8" width="10.7109375" customWidth="1"/>
    <col min="9" max="9" width="27.28515625" customWidth="1"/>
  </cols>
  <sheetData>
    <row r="1" spans="1:11" ht="15.75">
      <c r="A1" s="118" t="s">
        <v>39</v>
      </c>
      <c r="B1" s="118"/>
      <c r="H1" s="48" t="s">
        <v>14</v>
      </c>
      <c r="I1" s="48"/>
    </row>
    <row r="2" spans="1:11" ht="15.75">
      <c r="H2" s="48" t="s">
        <v>73</v>
      </c>
      <c r="I2" s="48"/>
    </row>
    <row r="3" spans="1:11" ht="18.75">
      <c r="A3" s="119" t="s">
        <v>36</v>
      </c>
      <c r="B3" s="119"/>
      <c r="C3" s="119"/>
      <c r="D3" s="119"/>
      <c r="E3" s="119"/>
      <c r="F3" s="119"/>
      <c r="G3" s="119"/>
      <c r="H3" s="119"/>
      <c r="I3" s="119"/>
    </row>
    <row r="4" spans="1:11">
      <c r="A4" s="65"/>
      <c r="B4" s="2"/>
      <c r="C4" s="2"/>
      <c r="D4" s="2"/>
      <c r="E4" s="1"/>
      <c r="F4" s="3"/>
      <c r="G4" s="1"/>
      <c r="H4" s="4"/>
      <c r="I4" s="12"/>
    </row>
    <row r="5" spans="1:11" ht="150" customHeight="1">
      <c r="A5" s="18"/>
      <c r="B5" s="15" t="s">
        <v>3</v>
      </c>
      <c r="C5" s="8" t="s">
        <v>5</v>
      </c>
      <c r="D5" s="10" t="s">
        <v>0</v>
      </c>
      <c r="E5" s="10" t="s">
        <v>4</v>
      </c>
      <c r="F5" s="11" t="s">
        <v>74</v>
      </c>
      <c r="G5" s="10" t="s">
        <v>6</v>
      </c>
      <c r="H5" s="11" t="s">
        <v>1</v>
      </c>
      <c r="I5" s="13" t="s">
        <v>46</v>
      </c>
    </row>
    <row r="6" spans="1:11">
      <c r="A6" s="55">
        <v>1</v>
      </c>
      <c r="B6" s="5">
        <v>2</v>
      </c>
      <c r="C6" s="6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14">
        <v>9</v>
      </c>
    </row>
    <row r="7" spans="1:11" ht="15">
      <c r="A7" s="56" t="s">
        <v>8</v>
      </c>
      <c r="B7" s="21" t="s">
        <v>50</v>
      </c>
      <c r="C7" s="16"/>
      <c r="D7" s="50" t="s">
        <v>2</v>
      </c>
      <c r="E7" s="51">
        <v>40</v>
      </c>
      <c r="F7" s="52"/>
      <c r="G7" s="52">
        <f t="shared" ref="G7:G11" si="0">E7*F7</f>
        <v>0</v>
      </c>
      <c r="H7" s="53"/>
      <c r="I7" s="71" t="s">
        <v>47</v>
      </c>
    </row>
    <row r="8" spans="1:11" ht="15">
      <c r="A8" s="56" t="s">
        <v>10</v>
      </c>
      <c r="B8" s="21" t="s">
        <v>51</v>
      </c>
      <c r="C8" s="16"/>
      <c r="D8" s="50" t="s">
        <v>2</v>
      </c>
      <c r="E8" s="51">
        <v>120</v>
      </c>
      <c r="F8" s="52"/>
      <c r="G8" s="52">
        <f t="shared" si="0"/>
        <v>0</v>
      </c>
      <c r="H8" s="54"/>
      <c r="I8" s="71" t="s">
        <v>47</v>
      </c>
    </row>
    <row r="9" spans="1:11" ht="15">
      <c r="A9" s="56" t="s">
        <v>11</v>
      </c>
      <c r="B9" s="21" t="s">
        <v>9</v>
      </c>
      <c r="C9" s="16"/>
      <c r="D9" s="50" t="s">
        <v>2</v>
      </c>
      <c r="E9" s="51">
        <v>140</v>
      </c>
      <c r="F9" s="52"/>
      <c r="G9" s="52">
        <f t="shared" si="0"/>
        <v>0</v>
      </c>
      <c r="H9" s="54"/>
      <c r="I9" s="71" t="s">
        <v>47</v>
      </c>
    </row>
    <row r="10" spans="1:11" ht="15">
      <c r="A10" s="56" t="s">
        <v>12</v>
      </c>
      <c r="B10" s="37" t="s">
        <v>19</v>
      </c>
      <c r="C10" s="16"/>
      <c r="D10" s="50" t="s">
        <v>2</v>
      </c>
      <c r="E10" s="51">
        <v>100</v>
      </c>
      <c r="F10" s="52"/>
      <c r="G10" s="52">
        <f t="shared" si="0"/>
        <v>0</v>
      </c>
      <c r="H10" s="54"/>
      <c r="I10" s="71" t="s">
        <v>47</v>
      </c>
    </row>
    <row r="11" spans="1:11" ht="15">
      <c r="A11" s="56" t="s">
        <v>13</v>
      </c>
      <c r="B11" s="38" t="s">
        <v>20</v>
      </c>
      <c r="C11" s="16"/>
      <c r="D11" s="50" t="s">
        <v>2</v>
      </c>
      <c r="E11" s="51">
        <v>70</v>
      </c>
      <c r="F11" s="52"/>
      <c r="G11" s="80">
        <f t="shared" si="0"/>
        <v>0</v>
      </c>
      <c r="H11" s="54"/>
      <c r="I11" s="71" t="s">
        <v>47</v>
      </c>
    </row>
    <row r="12" spans="1:11" ht="14.25">
      <c r="A12" s="125" t="s">
        <v>75</v>
      </c>
      <c r="B12" s="125"/>
      <c r="C12" s="125"/>
      <c r="D12" s="125"/>
      <c r="E12" s="125"/>
      <c r="F12" s="125"/>
      <c r="G12" s="82">
        <f>(G7+G8+G9+G10+G11)</f>
        <v>0</v>
      </c>
      <c r="I12" s="12"/>
    </row>
    <row r="13" spans="1:11" ht="14.25">
      <c r="A13" s="120" t="s">
        <v>43</v>
      </c>
      <c r="B13" s="121"/>
      <c r="C13" s="121"/>
      <c r="D13" s="121"/>
      <c r="E13" s="121"/>
      <c r="F13" s="121"/>
      <c r="G13" s="121"/>
      <c r="H13" s="121"/>
      <c r="I13" s="122"/>
    </row>
    <row r="14" spans="1:11">
      <c r="A14" s="70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73.5" customHeight="1">
      <c r="A15" s="123" t="s">
        <v>44</v>
      </c>
      <c r="B15" s="123"/>
      <c r="C15" s="123"/>
      <c r="D15" s="123"/>
      <c r="E15" s="123"/>
      <c r="F15" s="123"/>
      <c r="G15" s="123"/>
      <c r="H15" s="123"/>
      <c r="I15" s="123"/>
    </row>
    <row r="16" spans="1:11" ht="250.5" customHeight="1">
      <c r="A16" s="124" t="s">
        <v>45</v>
      </c>
      <c r="B16" s="124"/>
      <c r="C16" s="124"/>
      <c r="D16" s="124"/>
      <c r="E16" s="124"/>
      <c r="F16" s="124"/>
      <c r="G16" s="124"/>
      <c r="H16" s="124"/>
      <c r="I16" s="124"/>
    </row>
  </sheetData>
  <mergeCells count="6">
    <mergeCell ref="A1:B1"/>
    <mergeCell ref="A3:I3"/>
    <mergeCell ref="A13:I13"/>
    <mergeCell ref="A15:I15"/>
    <mergeCell ref="A16:I16"/>
    <mergeCell ref="A12:F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workbookViewId="0">
      <selection activeCell="L5" sqref="L5"/>
    </sheetView>
  </sheetViews>
  <sheetFormatPr defaultRowHeight="12.75"/>
  <cols>
    <col min="2" max="2" width="57.140625" customWidth="1"/>
    <col min="3" max="3" width="23.7109375" customWidth="1"/>
    <col min="4" max="4" width="9" customWidth="1"/>
    <col min="5" max="5" width="10.7109375" customWidth="1"/>
    <col min="6" max="6" width="12.7109375" customWidth="1"/>
    <col min="7" max="7" width="13.7109375" customWidth="1"/>
    <col min="8" max="8" width="10.7109375" customWidth="1"/>
    <col min="9" max="9" width="23.5703125" customWidth="1"/>
  </cols>
  <sheetData>
    <row r="1" spans="1:9" ht="15.75">
      <c r="A1" s="118" t="s">
        <v>39</v>
      </c>
      <c r="B1" s="118"/>
      <c r="H1" s="48" t="s">
        <v>14</v>
      </c>
      <c r="I1" s="48"/>
    </row>
    <row r="2" spans="1:9" ht="15.75">
      <c r="H2" s="48" t="s">
        <v>79</v>
      </c>
      <c r="I2" s="48"/>
    </row>
    <row r="3" spans="1:9" ht="18.75">
      <c r="A3" s="119" t="s">
        <v>52</v>
      </c>
      <c r="B3" s="119"/>
      <c r="C3" s="119"/>
      <c r="D3" s="119"/>
      <c r="E3" s="119"/>
      <c r="F3" s="119"/>
      <c r="G3" s="119"/>
      <c r="H3" s="119"/>
      <c r="I3" s="119"/>
    </row>
    <row r="4" spans="1:9">
      <c r="A4" s="17"/>
      <c r="B4" s="2"/>
      <c r="C4" s="2"/>
      <c r="D4" s="2"/>
      <c r="E4" s="1"/>
      <c r="F4" s="3"/>
      <c r="G4" s="1"/>
      <c r="H4" s="4"/>
      <c r="I4" s="12"/>
    </row>
    <row r="5" spans="1:9" ht="205.5" customHeight="1">
      <c r="A5" s="18"/>
      <c r="B5" s="15" t="s">
        <v>3</v>
      </c>
      <c r="C5" s="8" t="s">
        <v>5</v>
      </c>
      <c r="D5" s="10" t="s">
        <v>0</v>
      </c>
      <c r="E5" s="10" t="s">
        <v>4</v>
      </c>
      <c r="F5" s="11" t="s">
        <v>74</v>
      </c>
      <c r="G5" s="10" t="s">
        <v>6</v>
      </c>
      <c r="H5" s="11" t="s">
        <v>1</v>
      </c>
      <c r="I5" s="13" t="s">
        <v>46</v>
      </c>
    </row>
    <row r="6" spans="1:9">
      <c r="A6" s="36">
        <v>1</v>
      </c>
      <c r="B6" s="5">
        <v>2</v>
      </c>
      <c r="C6" s="6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14">
        <v>9</v>
      </c>
    </row>
    <row r="7" spans="1:9" ht="28.5">
      <c r="A7" s="22" t="s">
        <v>8</v>
      </c>
      <c r="B7" s="23" t="s">
        <v>61</v>
      </c>
      <c r="C7" s="24"/>
      <c r="D7" s="57" t="s">
        <v>2</v>
      </c>
      <c r="E7" s="58">
        <v>140</v>
      </c>
      <c r="F7" s="27"/>
      <c r="G7" s="63">
        <f t="shared" ref="G7:G19" si="0">E7*F7</f>
        <v>0</v>
      </c>
      <c r="H7" s="28"/>
      <c r="I7" s="71" t="s">
        <v>47</v>
      </c>
    </row>
    <row r="8" spans="1:9" ht="15">
      <c r="A8" s="22" t="s">
        <v>10</v>
      </c>
      <c r="B8" s="29" t="s">
        <v>9</v>
      </c>
      <c r="C8" s="24"/>
      <c r="D8" s="57" t="s">
        <v>2</v>
      </c>
      <c r="E8" s="58">
        <v>100</v>
      </c>
      <c r="F8" s="27"/>
      <c r="G8" s="63">
        <f t="shared" si="0"/>
        <v>0</v>
      </c>
      <c r="H8" s="30"/>
      <c r="I8" s="71" t="s">
        <v>47</v>
      </c>
    </row>
    <row r="9" spans="1:9" ht="15">
      <c r="A9" s="22" t="s">
        <v>11</v>
      </c>
      <c r="B9" s="23" t="s">
        <v>62</v>
      </c>
      <c r="C9" s="24"/>
      <c r="D9" s="57" t="s">
        <v>2</v>
      </c>
      <c r="E9" s="58">
        <v>100</v>
      </c>
      <c r="F9" s="27"/>
      <c r="G9" s="63">
        <f t="shared" si="0"/>
        <v>0</v>
      </c>
      <c r="H9" s="30"/>
      <c r="I9" s="71" t="s">
        <v>47</v>
      </c>
    </row>
    <row r="10" spans="1:9" ht="15">
      <c r="A10" s="22" t="s">
        <v>12</v>
      </c>
      <c r="B10" s="29" t="s">
        <v>21</v>
      </c>
      <c r="C10" s="24"/>
      <c r="D10" s="57" t="s">
        <v>2</v>
      </c>
      <c r="E10" s="58">
        <v>100</v>
      </c>
      <c r="F10" s="27"/>
      <c r="G10" s="63">
        <f t="shared" si="0"/>
        <v>0</v>
      </c>
      <c r="H10" s="30"/>
      <c r="I10" s="71" t="s">
        <v>47</v>
      </c>
    </row>
    <row r="11" spans="1:9" ht="15">
      <c r="A11" s="22" t="s">
        <v>13</v>
      </c>
      <c r="B11" s="29" t="s">
        <v>22</v>
      </c>
      <c r="C11" s="24"/>
      <c r="D11" s="57" t="s">
        <v>2</v>
      </c>
      <c r="E11" s="58">
        <v>120</v>
      </c>
      <c r="F11" s="27"/>
      <c r="G11" s="63">
        <f t="shared" si="0"/>
        <v>0</v>
      </c>
      <c r="H11" s="30"/>
      <c r="I11" s="71" t="s">
        <v>47</v>
      </c>
    </row>
    <row r="12" spans="1:9" ht="28.5">
      <c r="A12" s="22" t="s">
        <v>53</v>
      </c>
      <c r="B12" s="29" t="s">
        <v>7</v>
      </c>
      <c r="C12" s="31"/>
      <c r="D12" s="57" t="s">
        <v>2</v>
      </c>
      <c r="E12" s="58">
        <v>30</v>
      </c>
      <c r="F12" s="27"/>
      <c r="G12" s="63">
        <f t="shared" si="0"/>
        <v>0</v>
      </c>
      <c r="H12" s="30"/>
      <c r="I12" s="71" t="s">
        <v>47</v>
      </c>
    </row>
    <row r="13" spans="1:9" ht="15">
      <c r="A13" s="22" t="s">
        <v>54</v>
      </c>
      <c r="B13" s="29" t="s">
        <v>23</v>
      </c>
      <c r="C13" s="32"/>
      <c r="D13" s="57" t="s">
        <v>2</v>
      </c>
      <c r="E13" s="58">
        <v>100</v>
      </c>
      <c r="F13" s="27"/>
      <c r="G13" s="63">
        <f t="shared" si="0"/>
        <v>0</v>
      </c>
      <c r="H13" s="30"/>
      <c r="I13" s="71" t="s">
        <v>47</v>
      </c>
    </row>
    <row r="14" spans="1:9" ht="15">
      <c r="A14" s="22" t="s">
        <v>55</v>
      </c>
      <c r="B14" s="29" t="s">
        <v>24</v>
      </c>
      <c r="C14" s="24"/>
      <c r="D14" s="57" t="s">
        <v>2</v>
      </c>
      <c r="E14" s="58">
        <v>30</v>
      </c>
      <c r="F14" s="27"/>
      <c r="G14" s="63">
        <f t="shared" si="0"/>
        <v>0</v>
      </c>
      <c r="H14" s="30"/>
      <c r="I14" s="71" t="s">
        <v>47</v>
      </c>
    </row>
    <row r="15" spans="1:9" ht="15">
      <c r="A15" s="22" t="s">
        <v>56</v>
      </c>
      <c r="B15" s="29" t="s">
        <v>25</v>
      </c>
      <c r="C15" s="24"/>
      <c r="D15" s="57" t="s">
        <v>2</v>
      </c>
      <c r="E15" s="58">
        <v>40</v>
      </c>
      <c r="F15" s="27"/>
      <c r="G15" s="63">
        <f t="shared" si="0"/>
        <v>0</v>
      </c>
      <c r="H15" s="30"/>
      <c r="I15" s="71" t="s">
        <v>47</v>
      </c>
    </row>
    <row r="16" spans="1:9" ht="15">
      <c r="A16" s="22" t="s">
        <v>57</v>
      </c>
      <c r="B16" s="29" t="s">
        <v>26</v>
      </c>
      <c r="C16" s="32"/>
      <c r="D16" s="57" t="s">
        <v>2</v>
      </c>
      <c r="E16" s="58">
        <v>10</v>
      </c>
      <c r="F16" s="27"/>
      <c r="G16" s="63">
        <f t="shared" si="0"/>
        <v>0</v>
      </c>
      <c r="H16" s="30"/>
      <c r="I16" s="71" t="s">
        <v>47</v>
      </c>
    </row>
    <row r="17" spans="1:9" ht="15">
      <c r="A17" s="22" t="s">
        <v>58</v>
      </c>
      <c r="B17" s="29" t="s">
        <v>27</v>
      </c>
      <c r="C17" s="32"/>
      <c r="D17" s="57" t="s">
        <v>2</v>
      </c>
      <c r="E17" s="58">
        <v>40</v>
      </c>
      <c r="F17" s="27"/>
      <c r="G17" s="63">
        <f t="shared" si="0"/>
        <v>0</v>
      </c>
      <c r="H17" s="30"/>
      <c r="I17" s="71" t="s">
        <v>47</v>
      </c>
    </row>
    <row r="18" spans="1:9" ht="15">
      <c r="A18" s="39" t="s">
        <v>59</v>
      </c>
      <c r="B18" s="40" t="s">
        <v>20</v>
      </c>
      <c r="C18" s="41"/>
      <c r="D18" s="59" t="s">
        <v>2</v>
      </c>
      <c r="E18" s="60">
        <v>70</v>
      </c>
      <c r="F18" s="42"/>
      <c r="G18" s="63">
        <f t="shared" si="0"/>
        <v>0</v>
      </c>
      <c r="H18" s="43"/>
      <c r="I18" s="71" t="s">
        <v>47</v>
      </c>
    </row>
    <row r="19" spans="1:9" ht="15">
      <c r="A19" s="44" t="s">
        <v>60</v>
      </c>
      <c r="B19" s="33" t="s">
        <v>38</v>
      </c>
      <c r="C19" s="34"/>
      <c r="D19" s="61" t="s">
        <v>2</v>
      </c>
      <c r="E19" s="62">
        <v>1</v>
      </c>
      <c r="F19" s="45"/>
      <c r="G19" s="85">
        <f t="shared" si="0"/>
        <v>0</v>
      </c>
      <c r="H19" s="46"/>
      <c r="I19" s="71" t="s">
        <v>47</v>
      </c>
    </row>
    <row r="20" spans="1:9" ht="15">
      <c r="A20" s="128" t="s">
        <v>72</v>
      </c>
      <c r="B20" s="128"/>
      <c r="C20" s="128"/>
      <c r="D20" s="128"/>
      <c r="E20" s="128"/>
      <c r="F20" s="128"/>
      <c r="G20" s="86">
        <f>(G7+G8+G9+G10+G11+G12+G13+G14+G15+G16+G17+G18+G19)</f>
        <v>0</v>
      </c>
      <c r="H20" s="83"/>
      <c r="I20" s="74"/>
    </row>
    <row r="21" spans="1:9">
      <c r="A21" s="17"/>
      <c r="B21" s="84"/>
      <c r="C21" s="84"/>
      <c r="D21" s="84"/>
      <c r="E21" s="84"/>
      <c r="F21" s="84"/>
      <c r="G21" s="35"/>
      <c r="I21" s="12"/>
    </row>
    <row r="22" spans="1:9" ht="62.25" customHeight="1">
      <c r="A22" s="17"/>
      <c r="B22" s="126" t="s">
        <v>33</v>
      </c>
      <c r="C22" s="127"/>
      <c r="D22" s="127"/>
      <c r="E22" s="127"/>
      <c r="F22" s="127"/>
      <c r="G22" s="127"/>
      <c r="H22" s="127"/>
      <c r="I22" s="127"/>
    </row>
    <row r="23" spans="1:9" ht="44.25" customHeight="1">
      <c r="A23" s="17"/>
      <c r="B23" s="126" t="s">
        <v>18</v>
      </c>
      <c r="C23" s="127"/>
      <c r="D23" s="127"/>
      <c r="E23" s="127"/>
      <c r="F23" s="127"/>
      <c r="G23" s="127"/>
      <c r="H23" s="127"/>
      <c r="I23" s="127"/>
    </row>
    <row r="24" spans="1:9" ht="21" customHeight="1">
      <c r="A24" s="120" t="s">
        <v>43</v>
      </c>
      <c r="B24" s="121"/>
      <c r="C24" s="121"/>
      <c r="D24" s="121"/>
      <c r="E24" s="121"/>
      <c r="F24" s="121"/>
      <c r="G24" s="121"/>
      <c r="H24" s="121"/>
      <c r="I24" s="122"/>
    </row>
    <row r="25" spans="1:9">
      <c r="A25" s="70"/>
      <c r="B25" s="47"/>
      <c r="C25" s="47"/>
      <c r="D25" s="47"/>
      <c r="E25" s="47"/>
      <c r="F25" s="47"/>
      <c r="G25" s="47"/>
      <c r="H25" s="47"/>
      <c r="I25" s="47"/>
    </row>
    <row r="26" spans="1:9" ht="64.5" customHeight="1">
      <c r="A26" s="123" t="s">
        <v>44</v>
      </c>
      <c r="B26" s="123"/>
      <c r="C26" s="123"/>
      <c r="D26" s="123"/>
      <c r="E26" s="123"/>
      <c r="F26" s="123"/>
      <c r="G26" s="123"/>
      <c r="H26" s="123"/>
      <c r="I26" s="123"/>
    </row>
    <row r="27" spans="1:9" ht="244.5" customHeight="1">
      <c r="A27" s="124" t="s">
        <v>45</v>
      </c>
      <c r="B27" s="124"/>
      <c r="C27" s="124"/>
      <c r="D27" s="124"/>
      <c r="E27" s="124"/>
      <c r="F27" s="124"/>
      <c r="G27" s="124"/>
      <c r="H27" s="124"/>
      <c r="I27" s="124"/>
    </row>
    <row r="28" spans="1:9">
      <c r="A28" s="17"/>
      <c r="I28" s="12"/>
    </row>
  </sheetData>
  <mergeCells count="8">
    <mergeCell ref="A1:B1"/>
    <mergeCell ref="A3:I3"/>
    <mergeCell ref="A24:I24"/>
    <mergeCell ref="A26:I26"/>
    <mergeCell ref="A27:I27"/>
    <mergeCell ref="B22:I22"/>
    <mergeCell ref="B23:I23"/>
    <mergeCell ref="A20:F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tabSelected="1" topLeftCell="A5" workbookViewId="0">
      <selection activeCell="B14" sqref="B14:I14"/>
    </sheetView>
  </sheetViews>
  <sheetFormatPr defaultRowHeight="12.75"/>
  <cols>
    <col min="2" max="2" width="57.140625" customWidth="1"/>
    <col min="3" max="3" width="23.7109375" customWidth="1"/>
    <col min="4" max="4" width="9" customWidth="1"/>
    <col min="5" max="5" width="10.7109375" customWidth="1"/>
    <col min="6" max="6" width="12.7109375" customWidth="1"/>
    <col min="7" max="7" width="13.7109375" customWidth="1"/>
    <col min="8" max="8" width="10.7109375" customWidth="1"/>
    <col min="9" max="9" width="32" customWidth="1"/>
  </cols>
  <sheetData>
    <row r="1" spans="1:9" ht="15.75">
      <c r="B1" s="49" t="s">
        <v>39</v>
      </c>
      <c r="H1" s="48" t="s">
        <v>14</v>
      </c>
      <c r="I1" s="48"/>
    </row>
    <row r="2" spans="1:9" ht="15.75">
      <c r="H2" s="48" t="s">
        <v>78</v>
      </c>
      <c r="I2" s="48"/>
    </row>
    <row r="3" spans="1:9" ht="41.25" customHeight="1">
      <c r="A3" s="129" t="s">
        <v>37</v>
      </c>
      <c r="B3" s="130"/>
      <c r="C3" s="130"/>
      <c r="D3" s="130"/>
      <c r="E3" s="130"/>
      <c r="F3" s="130"/>
      <c r="G3" s="130"/>
      <c r="H3" s="130"/>
      <c r="I3" s="131"/>
    </row>
    <row r="4" spans="1:9">
      <c r="A4" s="17"/>
      <c r="B4" s="2"/>
      <c r="C4" s="2"/>
      <c r="D4" s="2"/>
      <c r="E4" s="1"/>
      <c r="F4" s="3"/>
      <c r="G4" s="1"/>
      <c r="H4" s="4"/>
      <c r="I4" s="12"/>
    </row>
    <row r="5" spans="1:9" ht="147.75" customHeight="1">
      <c r="A5" s="18"/>
      <c r="B5" s="15" t="s">
        <v>3</v>
      </c>
      <c r="C5" s="8" t="s">
        <v>5</v>
      </c>
      <c r="D5" s="10" t="s">
        <v>0</v>
      </c>
      <c r="E5" s="10" t="s">
        <v>4</v>
      </c>
      <c r="F5" s="11" t="s">
        <v>74</v>
      </c>
      <c r="G5" s="10" t="s">
        <v>6</v>
      </c>
      <c r="H5" s="11" t="s">
        <v>1</v>
      </c>
      <c r="I5" s="13" t="s">
        <v>46</v>
      </c>
    </row>
    <row r="6" spans="1:9">
      <c r="A6" s="36">
        <v>1</v>
      </c>
      <c r="B6" s="5">
        <v>2</v>
      </c>
      <c r="C6" s="6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14">
        <v>9</v>
      </c>
    </row>
    <row r="7" spans="1:9" ht="57">
      <c r="A7" s="103" t="s">
        <v>88</v>
      </c>
      <c r="B7" s="23" t="s">
        <v>28</v>
      </c>
      <c r="C7" s="24"/>
      <c r="D7" s="25" t="s">
        <v>2</v>
      </c>
      <c r="E7" s="26">
        <v>80</v>
      </c>
      <c r="F7" s="27"/>
      <c r="G7" s="27">
        <f t="shared" ref="G7:G9" si="0">E7*F7</f>
        <v>0</v>
      </c>
      <c r="H7" s="28"/>
      <c r="I7" s="72" t="s">
        <v>47</v>
      </c>
    </row>
    <row r="8" spans="1:9" ht="14.25">
      <c r="A8" s="103" t="s">
        <v>89</v>
      </c>
      <c r="B8" s="29" t="s">
        <v>9</v>
      </c>
      <c r="C8" s="24"/>
      <c r="D8" s="25" t="s">
        <v>2</v>
      </c>
      <c r="E8" s="26">
        <v>50</v>
      </c>
      <c r="F8" s="27"/>
      <c r="G8" s="27">
        <f t="shared" si="0"/>
        <v>0</v>
      </c>
      <c r="H8" s="30"/>
      <c r="I8" s="72" t="s">
        <v>47</v>
      </c>
    </row>
    <row r="9" spans="1:9" ht="14.25">
      <c r="A9" s="103" t="s">
        <v>90</v>
      </c>
      <c r="B9" s="23" t="s">
        <v>21</v>
      </c>
      <c r="C9" s="24"/>
      <c r="D9" s="25" t="s">
        <v>2</v>
      </c>
      <c r="E9" s="26">
        <v>40</v>
      </c>
      <c r="F9" s="27"/>
      <c r="G9" s="27">
        <f t="shared" si="0"/>
        <v>0</v>
      </c>
      <c r="H9" s="30"/>
      <c r="I9" s="72" t="s">
        <v>47</v>
      </c>
    </row>
    <row r="10" spans="1:9" ht="14.25">
      <c r="A10" s="103" t="s">
        <v>91</v>
      </c>
      <c r="B10" s="29" t="s">
        <v>63</v>
      </c>
      <c r="C10" s="24"/>
      <c r="D10" s="25" t="s">
        <v>2</v>
      </c>
      <c r="E10" s="26">
        <v>40</v>
      </c>
      <c r="F10" s="27"/>
      <c r="G10" s="27">
        <f t="shared" ref="G10:G12" si="1">E10*F10</f>
        <v>0</v>
      </c>
      <c r="H10" s="30"/>
      <c r="I10" s="72" t="s">
        <v>47</v>
      </c>
    </row>
    <row r="11" spans="1:9" ht="14.25">
      <c r="A11" s="103" t="s">
        <v>92</v>
      </c>
      <c r="B11" s="106" t="s">
        <v>87</v>
      </c>
      <c r="C11" s="107"/>
      <c r="D11" s="108" t="s">
        <v>2</v>
      </c>
      <c r="E11" s="109">
        <v>20</v>
      </c>
      <c r="F11" s="87"/>
      <c r="G11" s="87">
        <f t="shared" si="1"/>
        <v>0</v>
      </c>
      <c r="H11" s="43"/>
      <c r="I11" s="116" t="s">
        <v>47</v>
      </c>
    </row>
    <row r="12" spans="1:9" ht="28.5">
      <c r="A12" s="105" t="s">
        <v>93</v>
      </c>
      <c r="B12" s="111" t="s">
        <v>94</v>
      </c>
      <c r="C12" s="112"/>
      <c r="D12" s="113" t="s">
        <v>95</v>
      </c>
      <c r="E12" s="114">
        <v>24</v>
      </c>
      <c r="F12" s="115"/>
      <c r="G12" s="45">
        <f t="shared" si="1"/>
        <v>0</v>
      </c>
      <c r="H12" s="46"/>
      <c r="I12" s="117" t="s">
        <v>47</v>
      </c>
    </row>
    <row r="13" spans="1:9" ht="14.25">
      <c r="A13" s="132" t="s">
        <v>75</v>
      </c>
      <c r="B13" s="132"/>
      <c r="C13" s="132"/>
      <c r="D13" s="132"/>
      <c r="E13" s="132"/>
      <c r="F13" s="132"/>
      <c r="G13" s="110">
        <f>(G7+G8+G9+G10+G11+G12)</f>
        <v>0</v>
      </c>
      <c r="I13" s="12"/>
    </row>
    <row r="14" spans="1:9" ht="51.75" customHeight="1">
      <c r="A14" s="17"/>
      <c r="B14" s="126" t="s">
        <v>76</v>
      </c>
      <c r="C14" s="126"/>
      <c r="D14" s="126"/>
      <c r="E14" s="126"/>
      <c r="F14" s="126"/>
      <c r="G14" s="126"/>
      <c r="H14" s="126"/>
      <c r="I14" s="126"/>
    </row>
    <row r="15" spans="1:9" ht="39" customHeight="1">
      <c r="A15" s="120" t="s">
        <v>43</v>
      </c>
      <c r="B15" s="121"/>
      <c r="C15" s="121"/>
      <c r="D15" s="121"/>
      <c r="E15" s="121"/>
      <c r="F15" s="121"/>
      <c r="G15" s="121"/>
      <c r="H15" s="121"/>
      <c r="I15" s="122"/>
    </row>
    <row r="16" spans="1:9">
      <c r="A16" s="70"/>
      <c r="B16" s="47"/>
      <c r="C16" s="47"/>
      <c r="D16" s="47"/>
      <c r="E16" s="47"/>
      <c r="F16" s="47"/>
      <c r="G16" s="47"/>
      <c r="H16" s="47"/>
      <c r="I16" s="47"/>
    </row>
    <row r="17" spans="1:9" ht="86.25" customHeight="1">
      <c r="A17" s="123" t="s">
        <v>44</v>
      </c>
      <c r="B17" s="123"/>
      <c r="C17" s="123"/>
      <c r="D17" s="123"/>
      <c r="E17" s="123"/>
      <c r="F17" s="123"/>
      <c r="G17" s="123"/>
      <c r="H17" s="123"/>
      <c r="I17" s="123"/>
    </row>
    <row r="18" spans="1:9" ht="243" customHeight="1">
      <c r="A18" s="124" t="s">
        <v>45</v>
      </c>
      <c r="B18" s="124"/>
      <c r="C18" s="124"/>
      <c r="D18" s="124"/>
      <c r="E18" s="124"/>
      <c r="F18" s="124"/>
      <c r="G18" s="124"/>
      <c r="H18" s="124"/>
      <c r="I18" s="124"/>
    </row>
    <row r="19" spans="1:9">
      <c r="A19" s="17"/>
      <c r="I19" s="12"/>
    </row>
  </sheetData>
  <mergeCells count="6">
    <mergeCell ref="A3:I3"/>
    <mergeCell ref="A15:I15"/>
    <mergeCell ref="A17:I17"/>
    <mergeCell ref="A18:I18"/>
    <mergeCell ref="B14:I14"/>
    <mergeCell ref="A13:F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"/>
  <sheetViews>
    <sheetView workbookViewId="0">
      <selection activeCell="B1" sqref="B1"/>
    </sheetView>
  </sheetViews>
  <sheetFormatPr defaultRowHeight="12.75"/>
  <cols>
    <col min="2" max="2" width="52.5703125" customWidth="1"/>
    <col min="3" max="3" width="23.7109375" customWidth="1"/>
    <col min="4" max="4" width="9" customWidth="1"/>
    <col min="5" max="5" width="10.7109375" customWidth="1"/>
    <col min="6" max="6" width="12.7109375" customWidth="1"/>
    <col min="7" max="7" width="13.7109375" customWidth="1"/>
    <col min="8" max="8" width="10.7109375" customWidth="1"/>
    <col min="9" max="9" width="26.140625" customWidth="1"/>
  </cols>
  <sheetData>
    <row r="1" spans="1:9" ht="15.75">
      <c r="B1" s="49" t="s">
        <v>39</v>
      </c>
      <c r="H1" s="64" t="s">
        <v>14</v>
      </c>
      <c r="I1" s="64"/>
    </row>
    <row r="2" spans="1:9" ht="15.75">
      <c r="H2" s="64" t="s">
        <v>80</v>
      </c>
      <c r="I2" s="64"/>
    </row>
    <row r="4" spans="1:9" ht="22.5" customHeight="1">
      <c r="A4" s="119" t="s">
        <v>48</v>
      </c>
      <c r="B4" s="119"/>
      <c r="C4" s="119"/>
      <c r="D4" s="119"/>
      <c r="E4" s="119"/>
      <c r="F4" s="119"/>
      <c r="G4" s="119"/>
      <c r="H4" s="119"/>
      <c r="I4" s="119"/>
    </row>
    <row r="5" spans="1:9">
      <c r="A5" s="65"/>
      <c r="B5" s="2"/>
      <c r="C5" s="2"/>
      <c r="D5" s="2"/>
      <c r="E5" s="1"/>
      <c r="F5" s="3"/>
      <c r="G5" s="1"/>
      <c r="H5" s="4"/>
      <c r="I5" s="12"/>
    </row>
    <row r="6" spans="1:9" ht="171.75" customHeight="1">
      <c r="A6" s="18"/>
      <c r="B6" s="15" t="s">
        <v>3</v>
      </c>
      <c r="C6" s="8" t="s">
        <v>5</v>
      </c>
      <c r="D6" s="10" t="s">
        <v>0</v>
      </c>
      <c r="E6" s="10" t="s">
        <v>4</v>
      </c>
      <c r="F6" s="11" t="s">
        <v>74</v>
      </c>
      <c r="G6" s="10" t="s">
        <v>6</v>
      </c>
      <c r="H6" s="11" t="s">
        <v>1</v>
      </c>
      <c r="I6" s="13" t="s">
        <v>46</v>
      </c>
    </row>
    <row r="7" spans="1:9">
      <c r="A7" s="36">
        <v>1</v>
      </c>
      <c r="B7" s="5">
        <v>2</v>
      </c>
      <c r="C7" s="6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14">
        <v>9</v>
      </c>
    </row>
    <row r="8" spans="1:9" ht="24" customHeight="1">
      <c r="A8" s="67" t="s">
        <v>49</v>
      </c>
      <c r="B8" s="21" t="s">
        <v>16</v>
      </c>
      <c r="C8" s="68"/>
      <c r="D8" s="50" t="s">
        <v>2</v>
      </c>
      <c r="E8" s="51">
        <v>150</v>
      </c>
      <c r="F8" s="52"/>
      <c r="G8" s="88">
        <f t="shared" ref="G8" si="0">E8*F8</f>
        <v>0</v>
      </c>
      <c r="H8" s="53"/>
      <c r="I8" s="71" t="s">
        <v>47</v>
      </c>
    </row>
    <row r="9" spans="1:9">
      <c r="A9" s="17"/>
      <c r="B9" s="20"/>
      <c r="C9" s="19"/>
      <c r="D9" s="19"/>
      <c r="E9" s="19"/>
      <c r="F9" s="19"/>
      <c r="G9" s="19"/>
      <c r="I9" s="12"/>
    </row>
    <row r="10" spans="1:9" ht="42.75" customHeight="1">
      <c r="A10" s="120" t="s">
        <v>43</v>
      </c>
      <c r="B10" s="121"/>
      <c r="C10" s="121"/>
      <c r="D10" s="121"/>
      <c r="E10" s="121"/>
      <c r="F10" s="121"/>
      <c r="G10" s="121"/>
      <c r="H10" s="121"/>
      <c r="I10" s="122"/>
    </row>
    <row r="11" spans="1:9">
      <c r="A11" s="70"/>
      <c r="B11" s="47"/>
      <c r="C11" s="47"/>
      <c r="D11" s="47"/>
      <c r="E11" s="47"/>
      <c r="F11" s="47"/>
      <c r="G11" s="47"/>
      <c r="H11" s="47"/>
      <c r="I11" s="47"/>
    </row>
    <row r="12" spans="1:9" ht="84" customHeight="1">
      <c r="A12" s="123" t="s">
        <v>44</v>
      </c>
      <c r="B12" s="123"/>
      <c r="C12" s="123"/>
      <c r="D12" s="123"/>
      <c r="E12" s="123"/>
      <c r="F12" s="123"/>
      <c r="G12" s="123"/>
      <c r="H12" s="123"/>
      <c r="I12" s="123"/>
    </row>
    <row r="13" spans="1:9" ht="252.75" customHeight="1">
      <c r="A13" s="124" t="s">
        <v>45</v>
      </c>
      <c r="B13" s="124"/>
      <c r="C13" s="124"/>
      <c r="D13" s="124"/>
      <c r="E13" s="124"/>
      <c r="F13" s="124"/>
      <c r="G13" s="124"/>
      <c r="H13" s="124"/>
      <c r="I13" s="124"/>
    </row>
  </sheetData>
  <mergeCells count="4">
    <mergeCell ref="A4:I4"/>
    <mergeCell ref="A10:I10"/>
    <mergeCell ref="A12:I12"/>
    <mergeCell ref="A13:I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5"/>
  <sheetViews>
    <sheetView workbookViewId="0">
      <selection activeCell="B1" sqref="B1"/>
    </sheetView>
  </sheetViews>
  <sheetFormatPr defaultRowHeight="12.75"/>
  <cols>
    <col min="2" max="2" width="52.5703125" customWidth="1"/>
    <col min="3" max="3" width="23.7109375" customWidth="1"/>
    <col min="4" max="4" width="9" customWidth="1"/>
    <col min="5" max="5" width="10.7109375" customWidth="1"/>
    <col min="6" max="6" width="12.7109375" customWidth="1"/>
    <col min="7" max="7" width="13.7109375" customWidth="1"/>
    <col min="8" max="8" width="10.7109375" customWidth="1"/>
    <col min="9" max="9" width="27.140625" customWidth="1"/>
  </cols>
  <sheetData>
    <row r="1" spans="1:9" ht="15.75">
      <c r="B1" s="49" t="s">
        <v>39</v>
      </c>
      <c r="H1" s="48" t="s">
        <v>14</v>
      </c>
      <c r="I1" s="48"/>
    </row>
    <row r="2" spans="1:9" ht="15.75">
      <c r="B2" s="66"/>
      <c r="H2" s="48" t="s">
        <v>79</v>
      </c>
      <c r="I2" s="48"/>
    </row>
    <row r="4" spans="1:9" ht="18.75">
      <c r="A4" s="119" t="s">
        <v>64</v>
      </c>
      <c r="B4" s="119"/>
      <c r="C4" s="119"/>
      <c r="D4" s="119"/>
      <c r="E4" s="119"/>
      <c r="F4" s="119"/>
      <c r="G4" s="119"/>
      <c r="H4" s="119"/>
      <c r="I4" s="119"/>
    </row>
    <row r="5" spans="1:9">
      <c r="A5" s="65"/>
      <c r="B5" s="2"/>
      <c r="C5" s="2"/>
      <c r="D5" s="2"/>
      <c r="E5" s="1"/>
      <c r="F5" s="3"/>
      <c r="G5" s="1"/>
      <c r="H5" s="4"/>
      <c r="I5" s="12"/>
    </row>
    <row r="6" spans="1:9" ht="165" customHeight="1">
      <c r="A6" s="18"/>
      <c r="B6" s="15" t="s">
        <v>3</v>
      </c>
      <c r="C6" s="8" t="s">
        <v>5</v>
      </c>
      <c r="D6" s="10" t="s">
        <v>0</v>
      </c>
      <c r="E6" s="10" t="s">
        <v>4</v>
      </c>
      <c r="F6" s="11" t="s">
        <v>74</v>
      </c>
      <c r="G6" s="10" t="s">
        <v>6</v>
      </c>
      <c r="H6" s="11" t="s">
        <v>1</v>
      </c>
      <c r="I6" s="13" t="s">
        <v>46</v>
      </c>
    </row>
    <row r="7" spans="1:9">
      <c r="A7" s="36">
        <v>1</v>
      </c>
      <c r="B7" s="5">
        <v>2</v>
      </c>
      <c r="C7" s="6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14">
        <v>9</v>
      </c>
    </row>
    <row r="8" spans="1:9" ht="42.75">
      <c r="A8" s="75" t="s">
        <v>40</v>
      </c>
      <c r="B8" s="76" t="s">
        <v>82</v>
      </c>
      <c r="C8" s="77"/>
      <c r="D8" s="78" t="s">
        <v>2</v>
      </c>
      <c r="E8" s="79">
        <v>6</v>
      </c>
      <c r="F8" s="80"/>
      <c r="G8" s="91">
        <f t="shared" ref="G8:G9" si="0">E8*F8</f>
        <v>0</v>
      </c>
      <c r="H8" s="92"/>
      <c r="I8" s="93" t="s">
        <v>47</v>
      </c>
    </row>
    <row r="9" spans="1:9" ht="15">
      <c r="A9" s="96" t="s">
        <v>83</v>
      </c>
      <c r="B9" s="76" t="s">
        <v>84</v>
      </c>
      <c r="C9" s="97"/>
      <c r="D9" s="98" t="s">
        <v>85</v>
      </c>
      <c r="E9" s="99">
        <v>1</v>
      </c>
      <c r="F9" s="100"/>
      <c r="G9" s="91">
        <f t="shared" si="0"/>
        <v>0</v>
      </c>
      <c r="H9" s="101"/>
      <c r="I9" s="102" t="s">
        <v>47</v>
      </c>
    </row>
    <row r="10" spans="1:9" ht="15">
      <c r="A10" s="133" t="s">
        <v>75</v>
      </c>
      <c r="B10" s="134"/>
      <c r="C10" s="134"/>
      <c r="D10" s="134"/>
      <c r="E10" s="134"/>
      <c r="F10" s="135"/>
      <c r="G10" s="82">
        <f>(G8+G9)</f>
        <v>0</v>
      </c>
      <c r="H10" s="94"/>
      <c r="I10" s="95"/>
    </row>
    <row r="12" spans="1:9" ht="19.5" customHeight="1">
      <c r="A12" s="120" t="s">
        <v>43</v>
      </c>
      <c r="B12" s="121"/>
      <c r="C12" s="121"/>
      <c r="D12" s="121"/>
      <c r="E12" s="121"/>
      <c r="F12" s="121"/>
      <c r="G12" s="121"/>
      <c r="H12" s="121"/>
      <c r="I12" s="122"/>
    </row>
    <row r="13" spans="1:9">
      <c r="A13" s="70"/>
      <c r="B13" s="47"/>
      <c r="C13" s="47"/>
      <c r="D13" s="47"/>
      <c r="E13" s="47"/>
      <c r="F13" s="47"/>
      <c r="G13" s="47"/>
      <c r="H13" s="47"/>
      <c r="I13" s="47"/>
    </row>
    <row r="14" spans="1:9" ht="92.25" customHeight="1">
      <c r="A14" s="123" t="s">
        <v>44</v>
      </c>
      <c r="B14" s="123"/>
      <c r="C14" s="123"/>
      <c r="D14" s="123"/>
      <c r="E14" s="123"/>
      <c r="F14" s="123"/>
      <c r="G14" s="123"/>
      <c r="H14" s="123"/>
      <c r="I14" s="123"/>
    </row>
    <row r="15" spans="1:9" ht="245.25" customHeight="1">
      <c r="A15" s="124" t="s">
        <v>45</v>
      </c>
      <c r="B15" s="124"/>
      <c r="C15" s="124"/>
      <c r="D15" s="124"/>
      <c r="E15" s="124"/>
      <c r="F15" s="124"/>
      <c r="G15" s="124"/>
      <c r="H15" s="124"/>
      <c r="I15" s="124"/>
    </row>
  </sheetData>
  <mergeCells count="5">
    <mergeCell ref="A4:I4"/>
    <mergeCell ref="A12:I12"/>
    <mergeCell ref="A14:I14"/>
    <mergeCell ref="A15:I15"/>
    <mergeCell ref="A10:F10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54F46-3D9D-45F0-BBED-567EB1921470}">
  <dimension ref="A1:I13"/>
  <sheetViews>
    <sheetView workbookViewId="0">
      <selection activeCell="Q12" sqref="Q12"/>
    </sheetView>
  </sheetViews>
  <sheetFormatPr defaultRowHeight="12.75"/>
  <cols>
    <col min="2" max="2" width="53.5703125" customWidth="1"/>
    <col min="9" max="9" width="33.28515625" customWidth="1"/>
  </cols>
  <sheetData>
    <row r="1" spans="1:9" ht="15.75">
      <c r="B1" s="49" t="s">
        <v>39</v>
      </c>
      <c r="H1" s="48" t="s">
        <v>14</v>
      </c>
      <c r="I1" s="48"/>
    </row>
    <row r="2" spans="1:9" ht="15.75">
      <c r="B2" s="66"/>
      <c r="H2" s="48" t="s">
        <v>81</v>
      </c>
      <c r="I2" s="48"/>
    </row>
    <row r="4" spans="1:9" ht="18.75">
      <c r="A4" s="119" t="s">
        <v>65</v>
      </c>
      <c r="B4" s="119"/>
      <c r="C4" s="119"/>
      <c r="D4" s="119"/>
      <c r="E4" s="119"/>
      <c r="F4" s="119"/>
      <c r="G4" s="119"/>
      <c r="H4" s="119"/>
      <c r="I4" s="119"/>
    </row>
    <row r="5" spans="1:9">
      <c r="A5" s="65"/>
      <c r="B5" s="2"/>
      <c r="C5" s="2"/>
      <c r="D5" s="2"/>
      <c r="E5" s="1"/>
      <c r="F5" s="3"/>
      <c r="G5" s="1"/>
      <c r="H5" s="4"/>
      <c r="I5" s="12"/>
    </row>
    <row r="6" spans="1:9" ht="153" customHeight="1">
      <c r="A6" s="18"/>
      <c r="B6" s="15" t="s">
        <v>3</v>
      </c>
      <c r="C6" s="9" t="s">
        <v>5</v>
      </c>
      <c r="D6" s="89" t="s">
        <v>0</v>
      </c>
      <c r="E6" s="89" t="s">
        <v>4</v>
      </c>
      <c r="F6" s="7" t="s">
        <v>74</v>
      </c>
      <c r="G6" s="89" t="s">
        <v>6</v>
      </c>
      <c r="H6" s="7" t="s">
        <v>1</v>
      </c>
      <c r="I6" s="90" t="s">
        <v>46</v>
      </c>
    </row>
    <row r="7" spans="1:9">
      <c r="A7" s="36">
        <v>1</v>
      </c>
      <c r="B7" s="5">
        <v>2</v>
      </c>
      <c r="C7" s="6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14">
        <v>9</v>
      </c>
    </row>
    <row r="8" spans="1:9" ht="45.75" customHeight="1">
      <c r="A8" s="67" t="s">
        <v>15</v>
      </c>
      <c r="B8" s="21" t="s">
        <v>66</v>
      </c>
      <c r="C8" s="68"/>
      <c r="D8" s="50" t="s">
        <v>2</v>
      </c>
      <c r="E8" s="51">
        <v>4</v>
      </c>
      <c r="F8" s="52"/>
      <c r="G8" s="88">
        <f t="shared" ref="G8" si="0">E8*F8</f>
        <v>0</v>
      </c>
      <c r="H8" s="53"/>
      <c r="I8" s="71" t="s">
        <v>47</v>
      </c>
    </row>
    <row r="10" spans="1:9" ht="14.25">
      <c r="A10" s="120" t="s">
        <v>43</v>
      </c>
      <c r="B10" s="121"/>
      <c r="C10" s="121"/>
      <c r="D10" s="121"/>
      <c r="E10" s="121"/>
      <c r="F10" s="121"/>
      <c r="G10" s="121"/>
      <c r="H10" s="121"/>
      <c r="I10" s="122"/>
    </row>
    <row r="11" spans="1:9">
      <c r="A11" s="70"/>
      <c r="B11" s="47"/>
      <c r="C11" s="47"/>
      <c r="D11" s="47"/>
      <c r="E11" s="47"/>
      <c r="F11" s="47"/>
      <c r="G11" s="47"/>
      <c r="H11" s="47"/>
      <c r="I11" s="47"/>
    </row>
    <row r="12" spans="1:9" ht="59.25" customHeight="1">
      <c r="A12" s="123" t="s">
        <v>44</v>
      </c>
      <c r="B12" s="123"/>
      <c r="C12" s="123"/>
      <c r="D12" s="123"/>
      <c r="E12" s="123"/>
      <c r="F12" s="123"/>
      <c r="G12" s="123"/>
      <c r="H12" s="123"/>
      <c r="I12" s="123"/>
    </row>
    <row r="13" spans="1:9" ht="248.25" customHeight="1">
      <c r="A13" s="124" t="s">
        <v>45</v>
      </c>
      <c r="B13" s="124"/>
      <c r="C13" s="124"/>
      <c r="D13" s="124"/>
      <c r="E13" s="124"/>
      <c r="F13" s="124"/>
      <c r="G13" s="124"/>
      <c r="H13" s="124"/>
      <c r="I13" s="124"/>
    </row>
  </sheetData>
  <mergeCells count="4">
    <mergeCell ref="A4:I4"/>
    <mergeCell ref="A10:I10"/>
    <mergeCell ref="A12:I12"/>
    <mergeCell ref="A13:I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6"/>
  <sheetViews>
    <sheetView workbookViewId="0">
      <selection activeCell="B1" sqref="B1"/>
    </sheetView>
  </sheetViews>
  <sheetFormatPr defaultRowHeight="12.75"/>
  <cols>
    <col min="2" max="2" width="52.5703125" customWidth="1"/>
    <col min="3" max="3" width="23.7109375" customWidth="1"/>
    <col min="4" max="4" width="9" customWidth="1"/>
    <col min="5" max="5" width="10.7109375" customWidth="1"/>
    <col min="6" max="6" width="12.7109375" customWidth="1"/>
    <col min="7" max="7" width="13.7109375" customWidth="1"/>
    <col min="8" max="8" width="10.7109375" customWidth="1"/>
    <col min="9" max="9" width="32.42578125" customWidth="1"/>
  </cols>
  <sheetData>
    <row r="1" spans="1:9" ht="15.75">
      <c r="A1" s="48"/>
      <c r="B1" s="49" t="s">
        <v>39</v>
      </c>
      <c r="C1" s="48"/>
      <c r="D1" s="48"/>
      <c r="E1" s="48"/>
      <c r="F1" s="48"/>
      <c r="G1" s="48"/>
      <c r="H1" s="48" t="s">
        <v>14</v>
      </c>
      <c r="I1" s="48"/>
    </row>
    <row r="2" spans="1:9" ht="15.75">
      <c r="A2" s="48"/>
      <c r="B2" s="48"/>
      <c r="C2" s="48"/>
      <c r="D2" s="48"/>
      <c r="E2" s="48"/>
      <c r="F2" s="48"/>
      <c r="G2" s="48"/>
      <c r="H2" s="48" t="s">
        <v>77</v>
      </c>
      <c r="I2" s="48"/>
    </row>
    <row r="4" spans="1:9" ht="18.75">
      <c r="A4" s="119" t="s">
        <v>67</v>
      </c>
      <c r="B4" s="119"/>
      <c r="C4" s="119"/>
      <c r="D4" s="119"/>
      <c r="E4" s="119"/>
      <c r="F4" s="119"/>
      <c r="G4" s="119"/>
      <c r="H4" s="119"/>
      <c r="I4" s="119"/>
    </row>
    <row r="5" spans="1:9">
      <c r="A5" s="65"/>
      <c r="B5" s="2"/>
      <c r="C5" s="2"/>
      <c r="D5" s="2"/>
      <c r="E5" s="1"/>
      <c r="F5" s="3"/>
      <c r="G5" s="1"/>
      <c r="H5" s="4"/>
      <c r="I5" s="12"/>
    </row>
    <row r="6" spans="1:9" ht="141" customHeight="1">
      <c r="A6" s="18"/>
      <c r="B6" s="15" t="s">
        <v>3</v>
      </c>
      <c r="C6" s="8" t="s">
        <v>5</v>
      </c>
      <c r="D6" s="10" t="s">
        <v>0</v>
      </c>
      <c r="E6" s="10" t="s">
        <v>4</v>
      </c>
      <c r="F6" s="11" t="s">
        <v>74</v>
      </c>
      <c r="G6" s="10" t="s">
        <v>6</v>
      </c>
      <c r="H6" s="11" t="s">
        <v>1</v>
      </c>
      <c r="I6" s="13" t="s">
        <v>46</v>
      </c>
    </row>
    <row r="7" spans="1:9">
      <c r="A7" s="36">
        <v>1</v>
      </c>
      <c r="B7" s="5">
        <v>2</v>
      </c>
      <c r="C7" s="6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14">
        <v>9</v>
      </c>
    </row>
    <row r="8" spans="1:9" ht="28.5">
      <c r="A8" s="67" t="s">
        <v>17</v>
      </c>
      <c r="B8" s="21" t="s">
        <v>29</v>
      </c>
      <c r="C8" s="68"/>
      <c r="D8" s="50" t="s">
        <v>2</v>
      </c>
      <c r="E8" s="51">
        <v>10</v>
      </c>
      <c r="F8" s="52"/>
      <c r="G8" s="52">
        <f t="shared" ref="G8" si="0">E8*F8</f>
        <v>0</v>
      </c>
      <c r="H8" s="53"/>
      <c r="I8" s="71" t="s">
        <v>47</v>
      </c>
    </row>
    <row r="9" spans="1:9" ht="15">
      <c r="A9" s="67" t="s">
        <v>41</v>
      </c>
      <c r="B9" s="21" t="s">
        <v>34</v>
      </c>
      <c r="C9" s="68"/>
      <c r="D9" s="50" t="s">
        <v>2</v>
      </c>
      <c r="E9" s="51">
        <v>10</v>
      </c>
      <c r="F9" s="52"/>
      <c r="G9" s="52">
        <f t="shared" ref="G9:G10" si="1">E9*F9</f>
        <v>0</v>
      </c>
      <c r="H9" s="53"/>
      <c r="I9" s="71" t="s">
        <v>47</v>
      </c>
    </row>
    <row r="10" spans="1:9" ht="15">
      <c r="A10" s="75" t="s">
        <v>42</v>
      </c>
      <c r="B10" s="76" t="s">
        <v>30</v>
      </c>
      <c r="C10" s="77"/>
      <c r="D10" s="78" t="s">
        <v>2</v>
      </c>
      <c r="E10" s="79">
        <v>10</v>
      </c>
      <c r="F10" s="80"/>
      <c r="G10" s="80">
        <f t="shared" si="1"/>
        <v>0</v>
      </c>
      <c r="H10" s="53"/>
      <c r="I10" s="71" t="s">
        <v>47</v>
      </c>
    </row>
    <row r="11" spans="1:9" ht="15">
      <c r="A11" s="136" t="s">
        <v>72</v>
      </c>
      <c r="B11" s="136"/>
      <c r="C11" s="136"/>
      <c r="D11" s="136"/>
      <c r="E11" s="136"/>
      <c r="F11" s="136"/>
      <c r="G11" s="81">
        <f>(G8+G9+G10)</f>
        <v>0</v>
      </c>
      <c r="H11" s="73"/>
      <c r="I11" s="74"/>
    </row>
    <row r="13" spans="1:9" ht="22.5" customHeight="1">
      <c r="A13" s="120" t="s">
        <v>43</v>
      </c>
      <c r="B13" s="121"/>
      <c r="C13" s="121"/>
      <c r="D13" s="121"/>
      <c r="E13" s="121"/>
      <c r="F13" s="121"/>
      <c r="G13" s="121"/>
      <c r="H13" s="121"/>
      <c r="I13" s="122"/>
    </row>
    <row r="14" spans="1:9">
      <c r="A14" s="70"/>
      <c r="B14" s="47"/>
      <c r="C14" s="47"/>
      <c r="D14" s="47"/>
      <c r="E14" s="47"/>
      <c r="F14" s="47"/>
      <c r="G14" s="47"/>
      <c r="H14" s="47"/>
      <c r="I14" s="47"/>
    </row>
    <row r="15" spans="1:9" ht="81.75" customHeight="1">
      <c r="A15" s="123" t="s">
        <v>44</v>
      </c>
      <c r="B15" s="123"/>
      <c r="C15" s="123"/>
      <c r="D15" s="123"/>
      <c r="E15" s="123"/>
      <c r="F15" s="123"/>
      <c r="G15" s="123"/>
      <c r="H15" s="123"/>
      <c r="I15" s="123"/>
    </row>
    <row r="16" spans="1:9" ht="237.75" customHeight="1">
      <c r="A16" s="124" t="s">
        <v>45</v>
      </c>
      <c r="B16" s="124"/>
      <c r="C16" s="124"/>
      <c r="D16" s="124"/>
      <c r="E16" s="124"/>
      <c r="F16" s="124"/>
      <c r="G16" s="124"/>
      <c r="H16" s="124"/>
      <c r="I16" s="124"/>
    </row>
  </sheetData>
  <mergeCells count="5">
    <mergeCell ref="A4:I4"/>
    <mergeCell ref="A13:I13"/>
    <mergeCell ref="A15:I15"/>
    <mergeCell ref="A16:I16"/>
    <mergeCell ref="A11:F1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6"/>
  <sheetViews>
    <sheetView workbookViewId="0">
      <selection activeCell="K15" sqref="K15"/>
    </sheetView>
  </sheetViews>
  <sheetFormatPr defaultRowHeight="12.75"/>
  <cols>
    <col min="2" max="2" width="52.5703125" customWidth="1"/>
    <col min="3" max="3" width="23.7109375" customWidth="1"/>
    <col min="4" max="4" width="9" customWidth="1"/>
    <col min="5" max="5" width="10.7109375" customWidth="1"/>
    <col min="6" max="6" width="12.7109375" customWidth="1"/>
    <col min="7" max="7" width="13.7109375" customWidth="1"/>
    <col min="8" max="8" width="10.7109375" customWidth="1"/>
    <col min="9" max="9" width="30.7109375" customWidth="1"/>
  </cols>
  <sheetData>
    <row r="1" spans="1:9" ht="15">
      <c r="B1" s="104" t="s">
        <v>39</v>
      </c>
      <c r="C1" s="69"/>
      <c r="D1" s="69"/>
      <c r="E1" s="69"/>
      <c r="F1" s="69"/>
      <c r="G1" s="69"/>
      <c r="H1" s="69" t="s">
        <v>14</v>
      </c>
      <c r="I1" s="69"/>
    </row>
    <row r="2" spans="1:9" ht="15">
      <c r="B2" s="69"/>
      <c r="C2" s="69"/>
      <c r="D2" s="69"/>
      <c r="E2" s="69"/>
      <c r="F2" s="69"/>
      <c r="G2" s="69"/>
      <c r="H2" s="69" t="s">
        <v>71</v>
      </c>
      <c r="I2" s="69"/>
    </row>
    <row r="4" spans="1:9" ht="18.75">
      <c r="A4" s="119" t="s">
        <v>70</v>
      </c>
      <c r="B4" s="119"/>
      <c r="C4" s="119"/>
      <c r="D4" s="119"/>
      <c r="E4" s="119"/>
      <c r="F4" s="119"/>
      <c r="G4" s="119"/>
      <c r="H4" s="119"/>
      <c r="I4" s="119"/>
    </row>
    <row r="5" spans="1:9">
      <c r="A5" s="65"/>
      <c r="B5" s="2"/>
      <c r="C5" s="2"/>
      <c r="D5" s="2"/>
      <c r="E5" s="1"/>
      <c r="F5" s="3"/>
      <c r="G5" s="1"/>
      <c r="H5" s="4"/>
      <c r="I5" s="12"/>
    </row>
    <row r="6" spans="1:9" ht="127.5" customHeight="1">
      <c r="A6" s="18"/>
      <c r="B6" s="15" t="s">
        <v>3</v>
      </c>
      <c r="C6" s="8" t="s">
        <v>5</v>
      </c>
      <c r="D6" s="10" t="s">
        <v>0</v>
      </c>
      <c r="E6" s="10" t="s">
        <v>4</v>
      </c>
      <c r="F6" s="11" t="s">
        <v>74</v>
      </c>
      <c r="G6" s="10" t="s">
        <v>6</v>
      </c>
      <c r="H6" s="11" t="s">
        <v>1</v>
      </c>
      <c r="I6" s="13" t="s">
        <v>46</v>
      </c>
    </row>
    <row r="7" spans="1:9">
      <c r="A7" s="36">
        <v>1</v>
      </c>
      <c r="B7" s="5">
        <v>2</v>
      </c>
      <c r="C7" s="6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14">
        <v>9</v>
      </c>
    </row>
    <row r="8" spans="1:9" ht="28.5">
      <c r="A8" s="67" t="s">
        <v>68</v>
      </c>
      <c r="B8" s="21" t="s">
        <v>31</v>
      </c>
      <c r="C8" s="68"/>
      <c r="D8" s="50" t="s">
        <v>2</v>
      </c>
      <c r="E8" s="51">
        <v>60</v>
      </c>
      <c r="F8" s="52"/>
      <c r="G8" s="52">
        <f t="shared" ref="G8" si="0">E8*F8</f>
        <v>0</v>
      </c>
      <c r="H8" s="53"/>
      <c r="I8" s="71" t="s">
        <v>47</v>
      </c>
    </row>
    <row r="9" spans="1:9" ht="28.5">
      <c r="A9" s="67" t="s">
        <v>86</v>
      </c>
      <c r="B9" s="21" t="s">
        <v>35</v>
      </c>
      <c r="C9" s="68"/>
      <c r="D9" s="50" t="s">
        <v>2</v>
      </c>
      <c r="E9" s="51">
        <v>60</v>
      </c>
      <c r="F9" s="52"/>
      <c r="G9" s="52">
        <f t="shared" ref="G9" si="1">E9*F9</f>
        <v>0</v>
      </c>
      <c r="H9" s="53"/>
      <c r="I9" s="71" t="s">
        <v>47</v>
      </c>
    </row>
    <row r="10" spans="1:9" ht="15">
      <c r="A10" s="75" t="s">
        <v>69</v>
      </c>
      <c r="B10" s="76" t="s">
        <v>32</v>
      </c>
      <c r="C10" s="77"/>
      <c r="D10" s="78" t="s">
        <v>2</v>
      </c>
      <c r="E10" s="79">
        <v>60</v>
      </c>
      <c r="F10" s="80"/>
      <c r="G10" s="80">
        <f t="shared" ref="G10" si="2">E10*F10</f>
        <v>0</v>
      </c>
      <c r="H10" s="53"/>
      <c r="I10" s="71" t="s">
        <v>47</v>
      </c>
    </row>
    <row r="11" spans="1:9" ht="15">
      <c r="A11" s="136" t="s">
        <v>72</v>
      </c>
      <c r="B11" s="136"/>
      <c r="C11" s="136"/>
      <c r="D11" s="136"/>
      <c r="E11" s="136"/>
      <c r="F11" s="136"/>
      <c r="G11" s="82">
        <f>(G8+G9+G10)</f>
        <v>0</v>
      </c>
      <c r="H11" s="73"/>
      <c r="I11" s="74"/>
    </row>
    <row r="13" spans="1:9" ht="25.5" customHeight="1">
      <c r="A13" s="120" t="s">
        <v>43</v>
      </c>
      <c r="B13" s="121"/>
      <c r="C13" s="121"/>
      <c r="D13" s="121"/>
      <c r="E13" s="121"/>
      <c r="F13" s="121"/>
      <c r="G13" s="121"/>
      <c r="H13" s="121"/>
      <c r="I13" s="122"/>
    </row>
    <row r="14" spans="1:9">
      <c r="A14" s="70"/>
      <c r="B14" s="47"/>
      <c r="C14" s="47"/>
      <c r="D14" s="47"/>
      <c r="E14" s="47"/>
      <c r="F14" s="47"/>
      <c r="G14" s="47"/>
      <c r="H14" s="47"/>
      <c r="I14" s="47"/>
    </row>
    <row r="15" spans="1:9" ht="62.25" customHeight="1">
      <c r="A15" s="123" t="s">
        <v>44</v>
      </c>
      <c r="B15" s="123"/>
      <c r="C15" s="123"/>
      <c r="D15" s="123"/>
      <c r="E15" s="123"/>
      <c r="F15" s="123"/>
      <c r="G15" s="123"/>
      <c r="H15" s="123"/>
      <c r="I15" s="123"/>
    </row>
    <row r="16" spans="1:9" ht="261" customHeight="1">
      <c r="A16" s="124" t="s">
        <v>45</v>
      </c>
      <c r="B16" s="124"/>
      <c r="C16" s="124"/>
      <c r="D16" s="124"/>
      <c r="E16" s="124"/>
      <c r="F16" s="124"/>
      <c r="G16" s="124"/>
      <c r="H16" s="124"/>
      <c r="I16" s="124"/>
    </row>
  </sheetData>
  <mergeCells count="5">
    <mergeCell ref="A4:I4"/>
    <mergeCell ref="A13:I13"/>
    <mergeCell ref="A15:I15"/>
    <mergeCell ref="A16:I16"/>
    <mergeCell ref="A11:F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Pakiet nr 1</vt:lpstr>
      <vt:lpstr>Pakiet nr 2</vt:lpstr>
      <vt:lpstr>Pakiet nr 3</vt:lpstr>
      <vt:lpstr>Pakiet nr 4</vt:lpstr>
      <vt:lpstr>Pakiet nr 5</vt:lpstr>
      <vt:lpstr>Pakiet nr 6</vt:lpstr>
      <vt:lpstr>Pakiet nr 7</vt:lpstr>
      <vt:lpstr>Pakiet nr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riwan</dc:creator>
  <cp:lastModifiedBy>ZamPub</cp:lastModifiedBy>
  <cp:lastPrinted>2023-11-29T20:42:40Z</cp:lastPrinted>
  <dcterms:created xsi:type="dcterms:W3CDTF">2015-08-25T09:45:28Z</dcterms:created>
  <dcterms:modified xsi:type="dcterms:W3CDTF">2024-12-11T09:19:39Z</dcterms:modified>
</cp:coreProperties>
</file>