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wan\Desktop\Magda\2024\241-obłożenia\swz\"/>
    </mc:Choice>
  </mc:AlternateContent>
  <bookViews>
    <workbookView xWindow="0" yWindow="0" windowWidth="4500" windowHeight="1320" tabRatio="428" firstSheet="2" activeTab="8"/>
  </bookViews>
  <sheets>
    <sheet name="Pakiet 1" sheetId="30" r:id="rId1"/>
    <sheet name="Pakiet 2" sheetId="37" r:id="rId2"/>
    <sheet name="Pakiet 3" sheetId="39" r:id="rId3"/>
    <sheet name="Pakiet 4" sheetId="42" r:id="rId4"/>
    <sheet name="Pakiet 5" sheetId="43" r:id="rId5"/>
    <sheet name="Pakiet 6" sheetId="45" r:id="rId6"/>
    <sheet name="Pakiet 7" sheetId="44" r:id="rId7"/>
    <sheet name="Pakiet 8" sheetId="46" r:id="rId8"/>
    <sheet name="Pakiet 9" sheetId="47" r:id="rId9"/>
    <sheet name="Pakiet 10" sheetId="48" r:id="rId10"/>
    <sheet name="Pakiet 11" sheetId="49" r:id="rId11"/>
  </sheets>
  <definedNames>
    <definedName name="_1Excel_BuiltIn_Print_Area_1_1">#REF!</definedName>
    <definedName name="Excel_BuiltIn_Print_Area_1_1">(#REF!,#REF!,#REF!)</definedName>
    <definedName name="Excel_BuiltIn_Print_Area_1_1_1">#REF!</definedName>
    <definedName name="Excel_BuiltIn_Print_Area_1_1_1_1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3_1">#REF!</definedName>
    <definedName name="Excel_BuiltIn_Print_Area_6">#REF!</definedName>
    <definedName name="Excel_BuiltIn_Print_Area_7">#REF!</definedName>
    <definedName name="_xlnm.Print_Area" localSheetId="2">'Pakiet 3'!#REF!</definedName>
  </definedNames>
  <calcPr calcId="152511"/>
</workbook>
</file>

<file path=xl/calcChain.xml><?xml version="1.0" encoding="utf-8"?>
<calcChain xmlns="http://schemas.openxmlformats.org/spreadsheetml/2006/main">
  <c r="H11" i="44" l="1"/>
  <c r="H18" i="42" l="1"/>
  <c r="H7" i="39"/>
  <c r="F10" i="37"/>
  <c r="G10" i="49" l="1"/>
  <c r="G10" i="48" l="1"/>
</calcChain>
</file>

<file path=xl/sharedStrings.xml><?xml version="1.0" encoding="utf-8"?>
<sst xmlns="http://schemas.openxmlformats.org/spreadsheetml/2006/main" count="353" uniqueCount="86">
  <si>
    <t>Ilość</t>
  </si>
  <si>
    <t>szt.</t>
  </si>
  <si>
    <t>Załacznik nr 2 do SWZ</t>
  </si>
  <si>
    <t>Lp.</t>
  </si>
  <si>
    <t xml:space="preserve">                           Asortyment</t>
  </si>
  <si>
    <t>Jedn. Miary</t>
  </si>
  <si>
    <t>Cena jedn. brutto</t>
  </si>
  <si>
    <t>VAT  %</t>
  </si>
  <si>
    <t>Wartość brutto</t>
  </si>
  <si>
    <t>szt</t>
  </si>
  <si>
    <t>Załącznik nr 2 do SWZ</t>
  </si>
  <si>
    <t>RAZEM</t>
  </si>
  <si>
    <t>Jedn Miary</t>
  </si>
  <si>
    <t>Cena jedn.brutto</t>
  </si>
  <si>
    <t>kpl</t>
  </si>
  <si>
    <t>Pakiet 2 - Zestawy ochronne na stół operacyjny, osłony na głowice USG, zestawy do zabezpieczenia ramienia</t>
  </si>
  <si>
    <t>VAT %</t>
  </si>
  <si>
    <t>Nr katalogowy/nazwa handlowa</t>
  </si>
  <si>
    <t xml:space="preserve">               </t>
  </si>
  <si>
    <r>
      <rPr>
        <b/>
        <sz val="10"/>
        <color indexed="8"/>
        <rFont val="Times New Roman"/>
        <family val="1"/>
        <charset val="238"/>
      </rPr>
      <t>Sterylna osłona na głowicę USG</t>
    </r>
    <r>
      <rPr>
        <sz val="10"/>
        <color indexed="8"/>
        <rFont val="Times New Roman"/>
        <family val="1"/>
        <charset val="238"/>
      </rPr>
      <t xml:space="preserve"> o wymiarach 10-13 x 244cm, wykonana z medycznej folii PE, wyposażona  w żel oraz dwie bezlateksowe gumki. Całość powinna być  zapakowana w papier krepowy. Opakowanie jednostkowe powinno posiadać etykietę przymocowaną na stałe, posiadającą następujące informacje: numer ref, lot, datę ważności, znak CE, nazwę producenta, sposób i znacznik sterylizacji. </t>
    </r>
  </si>
  <si>
    <r>
      <rPr>
        <b/>
        <sz val="10"/>
        <color indexed="8"/>
        <rFont val="Times New Roman"/>
        <family val="1"/>
        <charset val="238"/>
      </rPr>
      <t xml:space="preserve">Jednorazowy, wysokochłonny podkład o właściwościach oddychających.  </t>
    </r>
    <r>
      <rPr>
        <sz val="10"/>
        <color indexed="8"/>
        <rFont val="Times New Roman"/>
        <family val="1"/>
        <charset val="238"/>
      </rPr>
      <t xml:space="preserve">
Podkład złożony z: warstwy wierzchniej wykonanej z miękkiej włókniny, warstwy środkowej w postaci rdzenia chłonnego oraz warstwy spodniej wykonanej z oddychającego i odpornego na przemakanie laminatu składającego się z zadrukowanej folii PE oraz włókniny. 
Rdzeń chłonny wykonany z trzech warstw : dwie zewnętrzne z chłonnej warstwy papierowej oraz środkowa część wykonana z super chłonnego polimeru SAP oraz pulpy chłonnej.
 Szerokość : 100 cm; Długość : 210cm.
Wytrzymałość na rozciąganie :
- włóknina : MD 20-22N TD 9-10N
- folia PE : MD 10-12N TD 4-5N
- SMS : MD 160-180N TD 70-80N
- nośność : 150-170kg</t>
    </r>
  </si>
  <si>
    <r>
      <rPr>
        <b/>
        <sz val="10"/>
        <color indexed="8"/>
        <rFont val="Times New Roman"/>
        <family val="1"/>
        <charset val="238"/>
      </rPr>
      <t xml:space="preserve">Sterylny zestaw do zabezpieczenia  Ramienia </t>
    </r>
    <r>
      <rPr>
        <sz val="10"/>
        <color indexed="8"/>
        <rFont val="Times New Roman"/>
        <family val="1"/>
        <charset val="238"/>
      </rPr>
      <t xml:space="preserve">umożliwiający pracę podczas zabiegów na stole wyciągowym. Skład:  - 1 x osłona wzmacniacza  wykonana z mocnej bezbarwnej foli PE, w kształcie czepka o średnicy 70-81  cm w stanie spoczynku, wyposażona w naklejkę z rozmiarem, krawędź obszyta elastyczną gumką - 1 x osłona lampy wykonana z mocnej bezbarwnej foli PE, w kształcie czepka o średnicy 70-81  cm w stanie spoczynku, wyposażona w  naklejkę z rozmiarem, krawędź obszyta elastyczną gumką                                                                                                          - 1 x  osłona ramienia C wykonana z mocnej bezbarwnej foli PE  o wymiarach 41 x 224 cm, wyposażona w sześć zintegrowanych plastikowych U kształtnych klamr, pozwalających na zabezpieczenie ramienia C zgodnie z zasadami aseptyki.     Zestaw powinien być umieszczony w trójdzielnej kieszeni, która po otwarciu opakowania sterylnego zabezpiecza elementy przed wysunięciem . </t>
    </r>
  </si>
  <si>
    <t>Załącznik nr ... do umowy</t>
  </si>
  <si>
    <t>Załącznik nr … do umowy</t>
  </si>
  <si>
    <t>Fartuch higieniczny wykonany z włókniny polipropylenowej, stanowiącej barierę dla mikroorganizmów o dobrej przepuszczalności powietrza, wiązany na troki, rękawy wykończone elastycznymi mankietem, min PP30, zielony, dodatkowy trok w pasie. Rozmiar L (120 cm x 140 cm), XL (125 cm x 150 cm)</t>
  </si>
  <si>
    <t>Cena jedn.
brutto</t>
  </si>
  <si>
    <t>Cena jednostkowa brutto</t>
  </si>
  <si>
    <t>Igła kulkowa Luer - Lock 1,20 x 81 mm. Opakowanie papierowo -foliowe. Opakowanie 25 szt.</t>
  </si>
  <si>
    <t>Pokrowce na podłokietniki rozmiar 25 x 80 cm, pakowane po 2 szt.</t>
  </si>
  <si>
    <t>Taśma typu rzep, 2 x 23-25 cm. Opakowanie papierowo-foliowe</t>
  </si>
  <si>
    <t>Pad absorpcyjny, przylepny rozmiar 50 x50 cm</t>
  </si>
  <si>
    <t>Pad absorpcyjny, przylepny rozmiar 100 x 100 cm</t>
  </si>
  <si>
    <t>Pakiet 1- Fartuchy higieniczne</t>
  </si>
  <si>
    <t xml:space="preserve"> Pakiet 3-Ubrania chirurgiczne</t>
  </si>
  <si>
    <t>PAKIET 4- ZESTAW KARDIOCHIRURGICZNY BY-PASS, ZESTAW KARDIOCHIRURGICZNY TAVI / MINI INAWAZJA, ZESTAW KARDIOCHIRURGICZNY DO PRZESZCZEPU ZASTAWKI</t>
  </si>
  <si>
    <t>PAKIET 5-  ZESTAW KARDIOCHIRURGICZNY BY-PASS, ZESTAW UNIWERSALNY</t>
  </si>
  <si>
    <r>
      <t xml:space="preserve">Zestaw serwet uniwersalnych wzmocniony o minimalnym składzie:
</t>
    </r>
    <r>
      <rPr>
        <sz val="11"/>
        <rFont val="Times New Roman"/>
        <family val="1"/>
        <charset val="238"/>
      </rPr>
      <t>1. 1 x serweta samoprzylepna o wymiarach 150cm x 240cm (+/- 2 cm), wzmocnienie o wymiarach 25 cm x 60 cm. Wykonana z chłonnego i nieprzemakalnego laminatu trójwarstwowego o gramaturze 75 g/m2 w strefie krytycznej wyposażone we wzmocnienie wysokochłonne o gramaturze 80 g/m2, zintegrowane z dwoma poczwórnymi organizatorami przewodów. Łączna gramatura w strefie wzmocnionej 155 g/m2
2. 1 x serweta samoprzylepna o wymiarach 180cm x 180cm (+/- 2 cm), wzmocnienie o wymiarach 25 cm x 60 cm. Wykonana z chłonnego i nieprzemakalnego laminatu trójwarstwowego o gramaturze 75 g/m2 w strefie krytycznej wyposażone we wzmocnienie wysokochłonne o gramaturze 80 g/m2, zintegrowane z dwoma poczwórnymi organizatorami przewodów. Łączna gramatura w strefie wzmocnionej 155 g/m2
3. 2 x serweta samoprzylepna o wymiarach 75cm x 90cm  (+/- 2 cm), wzmocnienie o wymiarach 25 cm x 60 cm. Wykonana z chłonnego i nieprzemakalnego laminatu trójwarstwowego o gramaturze 75 g/m2 w strefie krytycznej wyposażone we wzmocnienie wysokochłonne o gramaturze 80 g/m2, zintegrowane z dwoma poczwórnymi organizatorami przewodów. Łączna gramatura w strefie wzmocnionej 155 g/m2
4. 4 x ręcznik chłonny o wymiarach 30 cm x 30 cm
5. 1 x taśma samoprzylepna o wymiarach 10 cm x 50 cm
6. 1 x wzmocniona osłona na stolik Mayo o wymiarach 80 cm x 145 cm (+/- 2 cm). Wykonana z folii PE o gramaturze 50 g/m2 wzmocniona chłonną włókniną polipropylenową o wymiarach 60 cm x 145 cm i gramaturze 37 g/m2. Łączna gramatura w strefie wzmocnionej 87 g/m2. Osłona w postaci worka w kolorze czerwonym, składana teleskopowo z zaznaczonym kierunkiem rozwijania.
7. 1 x serweta wzmocniona na stół instrumentalny stanowiąca owinięcie zestawu o wymiarach 150 cm x 190 cm150cm x 240cm (+/- 2 cm). Wykonana z warstwy nieprzemakalnej folii PE o gramaturze 40 g/m2, wzmocniona hydrofilową włókniną polipropylenową o wymiarach 65 cm x 190 cm i gramaturze 37 g/m2. Łączna gramatura w strefie chłonnej -  77g/m2</t>
    </r>
    <r>
      <rPr>
        <b/>
        <sz val="11"/>
        <rFont val="Times New Roman"/>
        <family val="1"/>
        <charset val="238"/>
      </rPr>
      <t xml:space="preserve">
</t>
    </r>
  </si>
  <si>
    <r>
      <t xml:space="preserve">ZESTAW KARDIOCHIRURGICZNY BY-PASS                                                        </t>
    </r>
    <r>
      <rPr>
        <sz val="11"/>
        <rFont val="Times New Roman"/>
        <family val="1"/>
        <charset val="238"/>
      </rPr>
      <t xml:space="preserve">1. - 1 x Serweta dwuwarstwowa o wymiarach 170 cm x 300 cm (+/-5 cm). Serweta wykonana z chłonnego i nieprzemakalnego laminatu dwuwarstwowego o gramaturze 60 g/m2 (+/- 2g /m2_. Chłonność serwety: 600 %. Serwety posiadają I klasę palności, służy jako owinięcie zestawu. 
2. - 1 x Serweta kardiochirurgiczna By-Pass o wymiarach 250 x 400 cm (+/-5 cm), otwór klatki piersiowej 40 x 40 cm, dwa otwory na kończyny dolne o wymiarach 24 x 100 cm, otwory wypełnione folią chirurgiczną bakteriobójczą z dodatkiem jonów srebra, co stanowi wysoką skuteczność przeciw drobnoustrojom, warstwa przylepna i folia poliuretanowa są przezroczyste, o wysokim współczynniku MVTR paro przepuszczalności pary wodnej. Pomiędzy otworami dolnymi kontrafałda ułatwiająca aplikację otworów w odpowiednim miejscu. Po obu stronach serwety zabiegowej zintegrowane kieszenie: prawostronna 2 komorowa o wymiarach 2 x dł. 75 cm x szer. 40 cm u góry kieszeni, 30 cm w dole kieszeni z kształtką modelującą, lewostronna jednokomorowa dł. 150 cm x szer. 40 cm u góry kieszeni, 30 cm w dole kieszeni z kształtką modelującą, wykonane z folii przezroczystej. Kieszenie umieszczone wzdłuż otworu klatki piersiowej i otworów dolnych w odległości 5 cm. Serweta zabiegowa wykonana z laminatu trójwarstwowego o gramaturze min. 73 g/m2, zintegrowana z serwetą tworzącą ekran anestezjologiczny wykonaną z laminatu dwuwarstwowego o gramaturze 56 g/m2, odporność na przenikanie cieczy min. 200 cm H2O. 
3. - 1 x Serweta U-kształtna 200x260 cm, wykonana z wykonana z laminatu dwuwarstwowego o gramaturze 59 g/m2 z samoprzylepnym wycięciem U o wymiarach 20x100 cm, na wysokości dolnego wycięcia zintegrowana przylepna osłona do okrycia krocza oraz wzmocnienie chłonne 80 g/m2 o wym. 60x100 cm                 4. - 1 x Fartuch chirurgiczny rozm. L wykonany z miękkiej, oddychającej włókniny typu spunlace o gramaturze 68 g/m2 (+/-2 g) wzmocniony na przedramieniu, w okolicy brzucha i klatki piersiowej, chłonnym i nieprzemakalnym laminatem o gramaturze min. 38 g/m2. Rękaw zakończony elastycznym mankietem z dzianiny poliestrowej. Tylne części fartucha zachodzą na siebie. Posiada 4 wszywane troki o długości min.45 cm, 2 zewnętrzne troki umiejscowione w specjalnym kartoniku umożliwiającym zawiązanie ich zgodnie z procedurami postępowania aseptycznego. Dodatkowo zapięcie w okolicy karku na rzep o długości 12,5 - 13 cm na jednej części fartucha i 6,5 -7,5 cm na drugiej części fartucha. Szwy wykonane techniką tradycyjnego podwójnego szwu. Oznaczenie rozmiaru poprzez kolorową lamówkę oraz nadruk z rozmiarówką. Odporność na przenikanie cieczy 246,2 cm H2O, wytrzymałość na wypychanie na sucho 288,9 kPa, wytrzymałość na rozciąganie na mokro 161,5 N - parametry dla strefy krytycznej. Spełnia wymagania aktualnej normy PN-EN 13795-1:2019. Fartuch dla instrumentariuszki zawinięty w serwetę 60x60 cm i ułożony na serwecie do owinięcia zestawu                                                                      5. - 2 x Fartuch chirurgiczny rozm. XL wykonany z miękkiej, oddychającej włókniny typu spunlace o gramaturze 68 g/m2 (+/-2 g) wzmocniony na przedramieniu, w okolicy brzucha i klatki piersiowej, chłonnym i nieprzemakalnym laminatem o gramaturze min. 38 g/m2. Rękaw zakończony elastycznym mankietem z dzianiny poliestrowej. Tylne części fartucha zachodzą na siebie. Posiada 4 wszywane troki o długości min.45 cm, 2 zewnętrzne troki umiejscowione w specjalnym kartoniku umożliwiającym zawiązanie ich zgodnie z procedurami postępowania aseptycznego. Dodatkowo zapięcie w okolicy karku na rzep o długości 12,5 - 13 cm na jednej części fartucha i 6,5 -7,5 cm na drugiej części fartucha. Szwy wykonane techniką tradycyjnego podwójnego szwu. Oznaczenie rozmiaru poprzez kolorową lamówkę oraz nadruk z rozmiarówką. Odporność na przenikanie cieczy 246,2 cm H2O, wytrzymałość na wypychanie na sucho 288,9 kPa, wytrzymałość na rozciąganie na mokro 161,5 N - parametry dla strefy krytycznej. Spełnia wymagania aktualnej normy PN-EN 13795-1:2019. 
6. - 2 x Ręcznik do rąk 30x30 cm 
7. - 2 x Osłona na stolik Mayo 80x140 cm, wykonana z folii PE o gramaturze 50 g/m2 oraz włókniny chłonnej w obszarze wzmocnionym o wymiarach 60 cm x 140 cm, łączna gramatura w strefie wzmocnionej 80 g/m2. Osłona w postaci worka w kolorze czerwonym, składana teleskopowo z zaznaczonym kierunkiem rozwijania.
8.  - 1 x Cewnik Nelaton Ch 18
9. - 4 x Serweta samoprzylepna trzywarstwowa (włóknina + folia PE + włóknina) o wymiarach 75 cm x 90 cm (+/-1 cm),  z przylepcem na dłuższym boku. Serweta wykonana z chłonnego i nieprzemakalnego laminatu trójwarstwowego o gramaturze 75 g/m2. Chłonność 383%.
10. - 1 x Serweta włókninowa 100x160 cm, włóknina paroprzepuszczalna o gramaturze min. 45g/m2, służy do przykrycia pacjenta.
11. - 8 x Serweta operacyjna z gazy 17N 4W 45cm x 70cm z nitką RTG i tasiemką
12. - 2 x Kieszeń przylepna 40x30 cm, jednokomorowa 
13. - 2 x Osłona na kończynę o wymiarach 30cm x 60cm (+/-2 cm), w zestawie z taśmą samoprzylepną 10cm x 50cm. Osłona wykonana z laminatu dwuwarstwowego (włóknina + folia PE) o gramaturze 56 g/m2. Warstwa włókniny pochłania wysięk, warstwa folie PE zapobiega przemakaniu. Chłonność materiału osłony: 350 %.
14. - 4 x Taśma włókninowa, przylepna10x50 cm
15. - 2 x Taśma chirurgiczna typu rzep 2cm x 22cm, samoprzylepna
16. - 1 x Dren do odsysania pola operacyjnego (dł.350cm CH24 5,6mm/8,0mm,z końcówką cut-to-fit) 17. - 1 x Końcówka do odsysania pola operacyjnego, bez kontroli siły ssania (Yankauer, CH21, 4 otwory boczne)
18. - 40 x Kompres z gazy 10x10 cm z nitką RTG, 16 warstw 17 nitek , Kompresy przewiązane banderolą po 10 szt,
19. - 10 x Tupfer z gazy 17 N 50x50 cm z nitką RTG
20. - 5 x Tupfer z gazy 12x12 cm z nitką RTG 
21. - 1 x Serweta włókninowa 6-cio warstwowa rozm. 50 cm x 50 cm (+/-2 cm)
22. - 1 x Kompres wysokochłonny, włókninowo-celulozowy 10cm x 20cm
23. - 1 x Kompres wysokochłonny, włókninowo-celulozowy 20cm x 40cm
24. - 1 x Pudełko magnetyczno-piankowe na igły i skalpele, 20 miejsc, posiada uchwyt do zdejmowania skalpeli, przylepne do stołu, zamykane 
25. – 1 kpl x Osłonki na narzędzia, zestaw 5 par 
26. - 1 x Elektrokoagulacja, rękojeść z przyciskiem cięcie i koagulacja, nóż do cięcia dł. 70 mm, szer. 2,4 mm, przewód dł. 320 cm, wtyczka 3-pinowa, jednorazowego użytku.  
27. - 1 x Czyścik do elektrokoagulacji 5x5 cm 
28. - 2 x Miska 1000 ml, czytelna skala, plastikowa, kolor niebieski
29. - 1 x Pojemnik 1500 ml typu dzbanek ze skalą, plastikowy 
30. - 1 x Igła iniekcyjna 25G 0,5x25 mm 
31. - 1 x Strzykawka 10 ml 3-cz. Luer Lock 
32. - 1 x Strzykawka 20 ml 3-cz. Luer Lock 
33. - 1 x Strzykawka 100 ml, do płukania 
34. - 1 x Ostrze nr 11
35. - 1 x Ostrze nr 15
36. - 1 x Ostrze nr 23
37. - 3 x Opatrunek włókninowy z wkładem chłonnym, samoprzylepny, rozm. 10cm x 10cm
38. - 3 x Opatrunek włókninowy z wkładem chłonnym, samoprzylepny, rozm. 10cm x 30cm
39. - 1 x Pojemnik na mocz 150 ml, zakręcany 
40. - 1 x Taca prostokątna plastikowa 28cm x 25cm x 5cm, niebieska
</t>
    </r>
    <r>
      <rPr>
        <b/>
        <sz val="11"/>
        <rFont val="Times New Roman"/>
        <family val="1"/>
        <charset val="238"/>
      </rPr>
      <t xml:space="preserve">
</t>
    </r>
  </si>
  <si>
    <t xml:space="preserve">Cena jedn. Brutto </t>
  </si>
  <si>
    <t>Pakiet 6- Zestawy kardiochirurgiczne ortopedyczne, zestawy kardiochirurgiczne uniwersalne</t>
  </si>
  <si>
    <r>
      <rPr>
        <b/>
        <sz val="11"/>
        <color indexed="8"/>
        <rFont val="Times New Roman"/>
        <family val="1"/>
        <charset val="238"/>
      </rPr>
      <t>Jałowy zestaw do wkłucia lędźwiowego w składzie:</t>
    </r>
    <r>
      <rPr>
        <sz val="11"/>
        <color indexed="8"/>
        <rFont val="Times New Roman"/>
        <family val="1"/>
        <charset val="238"/>
      </rPr>
      <t xml:space="preserve">
1szt serweta laminowana 42g/m2,roz.75x45cm
1szt serweta 2-warstwowa,56g/m2,roz.50x60cm z przylepnym otworem 10cm
1szt strzykawka  3ml
1szt strzykawka 5ml
1szt igła 1,2x40mm
1szt igła 0,5x20mm
10szt kompresy włókninowe,30g/m2,roz.7,5x7,5
1szt opatrunek z wkładem chłonnym,roz.7,2x5cm
1szt pęseta plastikowa 13cm
Zestaw zapakowany w opakowanie typu twardy blister,3-komorowy,służący jako miska do zabiegu.
</t>
    </r>
  </si>
  <si>
    <r>
      <rPr>
        <b/>
        <sz val="11"/>
        <color indexed="8"/>
        <rFont val="Times New Roman"/>
        <family val="1"/>
        <charset val="238"/>
      </rPr>
      <t>Jałowy zestaw do wkłucia centralnego</t>
    </r>
    <r>
      <rPr>
        <sz val="11"/>
        <color indexed="8"/>
        <rFont val="Times New Roman"/>
        <family val="1"/>
        <charset val="238"/>
      </rPr>
      <t xml:space="preserve"> wysterylizowany w EO, zapakowany w torebkę papierowo-foliową. Na zewnątrz opakowania centralna etykieta z dwiema nalepkami służącymi do wklejenia do dokumentacji medycznej z nr LOT, datą ważności ,nazwą producenta. Skład:-kompresy gazowe 10x10cm,8w,17n-5szt.
-serweta laminowana dwuwarstwowa 56g/m2,roz.50x60cm z otworem przylepnym 8cm-1szt.
-nerka plastikowa 1szt.
-pęseta plastikowa 1szt
-serweta foliowana 42g/m2, roz.50x50cm (do owinięcia)
</t>
    </r>
  </si>
  <si>
    <r>
      <rPr>
        <b/>
        <sz val="11"/>
        <color indexed="8"/>
        <rFont val="Times New Roman"/>
        <family val="1"/>
        <charset val="238"/>
      </rPr>
      <t xml:space="preserve">Jałowy zestaw do cewnikowania                                                                        </t>
    </r>
    <r>
      <rPr>
        <sz val="11"/>
        <color indexed="8"/>
        <rFont val="Times New Roman"/>
        <family val="1"/>
        <charset val="238"/>
      </rPr>
      <t>Skład: - 8 szt kompresów gazowych 8W 17N roz.7,5x7,5cm;  4-</t>
    </r>
    <r>
      <rPr>
        <b/>
        <sz val="11"/>
        <color indexed="8"/>
        <rFont val="Times New Roman"/>
        <family val="1"/>
        <charset val="238"/>
      </rPr>
      <t>5</t>
    </r>
    <r>
      <rPr>
        <sz val="11"/>
        <color indexed="8"/>
        <rFont val="Times New Roman"/>
        <family val="1"/>
        <charset val="238"/>
      </rPr>
      <t xml:space="preserve"> szt tupfery kule,17N,roz. 20x20cm;
1szt kubek plastikowy z podziałką;
1szt pęseta plastikowa 13 cm;
1szt pean plastikowy 13 cm,
2 szt  rękawiczki nitrylowe roz.M, z wywiniętymi mankietami;
1szt serweta foliowana </t>
    </r>
    <r>
      <rPr>
        <b/>
        <sz val="11"/>
        <color indexed="8"/>
        <rFont val="Times New Roman"/>
        <family val="1"/>
        <charset val="238"/>
      </rPr>
      <t>42g/m2</t>
    </r>
    <r>
      <rPr>
        <sz val="11"/>
        <color indexed="8"/>
        <rFont val="Times New Roman"/>
        <family val="1"/>
        <charset val="238"/>
      </rPr>
      <t>,roz.</t>
    </r>
    <r>
      <rPr>
        <b/>
        <sz val="11"/>
        <color indexed="8"/>
        <rFont val="Times New Roman"/>
        <family val="1"/>
        <charset val="238"/>
      </rPr>
      <t>50x60cm</t>
    </r>
    <r>
      <rPr>
        <sz val="11"/>
        <color indexed="8"/>
        <rFont val="Times New Roman"/>
        <family val="1"/>
        <charset val="238"/>
      </rPr>
      <t>,
1szt serweta foliowana 42</t>
    </r>
    <r>
      <rPr>
        <b/>
        <sz val="11"/>
        <color indexed="8"/>
        <rFont val="Times New Roman"/>
        <family val="1"/>
        <charset val="238"/>
      </rPr>
      <t>g/m2</t>
    </r>
    <r>
      <rPr>
        <sz val="11"/>
        <color indexed="8"/>
        <rFont val="Times New Roman"/>
        <family val="1"/>
        <charset val="238"/>
      </rPr>
      <t>,roz.50x60cm z otworem 5cm i</t>
    </r>
    <r>
      <rPr>
        <b/>
        <sz val="11"/>
        <color indexed="8"/>
        <rFont val="Times New Roman"/>
        <family val="1"/>
        <charset val="238"/>
      </rPr>
      <t xml:space="preserve"> rozcięciem</t>
    </r>
    <r>
      <rPr>
        <sz val="11"/>
        <color indexed="8"/>
        <rFont val="Times New Roman"/>
        <family val="1"/>
        <charset val="238"/>
      </rPr>
      <t>;
1 szt. woda jałowa z 10% gliceryną w strzykawce;
1 szt. lubrykant z</t>
    </r>
    <r>
      <rPr>
        <b/>
        <sz val="11"/>
        <color indexed="8"/>
        <rFont val="Times New Roman"/>
        <family val="1"/>
        <charset val="238"/>
      </rPr>
      <t xml:space="preserve"> lidnokainą</t>
    </r>
    <r>
      <rPr>
        <sz val="11"/>
        <color indexed="8"/>
        <rFont val="Times New Roman"/>
        <family val="1"/>
        <charset val="238"/>
      </rPr>
      <t xml:space="preserve"> 6ml w strzykawce.
Zestaw pakowany w opakowanie typu „twardy blister” 1-komorowy, na opakowaniu centralna etykieta z dwiema nalepkami  z numerem serii, datą ważności, nazwą producenta, służąca do wklejania do dokumentacji. Napisy na etykiecie w języku polskim. Sterylizowany EO</t>
    </r>
  </si>
  <si>
    <r>
      <rPr>
        <b/>
        <sz val="11"/>
        <color indexed="8"/>
        <rFont val="Times New Roman"/>
        <family val="1"/>
        <charset val="238"/>
      </rPr>
      <t>Serweta na jałowe strzykawk</t>
    </r>
    <r>
      <rPr>
        <sz val="11"/>
        <color indexed="8"/>
        <rFont val="Times New Roman"/>
        <family val="1"/>
        <charset val="238"/>
      </rPr>
      <t xml:space="preserve">i wykonana z włókniny polipropylenowej 35g/m2.Całkowita wielkość 80x80cm, złożona 17-19cm x 27-29 cm z zakładką 7-9cm.,jałowa, wysterylizowana w parze wodnej, na opakowaniu etykieta z podwójną metką z nr serii, datą ważności, nazwą producenta, z możliwością wklejenia do dokumentacji. </t>
    </r>
  </si>
  <si>
    <r>
      <rPr>
        <b/>
        <sz val="11"/>
        <color indexed="8"/>
        <rFont val="Times New Roman"/>
        <family val="1"/>
        <charset val="238"/>
      </rPr>
      <t xml:space="preserve">Pokrowce na nogi pacjenta </t>
    </r>
    <r>
      <rPr>
        <sz val="11"/>
        <color indexed="8"/>
        <rFont val="Times New Roman"/>
        <family val="1"/>
        <charset val="238"/>
      </rPr>
      <t>wysterylizowane w EO, zapakowane w torebkę papierowo-foliową. Na zewnątrz opakowania centralna etykieta z dwiema nalepkami służącymi do wklejenia do dokumentacji medycznej z nr LOT, datą ważności ,nazwą producenta. Rozmiar 80x45cm, z włókniny foliowanej 43g/m2,  pakowane po jednej sztuce.</t>
    </r>
  </si>
  <si>
    <t>Pakiet nr 7- Jednorazowe zestawy do operacji</t>
  </si>
  <si>
    <t>Pakiet nr  8 - Jednorazowe narzędzia dla bloku operacyjnego pediatrii</t>
  </si>
  <si>
    <r>
      <t>3. Zestaw uniwersalny rozszerzony</t>
    </r>
    <r>
      <rPr>
        <sz val="10"/>
        <rFont val="Times New Roman"/>
        <family val="1"/>
        <charset val="238"/>
      </rPr>
      <t xml:space="preserve">1x serweta na stolik instrumentariuszki 150x190cm (owinięcie zestawu)
1x fartuch chirurgiczny wzmocniony  SMMS 130cm, rozmiar L
2x fartuch chirurgiczny wzmocniony  SMMS 150 cm, rozmiar XL 
1x serweta na stolik Mayo  80x145cm 
1x samoprzylepny uchwyt do mocowania przewodów i drenów  z 2 trokami z włókniny spunlace o długości min. 25 cm (umożliwiającymi przewiązanie kilku przewodów równocześnie) uchwyt do mocowania przewodów
1x skalpel jednorazowy Fig. 23
1x pojemnik na igły mały 
1x elektroda czynna monopolarna z końcówką nożową dł. kabla 3,2m
1x zacisk tupfera niebieski 24cm
20x kompresy gazowe z nitką RTG 12-warstwowe 10x10cm, zbindowane po 10 szt. 
1x miska 250ml bezbarwna ze skalą
4x tupfer gazowy z elementem kontrastującym rozm. 6, wykrój gazy 29x35cm 
2x serweta samoprzylepna 75x90cm 2-warstwowa, wymiar paska lepnego 86x5 cm
1x serweta samoprzylepna 2-warstwowa 175x180 cm, wymiar paska lepnego 80x5 cm
1x serweta samoprzylepna 150x240cm 2-warstwowa, wymiar paska lepnego dzielonego na trzy 15+70+15 x 5 cm
Fartuch chirurgiczny wzmocniony wykonany z miękkiej, przewiewnej włókniny SMMS o gramaturze 35 g/m2. Fartuch z zakładanymi połami złożony w sposób zapewniający aseptyczną aplikację i zachowujący sterylny obszar na plecach (złożenie typu book folded), wiązany na troki wewnętrzne oraz troki zewnętrzne z kartonikiem; z tyłu, w okolicach szyi, zapięcie na rzep min. 3 cm x 6 cm i 3 cm x 13 cm, mankiety o długości 8 cm (+ 2 cm ), wykonane z poliestru. Szwy wykonane techniką ultradźwiękową. Posiada oznakowanie rozmiaru w postaci naklejki naklejone na fartuchu, pozwalające na identyfikację przed rozłożeniem. Fartuch posiada dodatkowo wzmocnienia w części przedniej i na rękawach umieszczone od wewnątrz fartucha wykonane z laminatu: włókniny polipropylenowej i folii polietylenowej. Wewnątrz rękawa znajduje się niebieska taśma poliestrowa zabezpieczająca łączenie materiału wzmocnienia wzdłuż rękawów. Rozmiar fartucha w centymetrach oznaczających jego długość (+/- 5 cm). Wytrzymałość na wypychanie sucho/mokro w obszarze wzmocnienia min. 150/143 kPa.
Gramatura laminatu podstawowego 57 g/m2 (+/-0,5g/m2). Klasa palności 1 wg CFR 1610. Odporność na przenikanie cieczy 129 cm H2O (+/-1). 
</t>
    </r>
  </si>
  <si>
    <r>
      <t xml:space="preserve">Zestaw brzuszno-kroczowy                                                                                                            </t>
    </r>
    <r>
      <rPr>
        <sz val="10"/>
        <rFont val="Times New Roman"/>
        <family val="1"/>
        <charset val="238"/>
      </rPr>
      <t xml:space="preserve">1x serweta na stolik instrumentariuszki 150x190cm (owinięcie zestawu)
1x fartuch chirurgiczny wzmocniony SMMS 130cm, rozmiar L 
2x fartuch chirurgiczny wzmocniony SMMS 150 cm, rozmiar XL
1x serweta na stolik Mayo 80x145cm 
1x osłona na kamerę składana teleskopowo 13x250cm 
2x kieszeń na narzędzia 2-komorowa 45x25cm
1x przedłużenie do ssaka Ch.25 350cm
1x narzędzie do mycia pola niebieskie 24cm
1x pojemnik na igły mały 10 miejsc 
1x skalpel jednorazowy z ostrzem Fig. 15
1x skalpel jednorazowy Fig. 23
1x strzykawka 20ml 2-częściowa
5x kompres gazowy z nitką RTG 16-warstwowy 5x5cm
20x kompres gazowy z nitką RTG 12-warstwowe 10x10cm, zbindowane po 10 szt. 
4x opatrunek włókninowy 10x8cm 
1x miska niebieska 250ml 
4x tupfer gazowy z elementem kontrastującym, 20-nitkowy, rozm. 6, wykrój gazy 29x35cm 
1x serweta 2-warstwowa pod pacjenta 75x100cm z zakładką umożliwiającą aseptyczną aplikację 
1x serweta brzuszno - kroczowa wzmocniona 260x310 cm, ze zintegrowanymi osłonami na kończyny dolne 125cm, z otworem w okolicy jamy brzusznej 28x32 cm, z otworem na krocze 10x15 cm, z osłoną podpórek kończyn górnych, 
ze zintegrowanymi uchwytami do przewodów i drenów. Obłożenie wykonane z laminatu dwuwarstwowego: włóknina polipropylenowa i folia polietylenowa. Gramatura laminatu podstawowego 57 g/m2 (+/-0,5g/m2). Wokół pola operacyjnego polipropylenowa łata chłonna o wymiarze 50x60cm (+/-1cm). Całkowita gramatura laminatu podstawowego i łaty chłonnej 109 g/m2 (+/-0,5g/m2). Klasa palności 1 wg CFR 1610. Odporność na przenikanie cieczy 174 cm H2O (+/-1).
Fartuch chirurgiczny wzmocniony wykonany z miękkiej, przewiewnej włókniny SMMS o gramaturze 35 g/m2. Fartuch z zakładanymi połami złożony w sposób zapewniający aseptyczną aplikację i zachowujący sterylny obszar na plecach (złożenie typu book folded), wiązany na troki wewnętrzne oraz troki zewnętrzne z kartonikiem; z tyłu, w okolicach szyi, zapięcie na rzep min. 3 cm x 6 cm i 3 cm x 13 cm, mankiety o długości 8 cm (+ 2 cm ), wykonane z poliestru. Szwy wykonane techniką ultradźwiękową. Posiada oznakowanie rozmiaru w postaci naklejki naklejone na fartuchu, pozwalające na identyfikację przed rozłożeniem. Fartuch posiada dodatkowo wzmocnienia w części przedniej i na rękawach umieszczone od wewnątrz fartucha wykonane z laminatu: włókniny polipropylenowej i folii polietylenowej. Wewnątrz rękawa znajduje się niebieska taśma poliestrowa zabezpieczająca łączenie materiału wzmocnienia wzdłuż rękawów. Rozmiar fartucha w centymetrach oznaczających jego długość (+/- 5 cm). Wytrzymałość na wypychanie sucho/mokro w obszarze wzmocnienia min. 150/143 kPa.
</t>
    </r>
  </si>
  <si>
    <t xml:space="preserve">
Sterylna, oddychająca, antystyczna, matowa, z folii poliestrowej o grubości 0,025 mm, z akrylowym klejem zawierającym jodor, z którego uwalniany jest jod cząsteczkowy wywierający działanie bakteriobójcze na florę bakteryjną skóry pacjenta,  duże części nieprzylepne z 2 stron folii oraz papier zabezpieczający z oznaczeniem końca folii stosowane podczas aplikacji, niepalna (I klasa palności), opakowanie indywidualne z folii aluminiowej, dodatkowy papier w opakowaniu chroniący folię przed uszkodzeniem, wyrób medyczny klasy III, certyfikat CE jednostki notyfikowanej  poświadczający działanie bakteriobójcze. Rozmiar 66x85 cm (część przylepna 56x85 cm) +/-2 cm.Sterylizowana radiacyjnie.</t>
  </si>
  <si>
    <t>Sterylna, oddychająca, antystatyczna, matowa, z folii poliestrowej o grubości 0,025 mm, z akrylowym klejem zawierającym jodor, z którego uwalniany jest jod cząsteczkowy wywierający działanie bakteriobójcze na florę bakteryjną skóry pacjenta, duże części nieprzylepne z 2 stron folii oraz papier zabezpieczający z oznaczeniem końca folii stosowane podczas aplikacji, niepalna (I klasa palności), opakowanie indywidualne z folii aluminiowej, dodatkowy papier w opakowaniu chroniący folię przed uszkodzeniem, wyrób medyczny klasy III, certyfikat CE jednostki notyfikowanej poświadczający działanie bakteriobójcze . Rozmiar 44x35 cm (część przylepna 34x35 cm) +/- 2cm. Sterylizowana radiacyjnie.</t>
  </si>
  <si>
    <t>Sterylna, oddychająca, antystyczna, matowa, z folii poliestrowej o grubości 0,025 mm, z akrylowym klejem zawierającym jodor, z którego uwalniany jest jod cząsteczkowy wywierający działanie bakteriobójcze na florę bakteryjną skóry pacjenta,  duże części nieprzylepne z 2 stron folii oraz papier zabezpieczający z oznaczeniem końca folii stosowane podczas aplikacji, niepalna (I klasa palności), opakowanie indywidualne z folii aluminiowej, dodatkowy papier w opakowaniu chroniący folię przed uszkodzeniem, wyrób medyczny klasy III, certyfikat CE jednostki notyfikowanej poświadczający działanie bakteriobójcze . Rozmiar 66x60 cm (część przylepna 56x60 cm) +/- 2 cm. Sterylizowana radiacyjnie.</t>
  </si>
  <si>
    <t>Sterylna, oddychająca, antystyczna, matowa, z folii poliestrowej o grubości 0,025 mm, z akrylowym klejem zawierającym jodor, z którego uwalniany jest jod cząsteczkowy wywierający działanie bakteriobójcze na florę bakteryjną skóry pacjenta,  opakowanie indywidualne z folii aluminowej, dodatkowy papier w opakowaniu chroniący folię przed uszkodzeniem, duże części nieprzylepne z 2 stron folii oraz papier zabezpieczający z oznaczeniem końca folii stosowane podczas aplikacji. Wyrób medyczny klasy III. Certyfikat CE jednostki notyfikowanej, poświadczający działanie bakteriobójcze. Rozmiar 66x45 cm cm (część przylepna 56x45 cm) +/- 2 cm. Sterylizowana radiacyjnie.</t>
  </si>
  <si>
    <t>*Właściwe zakreślić. W przypadku zaznaczenia w obu kolumnach "NIE"- Zamawiajacy uzna, iż oferowany wyrób nie jest wyrobem medycznym.</t>
  </si>
  <si>
    <r>
      <t>• właściwe dokumenty potwierdzające, iż oferowany przedmiot zamówienia jest zgodny z ustawą o wyrobach medycznych z dnia 7 kwietnia 2022 r. (Dz. U. 2022, poz. 974 t. j.) oraz dopuszczony do obrotu i stosowania w służbie zdrowia: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>deklaracja zgodności EU(UE) o której mowa w Art. 19 ROZPORZĄDZENIA PARLAMENTU EUROPEJSKIEGO I RADY</t>
    </r>
    <r>
      <rPr>
        <sz val="10"/>
        <color indexed="8"/>
        <rFont val="Times New Roman"/>
        <family val="1"/>
        <charset val="238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</t>
    </r>
    <r>
      <rPr>
        <b/>
        <u/>
        <sz val="10"/>
        <color indexed="8"/>
        <rFont val="Times New Roman"/>
        <family val="1"/>
        <charset val="238"/>
      </rPr>
      <t>lub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 xml:space="preserve">deklaracja zgodności EC(WE) o której mowa w dyrektywie Rady 90/385/EWG i 93/42/EWG </t>
    </r>
    <r>
      <rPr>
        <sz val="10"/>
        <color indexed="8"/>
        <rFont val="Times New Roman"/>
        <family val="1"/>
        <charset val="238"/>
      </rPr>
      <t xml:space="preserve">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
</t>
    </r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</si>
  <si>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</si>
  <si>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</si>
  <si>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r>
      <rPr>
        <b/>
        <sz val="10"/>
        <color indexed="10"/>
        <rFont val="Times New Roman"/>
        <family val="1"/>
        <charset val="238"/>
      </rPr>
      <t xml:space="preserve">Zgodnie z treścią </t>
    </r>
    <r>
      <rPr>
        <b/>
        <i/>
        <sz val="10"/>
        <color indexed="10"/>
        <rFont val="Times New Roman"/>
        <family val="1"/>
        <charset val="238"/>
      </rPr>
      <t>§ 3 ust. 3 załącznika nr 3 do SWZ</t>
    </r>
    <r>
      <rPr>
        <b/>
        <i/>
        <sz val="10"/>
        <color indexed="8"/>
        <rFont val="Times New Roman"/>
        <family val="1"/>
        <charset val="238"/>
      </rPr>
      <t xml:space="preserve"> - projektowane postanowienia umowy sukcesywnej w sprawie zamówienia publicznego</t>
    </r>
    <r>
      <rPr>
        <b/>
        <sz val="10"/>
        <color indexed="8"/>
        <rFont val="Times New Roman"/>
        <family val="1"/>
        <charset val="238"/>
      </rPr>
      <t xml:space="preserve">, Wykonawca zobowiązany jest do przedłożenia deklaracji zgodności i/lub certyfikatów zgodności wystawionych przez jednostkę notyfikowaną zgodnie z klasą wyrobu medycznego o których mowa w ustawie o wyrobach medycznych  (Dz.U. z 2022 r., poz. 974) </t>
    </r>
    <r>
      <rPr>
        <b/>
        <u/>
        <sz val="10"/>
        <color indexed="8"/>
        <rFont val="Times New Roman"/>
        <family val="1"/>
        <charset val="238"/>
      </rPr>
      <t>na żądanie Zamawiającego w terminie 5 dni roboczych</t>
    </r>
    <r>
      <rPr>
        <b/>
        <sz val="10"/>
        <color indexed="8"/>
        <rFont val="Times New Roman"/>
        <family val="1"/>
        <charset val="238"/>
      </rPr>
      <t>, tj.:</t>
    </r>
  </si>
  <si>
    <t>Tak/Nie</t>
  </si>
  <si>
    <t>TAK/NIE</t>
  </si>
  <si>
    <r>
      <t xml:space="preserve">Nożyczki zagięte tępo-tępe, typu Metzenbaum, metalowe o długości 14,5 cm. </t>
    </r>
    <r>
      <rPr>
        <sz val="9"/>
        <rFont val="Times New Roman"/>
        <family val="1"/>
        <charset val="238"/>
      </rPr>
      <t xml:space="preserve">Wykonane ze stali nierdzewnej. Symbol graficzny “jednorazowości” zgodnie z normą EN ISO 15223-1:2017,, umieszczony w sposób trwały na nożyczkach. Podwójnie oznakowane w formie przekreślonej cyfry 2 oraz trwałego koloru, klasy IIa. Dodatkowo narzędzie ma posiadać kolorowe oznakowanie ułatwiające odróżnienie od narzędzi wielorazowych </t>
    </r>
  </si>
  <si>
    <r>
      <t>Mikronożyczki zagięte ostro-ostre, metalowe o długości 11 cm</t>
    </r>
    <r>
      <rPr>
        <sz val="9"/>
        <rFont val="Times New Roman"/>
        <family val="1"/>
        <charset val="238"/>
      </rPr>
      <t xml:space="preserve">. 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 </t>
    </r>
  </si>
  <si>
    <r>
      <t xml:space="preserve">Kleszczyki anatomiczne proste, metalowe o długości 12,5 cm. </t>
    </r>
    <r>
      <rPr>
        <sz val="9"/>
        <rFont val="Times New Roman"/>
        <family val="1"/>
        <charset val="238"/>
      </rPr>
      <t xml:space="preserve">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 </t>
    </r>
  </si>
  <si>
    <r>
      <t>Kleszczyki anatomiczne zagięte, metalowe o długości 12,5 cm</t>
    </r>
    <r>
      <rPr>
        <sz val="9"/>
        <rFont val="Times New Roman"/>
        <family val="1"/>
        <charset val="238"/>
      </rPr>
      <t>. 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</t>
    </r>
    <r>
      <rPr>
        <sz val="12"/>
        <rFont val="Times New Roman"/>
        <family val="1"/>
        <charset val="238"/>
      </rPr>
      <t xml:space="preserve"> </t>
    </r>
  </si>
  <si>
    <r>
      <t>Kleszczyki anatomiczne zagięte, metalowe o długości 16 cm</t>
    </r>
    <r>
      <rPr>
        <sz val="9"/>
        <rFont val="Times New Roman"/>
        <family val="1"/>
        <charset val="238"/>
      </rPr>
      <t>. 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</t>
    </r>
    <r>
      <rPr>
        <sz val="12"/>
        <rFont val="Times New Roman"/>
        <family val="1"/>
        <charset val="238"/>
      </rPr>
      <t xml:space="preserve"> </t>
    </r>
  </si>
  <si>
    <r>
      <t>Imadło chirurgiczne, metalowe o długości 16 cm</t>
    </r>
    <r>
      <rPr>
        <sz val="9"/>
        <rFont val="Times New Roman"/>
        <family val="1"/>
        <charset val="238"/>
      </rPr>
      <t>. 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</t>
    </r>
  </si>
  <si>
    <r>
      <t>Pęseta chirurgiczna delikatna prosta, typu mikro-Adson, metalowa o długości 12 cm</t>
    </r>
    <r>
      <rPr>
        <sz val="9"/>
        <rFont val="Times New Roman"/>
        <family val="1"/>
        <charset val="238"/>
      </rPr>
      <t>. 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</t>
    </r>
    <r>
      <rPr>
        <sz val="12"/>
        <rFont val="Times New Roman"/>
        <family val="1"/>
        <charset val="238"/>
      </rPr>
      <t xml:space="preserve"> </t>
    </r>
  </si>
  <si>
    <r>
      <t xml:space="preserve">Kleszczyki anatomiczne proste, 1 x 2 ząbki, metalowe o długości 16 cm. </t>
    </r>
    <r>
      <rPr>
        <sz val="9"/>
        <rFont val="Times New Roman"/>
        <family val="1"/>
        <charset val="238"/>
      </rPr>
      <t xml:space="preserve">Wykonane ze stali nierdzewnej. Symbol graficzny "jednorazowości" zgodnie z normą EN ISO 15223-1:2017, umieszczony w sposób trwały na nożyczkach. Podwójnie oznakowane w formie przekreślonej cyfry 2 oraz trwałego koloru, klasy IIa. Dodatkowo narzędzie ma posiadać kolorowe oznakowanie ułatwiające odróżnienie od narzędzi wielorazowych </t>
    </r>
  </si>
  <si>
    <t>Jedn. miary</t>
  </si>
  <si>
    <t>Jedn miary</t>
  </si>
  <si>
    <r>
      <rPr>
        <b/>
        <sz val="10"/>
        <color indexed="8"/>
        <rFont val="Times New Roman"/>
        <family val="1"/>
        <charset val="238"/>
      </rPr>
      <t xml:space="preserve">Zestaw kardiochirurgiczny uniwersalny                                                                                 </t>
    </r>
    <r>
      <rPr>
        <sz val="10"/>
        <color indexed="8"/>
        <rFont val="Times New Roman"/>
        <family val="1"/>
        <charset val="238"/>
      </rPr>
      <t xml:space="preserve">Skład zestawu :                                                                                                                                    1. - 1 x Serweta na stolik instrumentariuszki 200 x 300 cm, chłonna na całej powierzchni, wykonana z dwuwarstwowego laminatu (tj. włóknina polipropylenowa PP + folia polietylenowa PE), o gramaturze 59 g/m2 (+/-0,5 g/m2), odporność na przenikanie cieczy min. 200 cm H2O, służy jako owinięcie zestawu. 
2. - 1 x Osłona na stolik Mayo 80x140 cm, wzmocniona dwuwarstwowym laminatem o wymiarach 70x100 cm, o gramaturze min. 59 g/m2, folia polietylenowa PE, kolor czerwony, złożona w sposób ułatwiający łatwą aplikację tzn. teleskopowo.
3. - 1 x Serweta przylepna 200x250 cm, 
4. - 1 x Serweta przylepna 200x200 cm,
5. - 1 x Serweta przylepna 75x90 cm, 
6. - 3 x Serweta przylepna 100x120 cm.
Serwety poz. 3-6, wykonane z dwuwarstwowego laminatu o gramaturze 59 g/m2 (+/-0,5 g/m2), odporność na przenikanie cieczy min. 200 cm H2O,
7. - 2 x Fartuch chirurgiczny wzmocniony rozm. XL,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
8. - 2 x Kieszeń jednokomorowa przylepna 40x30 cm 
9. - 1 x Rzep 2,5x22 cm, organizator przewodów 
10. - 2 x Taśma włókninowa 10x50 cm 
11. - 1 x Ręcznik do rąk 30x35 cm 
12. - 1 x Podkład chłonny 60x90 cm, 
13. - 1 x Osłona na aparat RTG 90x160 cm, ściągnięta elastyczną gumką na krótszym boku
14. - 1 x Miska na prowadnik 2500 ml
15. - 1 x Miska 500 ml, przezroczysta 
16. - 1 x Miska 500 ml, niebieska 
17. - 5 x Tupfer z gazy 40x40 cm 
18. - 20 x Kompres z gazy 10x10 cm z nitką RTG 16w 17n, zakładane brzegi
19. - 3 x Serweta brzuszna 45x45 cm z nitką RTG, trokiem, 8 warstw
20. - 1 x Dren do odsysania 30CH, 3,5 m, z końcówkami 
21. - 1 x Końcówka do odsysania Yankauer 8 mm, z rękojeścią, zagięta, 4 otwory boczne 
22. - 1 x Elektrokoagulacja, rękojeść z przyciskiem cięcie i koagulacja, nóż do cięcia dł. 70 mm, szer. 2,4 mm, przewód dł. 300-320 cm, wtyczka 3-pinowa, jednorazowego użytku.   
23. - 1 x Czyścik do elektrokoagulacji 5x5 cm 
24. – 1 kpl x Osłonki na narzędzia mikrochirurgiczne, żółte, 5 par 
25. - 1 x Ostrze nr 23 
26. - 1 x Ostrze nr 11                                                                                                                            27. - 1 x Dren Redona 10CH, perforacja 15 cm 
28. – 2 x Butelka Redona/Privac 400 ml, z drenem 
29. - 2 x Opatrunek chłonny 9x20 cm 
30. - 2 x Opatrunek chłonny 9x10 cm 
31. - 1 x Pudełko magnetyczno-piankowe na igły i skalpele, 20 miejsc, posiada uchwyt do zdejmowania skalpeli, przylepne do stołu, zamykane
32. - 3 x Strzykawka 20 ml Luer 2-cz
33. - 2 x Strzykawka 20 ml Luer Lock 3-cz
34. - 1 x Strzykawka 2,5 ml Luer 3-cz.
35. - 1 x Strzykawka Janeta do płukania 100 ml
36. - 1 x Cewnik Nelaton 10CH, 40 cm
37. - 1 x Igła 21G 0,8x40 mm
38. - 2 x Igła 18G 1,2x40 mm
39. - 1 x Fartuch chirurgiczny dla instrumentariuszki wzmocniony rozm. 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Dodatkowo owinięty w serwetę i ułożony na serwecie do owinięcia zestawu. 
Zestaw zapakowany w torbę foliową typu Tyvek z wytrzymałej, grubej i przezroczystej folii polietylenowej z dwiema papierowymi wstawkami z papieru oraz oznakowanym miejscem otwarcia zestawu.
Podwójne opakowanie kartonowe: karton zewnętrzny do transportu oraz karton wewnętrzny do magazynowania i przechowywania. 
Karta informacyjna w środku zestawu informująca o składzie zestawu.
Na opakowaniu min. 4 odklejane etykiety samoprzylepne do wklejenia w karcie pacjenta zawierające min. REF, nr serii, data ważności produktu, Nazwa Producenta, Nazwa Zestawu, Kod kreskowy. Sterylizacja gazowa, tlenkiem etylenu EO.
Produkt zgodny z normą PN EN 13795 1-3. Klasyfikacja wyrobu zgodnie z MDR UE 2017/745): Klasa I – sterylne.
</t>
    </r>
  </si>
  <si>
    <r>
      <rPr>
        <b/>
        <sz val="10"/>
        <rFont val="Times New Roman"/>
        <family val="1"/>
        <charset val="238"/>
      </rPr>
      <t xml:space="preserve">ZESTAW KARDIOCHIRURGICZNY BY-PASS </t>
    </r>
    <r>
      <rPr>
        <sz val="10"/>
        <rFont val="Times New Roman"/>
        <family val="1"/>
        <charset val="238"/>
      </rPr>
      <t xml:space="preserve">
Skład zestawu:
1. - 1 x Serweta na stolik instrumentariuszki 200 x 300 cm, chłonna na całej powierzchni, wykonana z dwuwarstwowego laminatu (tj. włóknina polipropylenowa PP + folia polietylenowa PE), o gramaturze 59 g/m2 (+/-0,5 g/m2), odporność na przenikanie cieczy min. 200 cm H2O, służy jako owinięcie zestawu. 
2. - 1 x Serweta kardiochirurgiczna By-Pass o wymiarach 250 x 400-420 cm, otwór klatki piersiowej 40 x 40 cm, dwa otwory na kończyny dolne o wymiarach 14-15 x 95-100 cm, otwory wypełnione folią chirurgiczną z dodatkiem jonów srebra, co stanowi wysoką skuteczność przeciw drobnoustrojom tj. Staphylococcus aureus ATCC 6538 i Klebsiella pneumoniae ATCC4352, zgodnie z ASTM E 2149, warstwa przylepna i folia poliuretanowa są przezroczyste, o wysokim współczynniku MVTR paraprzepuszczalności pary wodnej.   
Pomiędzy otworami dolnymi kontrafałda ułatwiająca aplikację otworów w odpowiednim miejscu. Po obu stonach serwety zabiegowej zintegrowane kieszenie: prawostronna 2 komorowa o wymiarach 2 x 75 cm x 30 cm z kształtką modelującą, lewostronna jednokomorowa 150 cm x 30 cm z kształtką modelującą, wykonane z folii przezroczystej. Kieszenie umieszczone wzdłuż otworu klatki piersiowej i otworów dolnych w odległości 5 cm. Serweta zabiegowa wykonana z laminatu trójwarstwowego o gramaturze 70 g/m2 (+/-3), odporność na przenikanie cieczy 210-220 cm H2O, zintegrowana z serwetą tworzącą ekran anestezjologiczny wykonaną z laminatu dwuwarstwowego o gramaturze 59 g/m2, odporność na przenikaie cieczy 200-210 cm H2O. 
3. - 1 x Serweta U-kształtna 200x260 cm z samoprzylepnym wycięciem U o wymiarach 20x100 cm, na wysokości dolnego wycięcia wzmocnienie 60x100 cm, zintegrowana przylepna osłona do okrycia krocza. Serweta w części niekrytycznej wykonana z laminatu dwuwarstwowego o gramaturze 59 g/m2 (włóknina polipropylenowa  PP (niebieska) + folia polietylenowa PE ). W części krytycznej laminat dwuwarstwowy o gramaturze 59 g/m2, wzmocniony chłonnym laminatem dwuwarstwowym o gramaturze 55 g/m2 (związana chemicznie gręplowana wiskoza nietkana połączona z warstwą poliolefiniczną), w części krytycznej odporność na przenikanie cieczy min. 990 cm H2O. 
4. - 1 x Fartuch chirurgiczny dla instrumentariuszki wzmocniony rozm. 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Fartuch o podwyższonej odporności na wypychanie – na sucho/mokro min. 210/200 kPa (w strefie krytycznej); odporność na przenikanie cieczy w obszarze krytycznym min. 133 cmH2O.
Fartuch dla instrumentariuszki zawinięty w serwetę 50x50 cm i ułożony na serwecie do owinięcia zestawu.
5. - 2 x Fartuch chirurgiczny wzmocniony rozm. XL,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                                                                                                                   6. - 2 x Ręcznik do rąk 30x35 cm 
7. - 2 x Osłona na stolik Mayo 80x140 cm, wzmocniona dwuwarstwowym laminatem o wymiarach 70x100 cm (+/-5 cm ) o gramaturze min. 59 g/m2, folia polietylenowa PE kolor czerwony, złożona w sposób ułatwiający łatwą aplikację tzn. teleskopowo.
8.  - 1 x Serweta przylepna 80x97,5 cm (+/-1 cm), wykonana z trójwarstwowego laminatu, gdzie folia stanowi spodnią warstwę, o gramaturze 104-105 g/m2, odporność na przenikanie cieczy min. 990 cm H2O,
9. - 4 x Serweta przylepna 75x100 cm, wykonana z laminatu trójwarstwowego o gramaturze min. 70 g/m2, odporność na przenikanie cieczy 210-220 cm H2O 
10. - 1 x Serweta włókninowa 100x160 cm, czterowarstwowa włóknina paraprzepuszczalna o gramaturze min. 45g/m2, służy do przykrycia pacjenta
11. - 4 x Serweta włókninowa 45x60 cm, z RTG, zielona
12. - 2 x Kieszeń przylepna 40x30 cm, jednokomorowa 
13. - 2 x Osłona na stopy 25 x 35 cm (+/-2 cm), z taśmą do umocowania osłon, wykonana z laminatu dwuwarstwowego o gramaturze min. 59 m2, odporność na przenikanie cieczy min. 200 cm H2O,
14. - 2 x Taśma włókninowa 10x50 cm
15. - 2 x Rzep 2,5  x22 cm, dwuczęściowy do mocowania drenów i przewodów, kolor orange.
16. - 1 x Dren do odsysania 30CH, długość 350 cm, silikonowe, elastyczne, nie załamujące się końcówki do podłączenia.
17. - 1 x Końcówka do odsysania pola operacyjnego Yankauer 8 mm, z rękojeścią, zagięta, bez kontroli siły ssania, cztery otwory boczne
18. - 40 x Kompres z gazy 10x10 cm z nitką RTG, 16 warstw 17 nitek, zakładane brzegi, przewiązane 
19. - 10 x Tupfer z gazy 50x50 cm z nitką RTG
20. - 5 x Tupfer z gazy 9x9 cm lub 12x12 cm z nitką RTG, 24 nitek 
21. - 8 x Serweta brzuszna 45x45 cm z nitką RTG, 8 warstw
22. - 1 x Kompres absorbcyjny 15x25 cm 
23. - 1 x Kompres absorbcyjny 20x40 cm
24. - 1 x Pudełko magnetyczno-piankowe na igły i skalpele, 20 miejsc, posiada uchwyt do zdejmowania skalpeli, przylepne do stołu, zamykane 
25. – 1 kpl x Osłonki na narzędzia, żółte, zestaw 5 par 
26. - 1 x Elektrokoagulacja, rękojeść z przyciskiem cięcie i koagulacja, nóż do cięcia dł. 70 mm, szer. 2,4 mm, przewód dł. 300-320 cm, wtyczka 3-pinowa, jednorazowego użytku.  
27. - 1 x Czyścik do elektrokoagulacji 5x5 cm 
28. - 2 x Miska 500 ml, plastikowa, przezroczysta 
29. - 2 x Miska 1000 ml, czytelna skala, plastikowa, kolor niebieski
30. - 1 x Miska 1200 ml, z uchwytem typ dzbanek, ze skalą, plastikowa
31. - 1 x Igła iniekcyjna 25G 0,5x25 mm 
32. - 1 x Strzykawka 10 ml 3-cz. Luer Lock 
33. - 1 x Strzykawka 20 ml 3-cz. Luer Lock 
34. - 1 x Strzykawka Janeta do plukania 100 ml 
35. - 1 x Ostrze nr 11
36. - 1 x Ostrze nr 15
37. - 1 x Ostrze nr 23
38. - 3 x Opatrunek chłonny 9x10 cm 
39. - 3 x Opatrunek chłonny 9x30 cm 
40. - 1 x Pojemnik na mocz 120-125 ml, zakręcany 
41. - 1 x Box 310 x 225 x 50 mm, organizer do przechowywania komponentów.                                                                                                                               42. – 1 x Cewnik Nelaton CH18, 40 cm
Zestaw zapakowany w torbę foliową typu Tyvek z wytrzymałej, grubej i przezroczystej folii polietylenowej z dwiema papierowymi wstawkami z papieru oraz oznakowanym miejscem otwarcia zestawu.
Podwójne opakowanie kartonowe: karton zewnętrzny do transportu oraz karton wewnętrzny do magazynowania i przechowywania. 
Karta informacyjna w środku zestawu informująca o składzie zestawu.
Na opakowaniu min. 4 odklejane etykiety samoprzylepne do wklejenia w karcie pacjenta zawierające min. REF, nr serii, data ważności produktu, Nazwa Producenta, Nazwa Zestawu, Kod kreskowy. Sterylizacja gazowa, tlenkiem etylenu EO.
Produkt zgodny z normą PN EN 13795 1-3. Klasyfikacja wyrobu zgodnie z MDR UE 2017/745): Klasa I – sterylne.
</t>
    </r>
  </si>
  <si>
    <r>
      <rPr>
        <b/>
        <sz val="10"/>
        <rFont val="Times New Roman"/>
        <family val="1"/>
        <charset val="238"/>
      </rPr>
      <t xml:space="preserve">ZESTAW KARDIOCHIRURGICZNY TAVI / MINI INAWAZJA </t>
    </r>
    <r>
      <rPr>
        <sz val="10"/>
        <rFont val="Times New Roman"/>
        <family val="1"/>
        <charset val="238"/>
      </rPr>
      <t xml:space="preserve">
Skład zestawu:
1. - 1 x Serweta na stolik instrumentariuszki 200 x 300 cm, chłonna na całej powierzchni, wykonana z dwuwarstwowego laminatu (tj. włóknina polipropylenowa PP + folia polietylenowa PE), o gramaturze 59 g/m2 (+/-0,5 g/m2), odporność na przenikanie cieczy min. 200 cm H2O, służy jako owinięcie zestawu. 
2. - 1 x Serweta na stolik pomocniczy instrumentariuszki 200x250 cm, chłonna na całej powierzchni, wykonana z dwuwarstwowego laminatu (tj. włóknina polipropylenowa PP + folia polietylenowa PE), o gramaturze 59 g/m2 (+/-0,5 g/m2), odporność na przenikanie cieczy min. 200 cm H2O,
3. - 1 x Serweta kardiochirurgiczna o wymiarach 300 x 200 x 500 cm (+/-5 cm ), otwór klatki piersiowej 40x60 cm oraz dwa prostokątne otwory udowe 15x30 cm, otwory wypełnione folią chirurgiczną z dodatkiem jonów srebra, co stanowi wysoką skuteczność przeciw drobnoustrojom tj. Staphylococcus aureus ATCC 6538 i Klebsiella pneumoniae ATCC4352, zgodnie z ASTM E 2149, warstwa przylepna i folia poliuretanowa są przezroczyste, o wysokim współczynniku MVTR paraprzepuszczalności pary wodnej. Obustronnie zintegrowane kieszenie jednokomorowe 70x32 cm, umiejscowione na wysokości dolnego otworu klatki piersiowej 155-160 cm. Wokół otworów warstwa wysokochłonna 96-98 cm x 220 cm, wykonana z laminatu trójwarstwowego o gramaturze 104-105 g/m2, o łącznej gramaturze w strefie krytycznej min. 163 g/m2, odporność na przenikanie cieczy min. 990 cm H2O, zintegrowana z serwetą tworzącą ekran anestezjologiczny o wymiarach 100x300 cm wykonaną z laminatu dwuwarstwowego o gramaturze 59 g/m2 (+/-0,5), odporność na przenikaie cieczy min. 200 cm H2O. 
4. - 2 x Fartuch chirurgiczny wzmocniony rozm. 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Fartuch dla instrumentariuszki zawinięty w serwetę 50x50 cm i ułożony na serwecie do owinięcia zestawu.
5. - 3 x Fartuch chirurgiczny wzmocniony rozm. XL,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6. - 2 x Ręcznik do rąk 30x35 cm 
7. - 1 x Osłona na stolik Mayo 80x140 cm, wzmocniona dwuwarstwowym laminatem o wymiarach 70x100 cm (+/-5 cm ) o gramaturze min. 59 g/m2, folia polietylenowa PE kolor czerwony, złożona w sposób ułatwiający łatwą aplikację tzn. teleskopowo.
8. - 2 x Serweta przylepna 100x110 cm, wykonana z dwuwarstwowego laminatu o gramaturze 59 g/m2 (+/- 0,5), odporność na przenikanie cieczy min. 200 cm H2O. 
9. – 1 x Osłona na detektor o wymiarach 85x85 cm, wykonana z przezroczystej folii polietylenowej o grubości 0,05 mm, ściągnięta elastyczną gumką, w kształcie czepka
10. - 1 x Kieszeń przylepna 40x30 cm, jednokomorowa, posiada sztywnik
11 - 2 x Taśma włókninowa 10x50 cm                                                                                         12. - 1 x Rzep 2,5  x22 cm, dwuczęściowy do mocowania drenów i przewodów, kolor orange.
13. - 1 x Dren do odsysania 30CH, długość 350 cm, silikonowe, elastyczne, nie załamujące się końcówki do podłączenia. 
14. - 1 x Końcówka do odsysania Yankauer 8 mm, z rękojeścią, zagięta, bez kontroli siły ssania, cztery otwory boczne
15. - 20 x Kompres z gazy 10x10 cm z nitką RTG, 16 warstw 17 nitek, zakładane brzegi 
16. - 8 x Tupfer z gazy 50x50 cm z nitką RTG
17. - 3 x Serweta brzuszna 45x45 cm z nitką rtg, 8 warstw
18. - 1 x Pudełko magnetyczno-piankowe na igły i skalpele, 20 miejsc, posiada uchwyt do zdejmowania skalpeli, przylepne do stołu, zamykane
19. - 1 kpl x Osłonki na narzędzia mikrochirurgiczne, żółte, zestaw 5 par
20. - 1 x Elektrokoagulacja, rękojeść z przyciskiem cięcie i koagulacja, nóż do cięcia dł. 70 mm, szer. 2,4 mm, przewód dł. 300-320 cm, wtyczka 3-pinowa, jednorazowego użytku
21. - 1 x Czyścik do elektrokoagulacji 5x5 cm
22. - 1 x Miska 250 ml, ze skalą, przezroczysta, plastikowa
23. - 1 x Miska 500 ml, ze skalą, przezroczysta, plastikowa 
24. - 2 x Miska1000 ml, ze skalą, niebieska, plastikowa 
25. - 1 x Miska na prowadnik 2500 ml 
26. - 1 x Strzykawka 20 ml 3-cz. Luer Lock 
27. - 1 x Strzykawka 50 ml 3-cz. Luer Lock
28. - 2 x Strzykawka 20 ml, 2-cz. Luer Lock 
29. - 1 x Ostrze nr 11
30. - 2 x Ostrze nr 23
31. - 1 x Kranik trójdożny, niebieski
32. - 2 x Opatrunek chłonny 9x10 cm 
33. - 2 x Opatrunek chłonny 9x30 cm 
34. - 2 x Kompres absorbcyjny 20x40 cm
35. - 1 x Cewnik Nelaton CH18 40 cm 
36. - 1 x Box 310 x 225 x 50 mm, organizer do spakowania komponentów
Zestaw zapakowany w torbę foliową typu Tyvek z wytrzymałej, grubej i przezroczystej folii polietylenowej z dwiema papierowymi wstawkami z papieru oraz oznakowanym miejscem otwarcia zestawu.
Podwójne opakowanie kartonowe: karton zewnętrzny do transportu oraz karton wewnętrzny do magazynowania i przechowywania. 
Karta informacyjna w środku zestawu informująca o składzie zestawu.
Na opakowaniu min. 4 odklejane etykiety samoprzylepne do wklejenia w karcie pacjenta zawierające min. REF, nr serii, data ważności produktu, Nazwa Producenta, Nazwa Zestawu, Kod kreskowy. Sterylizacja gazowa, tlenkiem etylenu EO.
Produkt zgodny z normą PN EN 13795 1-3. Klasyfikacja wyrobu zgodnie z MDR UE 2017/745): Klasa I – sterylne.
</t>
    </r>
  </si>
  <si>
    <r>
      <t xml:space="preserve">ZESTAW KARDIOCHIRURGICZNY DO PRZESZCZEPU ZASTAWKI                        </t>
    </r>
    <r>
      <rPr>
        <sz val="10"/>
        <rFont val="Times New Roman"/>
        <family val="1"/>
        <charset val="238"/>
      </rPr>
      <t xml:space="preserve">Skład zestawu:
1. - 1 x Serweta na stolik instrumentariuszki 200 x 300 cm, chłonna na całej powierzchni, wykonana z dwuwarstwowego laminatu (tj. włóknina polipropylenowa PP + folia polietylenowa PE), o gramaturze 59 g/m2 (+/-0,5 g/m2), odporność na przenikanie cieczy min. 200 cm H2O, służy jako owinięcie zestawu. 
2. - 1 x Serweta kardiochirurgiczna o wymiarach 200x390 cm (+/-5), otwór klatki piersiowej 38x50 cm (+/-1) o zaokrąglonych rogach, wypełniony folią chirurgiczną z dodatkiem jonów srebra, co stanowi wysoką skuteczność przeciw drobnoustrojom tj. Staphylococcus aureus ATCC 6538 i Klebsiella pneumoniae ATCC4352, zgodnie z ASTM E 2149, warstwa przylepna i folia poliuretanowa są przezroczyste, o wysokim współczynniku MVTR paraprzepuszczalności pary wodnej. Dłuższy bok otworu usytuowany wzdłuż dłuższego boku serwety. Obustronnie zintegrowane kieszenie jednokomorowe 70x32 cm, umiejscowione na wysokości otworu klatki piersiowej 150-155 cm. Wokół otworów warstwa wysokochłonna 96-98 cm x 150 cm, wykonana z laminatu trójwarstwowego, w którym warstwa foliowa stanowi spodnią warstwę o gramaturze 104-105 g/m2. Serweta wykonana z laminatu dwuwarstwowego i warstwy wysokochłonnej o łącznej gramaturze w strefie krytycznej min. 163 g/m2, odporność na przenikanie cieczy w strefie krytycznej min. 990 cm H2O, 
3. - 1 x Fartuch chirurgiczny wzmocniony rozm. 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
Fartuch dla instrumentariuszki zawinięty w serwetę 50x50 cm i ułożony na serwecie do owinięcia zestawu.
4. - 3 x Fartuch chirurgiczny wzmocniony rozm. XL,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
5. - 1 x Serweta przylepna 80x96-98 cm, wykonana z trójwarstwowego laminatu, gdzie folia stanowi spodnią warstwę, o gramaturze 104-105 g/m2, odporność na przenikanie cieczy min. 990 cm H2O,
6. - 4 x Serweta przylepna 75x100 cm, wykonana z laminatu trójwarstwowego o gramaturze min. 70 g/m2, odporność na przenikanie cieczy 210-220 cm H2O 
7. - 2 x Ręcznik do rąk 30x35 cm 
8. - 2 x Osłona na stolik Mayo 80x140 cm, wzmocniona dwuwarstwowym laminatem o wymiarach 70x100 cm (+/-5 cm ) o gramaturze min. 59 g/m2, folia polietylenowa PE kolor czerwony, złożona w sposób ułatwiający łatwą aplikację tzn. teleskopowo. 
9. - 4 x Serweta włókninowa 45x60 cm, z RTG, zielona
10. - 2 x Kieszeń przylepna 40x30 cm, jednokomorowa 
11. - 2 x Taśma włókninowa 10x50 cm
12. - 2 x Rzep 2,5  x22 cm, dwuczęściowy do mocowania drenów i przewodów, kolor orange.
13. - 1 x Dren do odsysania 30CH, długość 350 cm, silikonowe, elastyczne, nie załamujące się końcówki do podłączenia.
14. - 1 x Końcówka do odsysania Yankauer 8 mm, z rękojeścią, zagięta, bez kontroli siły ssania, cztery otwory boczne
15. - 20 x Kompres z gazy 10x10 cm z nitką RTG, 16 warstw 17 nitek, zakładane brzegi
16. - 10 x Tupfer z gazy 50x50 cm z nitką RTG
17. - 5 x Tupfer z gazy 9x9 cm lub 12x12 cm z nitką RTG, 24 nitek 
18. - 3 x Serweta brzuszna z nitką rtg 45x45 cm, 4 warstwowa, nie prana
19. - 1 x Pudełko magnetyczno-piankowe na igły i skalpele, 20 miejsc, posiada uchwyt do zdejmowania skalpeli, przylepne do stołu, zamykane 
20. – 1 kpl x Osłonki na narzędzia mikrochirurgiczne, żółte, zestaw 5 par 
21. - 1 x Elektrokoagulacja, rękojeść z przyciskiem cięcie i koagulacja, nóż do cięcia dł. 70 mm, szer. 2,4 mm, przewód dł. 300-320 cm, wtyczka 3-pinowa, jednorazowego użytku.  
22. - 1 x Czyścik do elektrokoagulacji 5x5 cm 
23. - 2 x Miska 500 ml, ze skalą, przezroczysta, plastikowa 
24. - 2 x Miska1000 ml, ze skalą, niebieska, plastikowa 
25. - 1 x Miska 1200 ml, z uchwytem typ dzbanek, ze skalą, plastikowa 
26. - 1 x Strzykawka 20 ml 3-cz. Luer Lock 
27. - 1 x Strzykawka Janeta do płukania 100 ml
28. - 1 x Ostrze nr 11
29. - 1 x Ostrze nr 23
30. - 2 x Opatrunek chłonny 9x10 cm 
31. - 1 x Opatrunek chłonny 9x30 cm 
32. - 1 x Pojemnik na mocz 120 ml, zakręcany 
33. - 1 x Cewnik Nelaton CH18 40 cm
34. - 1 x Box 310 x 225 x 50 mm, organizer do spakowania komponentów.
Zestaw zapakowany w torbę foliową typu Tyvek z wytrzymałej, grubej i przezroczystej folii polietylenowej z dwiema papierowymi wstawkami z papieru oraz oznakowanym miejscem otwarcia zestawu.
Podwójne opakowanie kartonowe: karton zewnętrzny do transportu oraz karton wewnętrzny do magazynowania i przechowywania. 
Karta informacyjna w środku zestawu informująca o składzie zestawu.
Na opakowaniu min. 4 odklejane etykiety samoprzylepne do wklejenia w karcie pacjenta zawierające min. REF, nr serii, data ważności produktu, Nazwa Producenta, Nazwa Zestawu, Kod kreskowy. Sterylizacja gazowa, tlenkiem etylenu EO.
Produkt zgodny z normą PN EN 13795 1-3. Klasyfikacja wyrobu zgodnie z MDR UE 2017/745): Klasa I – sterylne.
</t>
    </r>
    <r>
      <rPr>
        <b/>
        <sz val="10"/>
        <rFont val="Times New Roman"/>
        <family val="1"/>
        <charset val="238"/>
      </rPr>
      <t xml:space="preserve">
</t>
    </r>
  </si>
  <si>
    <t>EZ/241/2024/MK</t>
  </si>
  <si>
    <r>
      <rPr>
        <b/>
        <sz val="10"/>
        <color indexed="8"/>
        <rFont val="Times New Roman"/>
        <family val="1"/>
        <charset val="238"/>
      </rPr>
      <t>Zestaw ochronny na  stół operacyjny (duży</t>
    </r>
    <r>
      <rPr>
        <sz val="10"/>
        <color indexed="8"/>
        <rFont val="Times New Roman"/>
        <family val="1"/>
        <charset val="238"/>
      </rPr>
      <t xml:space="preserve">). Skład:  serweta ochronna na stół operacyjny  + serweta do przykrycia pacjenta. a) serweta ochronna na stół operacyjny    - kolor biały   - wymiary 100 x 230 cm (+/- 5 cm),                              - wymiary strefy absorpcyjnej min. 85  x 200 cm                                                  - absorbcja  &gt;3000 ml   NaCl 0,9% ( roztwór soli  fizjologicznej)                               - wykonana z paroprzepuszczalnego, nieprzemakalnego laminatu  trójwarstwowego, wewnątrz którego  znajduje  się rdzeń chłonny.                          - warstwa podkładu, która ma bezpośrednią styczność ze stołem operacyjnym, powinna być wykonana z mocnej  wytrzymałej na uszkodzenia mechaniczne włókniny  polipropylenowej  - warstwa podkładu „od pacjenta” powinna być trwale  spojona z rdzeniem chłonnym, wykonana z miękkiej,   pikowanej i przyjemnej dla skóry łókniny polipropylenowej    - rdzeń chłonny dzięki swojej budowie, po  zaabsorbowaniu płynów  pozostaje  suchy na po maksymalnie 5 minutach  
b) Serweta  do przykrycia  pacjenta *   - kolor biały   - wymiary 100 x 200 cm   -  wykonana z miękkiej, wytrzymałej na uszkodzenia   mechaniczne włókniny spunlace o min. gramaturze 80 g/m2    - pakowane  w torebkę  z foli PE, posiadającą , na stałe  przymocowaną,  etykietę samoprzylepną, zgodnie z  wymaganiami normy PN-EN 1041 A1:2013-12, zawierającą  następujące informacje: numer REF, nazwa produktu, rozmiar,   LOT, znak CE,, data ważności  (min. 3 lata) oraz  nazwa  producenta.    - produkt niesterylny. </t>
    </r>
  </si>
  <si>
    <t>EZ/241/20224/MK</t>
  </si>
  <si>
    <r>
      <rPr>
        <b/>
        <sz val="10"/>
        <color indexed="8"/>
        <rFont val="Times New Roman"/>
        <family val="1"/>
        <charset val="238"/>
      </rPr>
      <t xml:space="preserve">Zestaw kardiochirurgiczny ortopedyczny  </t>
    </r>
    <r>
      <rPr>
        <sz val="10"/>
        <color indexed="8"/>
        <rFont val="Times New Roman"/>
        <family val="1"/>
        <charset val="238"/>
      </rPr>
      <t xml:space="preserve">                                                                               Skład zestawu :                                                                                                                                        1. - 1 x Serweta na stolik instrumentariuszki 200 x 300 cm, chłonna na całej powierzchni, wykonana z dwuwarstwowego laminatu (tj. włóknina polipropylenowa PP + folia polietylenowa PE), o gramaturze 59 g/m2 (+/-0,5 g/m2), odporność na przenikanie cieczy min. 200 cm H2O, służy jako owinięcie zestawu. 
2. - 1 x Osłona na stolik Mayo 80x140 cm, wzmocniona dwuwarstwowym laminatem o wymiarach 70x100 cm (+/-5 cm ) o gramaturze min. 59 g/m2, folia polietylenowa PE, złożona w sposób ułatwiający łatwą aplikację tzn. teleskopowo.
3. - 1 x Serweta U-kształtna 200 x 300 cm z samoprzylepnym wycięciem U o wymiarach 9x95 cm, wzmocniona padem chłonnym o wym. 100x160 cm.  Serweta w części niekrytycznej wykonana z laminatu dwuwarstwowego o gramaturze 59 g/m2 (+/-0,5g) (włóknina polipropylenowa  PP (niebieska) + folia polietylenowa PE ), odporność na przenikanie cieczy min. 200 cmH2O, w części krytycznej laminat dwuwarstwowy o gramaturze 59 g/m2 (+/-0,5g), wzmocniony chłonnym laminatem dwuwarstwowym o gramaturze 55 g/m2 (związana chemicznie gręplowana wiskoza nietkana), łączna gramatura w strefie krytycznej min. 114g/m2, odporność na przenikanie cieczy w strefie krytycznej min. 950 cm H2O,                                                                                                                                   4. - 1 x Serweta przylepna 200 x 250 cm
5. - 1 x Osłona na kończynę 33x120 cm
6. - 1 x Serweta przylepna 75 x 90 cm
7. - 2 x Serweta przylepna 100 x 120 cm
8. - 2 x Fartuch chirurgiczny wzmocniony rozm. XL,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
9. - 2 x Kieszeń foliowa przylepna 40x30 cm, jednokomorowa. 
10. - 1 x Rzep 2,5x22 cm, organizator przewodów 
11. - 2 x Taśma włókninowa 10x50 cm 
12. - 1 x Ręcznik do rąk 30x35 cm 
13. - 1 x Podkład chłonny 60x90 cm, 
14. - 1 x Osłona na aparat RTG 90x160 cm, ściągnięta elastyczną gumką na krótszym boku
15. - 1 x Miska na prowadnik 2500 ml
16. - 1 x Miska 500 ml, przezroczysta 
17. - 1 x Miska 500 ml, niebieska 
18. - 5 x Tupfer z gazy 40x40 cm 
19. - 20 x Kompres z gazy 10x10 cm z nitką RTG 16w 17n, zakładane brzegi
20. - 3 x Serweta brzuszna 45x45 cm z nitką RTG, trokiem, 8 warstw
21. - 1 x Dren do odsysania 30CH, 350 cm, z końcówkami 
22. - 1 x Końcówka do odsysania Yankauer 8 mm, z rękojeścią, zagięta, 4 otwory boczne
23. - 1 x Elektrokoagulacja, rękojeść z przyciskiem cięcie i koagulacja, nóż do cięcia dł. 70 mm, szer. 2,4 mm, przewód dł. 300-320 cm, wtyczka 3-pinowa, jednorazowego użytku.                                     24. - 1 x Czyścik do elektrokoagulacji 5x5 cm 
25. – 1 kpl x Osłonki na narzędzia, żółte, 5 par 
26. - 1 x Ostrze nr 23 
27. - 1 x Ostrze nr 11 
27. - 1 x Dren Redona 12CH, dł. 50 cm, perforacja 15 cm
28. - 2 x Butelka Redona/Privac 400 ml, dren 10CH
29. – 1 x Dren Redona 10CH, perforacja 15 cm
30. - 2 x Opatrunek chłonny 9x20 cm
31. - 2 x Opatrunek chłonny 9x10 cm
32. - 1 x Pudełko magnetyczno-piankowe na igły i skalpele, 20 miejsc, posiada uchwyt do zdejmowania skalpeli, przylepne do stołu, zamykane
33. - 3 x Strzykawka 20 ml Luer 2-cz
34. - 2 x Strzykawka 20 ml Luer Lock 3-cz
35. - 1 x Strzykawka 2,5 ml Luer 3-cz.
36. - 1 x Strzykawka Janeta do płukania 100 ml
37. - 1 x Cewnik Nelaton 10 CH, 40 cm
38. - 2 x Igła 21G 0,8x40 mm
39. - 2 x Igła 18G 1,2x40 mm
40 - 1 x Fartuch chirurgiczny dla instrumentariuszki wzmocniony rozm. L, bawełnopodobny wykonany z włókniny typu Spunlace o gram. min. 68 g/m2 zawierającej bibułę celulozową i włókna poliestrowe. Wzmocnienia wykonane z nieprzepuszczalnego laminatu PE/PP o gramtuarze min. 40g/m2, , łączna gramatura min. 108 g/m2. Przy szyi zapięcie na rzep, rękawy wykończone elastycznym poliestrowym mankietem o długości 5-6 cm. Troki wewnętrzne i zewnętrzne złączone kartonikiem, umożliwiając sterylną aplikację fartucha z zachowaniem sterylności zarówno z przodu jak i z tyłu operatora. Złożony w sposób zapewniający ,,sterylne plecy’’- z szerokimi połami nakładającymi się na siebie. Fartuch o podwyższonej odporności na wypychanie – na sucho/mokro min. 210/200 kPa (w strefie krytycznej); odporność na przenikanie cieczy w obszarze krytycznym 133 cmH2O (+/-3). Dodatkowo owinięty w serwetę i ułożony na serwecie do owinięcia zestawu. 
Zestaw zapakowany w torbę foliową typu Tyvek z wytrzymałej, grubej i przezroczystej folii polietylenowej z dwiema papierowymi wstawkami z papieru oraz oznakowanym miejscem otwarcia zestawu.
Podwójne opakowanie kartonowe: karton zewnętrzny do transportu oraz karton wewnętrzny do magazynowania i przechowywania. 
Karta informacyjna w środku zestawu informująca o składzie zestawu.
Na opakowaniu min. 4 odklejane etykiety samoprzylepne do wklejenia w karcie pacjenta zawierające min. REF, nr serii, data ważności produktu, Nazwa Producenta, Nazwa Zestawu, Kod kreskowy. Sterylizacja gazowa, tlenkiem etylenu EO.
Produkt zgodny z normą PN EN 13795 1-3. Klasyfikacja wyrobu zgodnie z MDR UE 2017/745): Klasa I – sterylne.
</t>
    </r>
  </si>
  <si>
    <t>Pakiet 11- Zestaw brzuszno-kroczowy, Zestaw uniwersalny rozszerzony</t>
  </si>
  <si>
    <t>RAZEM:</t>
  </si>
  <si>
    <r>
      <t xml:space="preserve">Pieluchomajtki dla osób z problemami nietrzymania moczu i kału w stopniu średnim i ciężkim. Dwa anatomicznie ukształtowane wkłady chłonne z pulpy celulozowej z superabsorbentem. Osłonki boczne wzdłuż wkładu chłonnego skierowane na zewnątrz. Falbanki z przędzą elastyczną zapobiegające wyciekomw obszarze pachwinowym. Cztery przylepcorzepy do wielokrotnego mocowania. Indykator wilgotności:
tuszowy nadruk - rozmywający się pod wpływem cieczy, klejowy - dwa żółte paski zmieniające barwę na zieloną po wpływem cieczy. Wyrób paroprzepuszczalny na całej powierzchni. Bez ściągaczy taliowych. </t>
    </r>
    <r>
      <rPr>
        <b/>
        <sz val="11"/>
        <rFont val="Times New Roman"/>
        <family val="1"/>
        <charset val="238"/>
      </rPr>
      <t xml:space="preserve">          Rozmiar M</t>
    </r>
    <r>
      <rPr>
        <sz val="11"/>
        <rFont val="Times New Roman"/>
        <family val="1"/>
        <charset val="238"/>
      </rPr>
      <t xml:space="preserve"> o obwodzie 75-110 cm o chłonności 2200g wg ISO 11948-1                                                                       </t>
    </r>
    <r>
      <rPr>
        <b/>
        <sz val="11"/>
        <rFont val="Times New Roman"/>
        <family val="1"/>
        <charset val="238"/>
      </rPr>
      <t>Rozmiar L</t>
    </r>
    <r>
      <rPr>
        <sz val="11"/>
        <rFont val="Times New Roman"/>
        <family val="1"/>
        <charset val="238"/>
      </rPr>
      <t xml:space="preserve"> o obwodzie 100-150cm o chłonności 2500g wg ISO 11948-1                                                                                                  </t>
    </r>
    <r>
      <rPr>
        <b/>
        <sz val="11"/>
        <rFont val="Times New Roman"/>
        <family val="1"/>
        <charset val="238"/>
      </rPr>
      <t>Rozmiar XL</t>
    </r>
    <r>
      <rPr>
        <sz val="11"/>
        <rFont val="Times New Roman"/>
        <family val="1"/>
        <charset val="238"/>
      </rPr>
      <t xml:space="preserve"> o obwodzie 130-170cm o chłonności 2500g wg ISO 11948-1</t>
    </r>
  </si>
  <si>
    <t xml:space="preserve">  Pakiet nr 9- Pieluchomajtki</t>
  </si>
  <si>
    <r>
      <rPr>
        <b/>
        <sz val="11"/>
        <rFont val="Times New Roman"/>
        <family val="1"/>
        <charset val="238"/>
      </rPr>
      <t xml:space="preserve">Wymagania dotyczące pozycji nr 1: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Zestaw zarejestrowany jako wyrób medyczny, min. Klasa II a. Na etykiecie powinna znajdować się nazwa zestawu, skład zestawu, 4 wklejki do dokumentacji oraz kolorystyczne oznaczenie celem jego łatwej identyfikacji. Serwety oraz fartuchy powinny spełniać wymagania aktualnej normy PN-EN 13795-1:2019</t>
    </r>
  </si>
  <si>
    <r>
      <rPr>
        <b/>
        <sz val="11"/>
        <rFont val="Times New Roman"/>
        <family val="1"/>
        <charset val="238"/>
      </rPr>
      <t xml:space="preserve">Wymagania dotyczące pozycji nr 2: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Serwety powinny spełniać wymagania wg normy EN 13795-1 na wysokim poziomie. Wytrzymałość na wypychanie na sucho/mokro w obszarze krytycznym 195/180 kPa. Wytrzymałość na rozciąganie na sucho/mokro w obszarze krytycznym 147/113 N. Odporność na penetrację płynów w obszarze krytycznym 207 cm H2O. Współczynnik pylenia 3.4log10. Chłonność wraz ze wzmocnieniem 417% poparta badaniami z akredytowanego laboratorium.  Materiał serwet posiada I klasa palności wg 16 CFR 1610.
Wszystkie składowe zestawu zawinięte w dodatkową serwetę 2-warstwową, celulozowo - foliową o gramaturze 54g/m2 i chłonności 180%, stanowiącą pierwsze, zewnętrzne owinięcie zestawu. 
Zestaw sterylizowany radiacyjnie. Opakowanie typu Header Bag wyposażone w informację o kierunku otwierania oraz 4 etykiety samoprzylepne typu TAG służące do archiwizacji danych. Na każdej etykiecie samoprzylepnej,  znajdują się następujące informacje : numer ref., data ważności, nr serii, dane wytwórcy oraz kod kreskowy. 
Spełnia wymogi aktualnej normy PN-EN 13795-1.
</t>
    </r>
  </si>
  <si>
    <r>
      <rPr>
        <b/>
        <sz val="11"/>
        <color theme="1"/>
        <rFont val="Times New Roman"/>
        <family val="1"/>
        <charset val="238"/>
      </rPr>
      <t>UBRANIE CHIRURGICZNE (BLUZA + SPODNIE) JEDNORAZOWEGO UŻYTKU</t>
    </r>
    <r>
      <rPr>
        <sz val="11"/>
        <color theme="1"/>
        <rFont val="Times New Roman"/>
        <family val="1"/>
        <charset val="238"/>
      </rPr>
      <t>. Wykonane z włókniny antystatycznej, nieprzezroczystej typu SMS o gramaturze  min. 35 g/m2. Włóknina nie pyląca, o podwyższonej odporności na wypychanie – na sucho min. 77 kPa  oraz o podwyższonej  odporności na rozciąganie – na sucho min. 70 N ; odporność na przenikanie drobnoustrojów na sucho ≤ 110 CFU . Ubranie przeznaczone do stosowania przez personel medyczny w środowisku bloku operacyjnego. Bluza powinna być wyposażona w trzy praktyczne  kieszenie: jedna na piersi oraz dwie kieszenie na dole bluzy, wyposażona w białą lamowkę pod szyją, spodnie ściągane trokiem. Ubranie dostępne w rozmiarach:  S, M, L, XL, XXL. Wszyta metka informująca o rozmiarze. Wyrób medyczny</t>
    </r>
  </si>
  <si>
    <t>Pakiet 10- Folie chirurgiczne bakteriobójcze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</si>
</sst>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0\ [$zł-415];[Red]\-#,##0.00\ [$zł-415]"/>
    <numFmt numFmtId="166" formatCode="#,##0.00\ &quot;zł&quot;"/>
    <numFmt numFmtId="167" formatCode="#,##0.00\ _z_ł"/>
    <numFmt numFmtId="168" formatCode="#,##0.00\ &quot;zł&quot;;[Red]#,##0.00\ &quot;zł&quot;"/>
    <numFmt numFmtId="169" formatCode="#,##0.00\ [$zł-415];\-#,##0.00\ [$zł-415]"/>
    <numFmt numFmtId="170" formatCode="_-* #,##0.00_-;\-* #,##0.00_-;_-* &quot;-&quot;??_-;_-@_-"/>
    <numFmt numFmtId="171" formatCode="\ #,##0.00&quot; zł &quot;;\-#,##0.00&quot; zł &quot;;&quot; -&quot;#&quot; zł &quot;;@\ "/>
    <numFmt numFmtId="172" formatCode="#,##0.00&quot; &quot;[$€-407];[Red]&quot;-&quot;#,##0.00&quot; &quot;[$€-407]"/>
    <numFmt numFmtId="173" formatCode="_-* #,##0.00\ _z_ł_-;\-* #,##0.00\ _z_ł_-;_-* \-??\ _z_ł_-;_-@_-"/>
    <numFmt numFmtId="174" formatCode="[$-415]General"/>
    <numFmt numFmtId="175" formatCode="_(#\ ##,000\ &quot;zł&quot;_);_(\ \(#\ ##,000\ &quot;zł&quot;\);_(&quot;-&quot;??\ &quot;zł&quot;_);_(@_)"/>
    <numFmt numFmtId="176" formatCode="\ #,##0.00&quot;    &quot;;\-#,##0.00&quot;    &quot;;&quot; -&quot;00&quot;    &quot;;@\ "/>
    <numFmt numFmtId="177" formatCode="#,##0.00&quot; zł &quot;;\-#,##0.00&quot; zł &quot;;&quot; -&quot;#&quot; zł &quot;;@\ "/>
    <numFmt numFmtId="178" formatCode="\ #,##0.00&quot;      &quot;;\-#,##0.00&quot;      &quot;;&quot; -&quot;#&quot;      &quot;;@\ "/>
    <numFmt numFmtId="179" formatCode="#,##0.00&quot;      &quot;;#,##0.00&quot;      &quot;;&quot;-&quot;#&quot;      &quot;;&quot; &quot;@&quot; &quot;"/>
    <numFmt numFmtId="180" formatCode="#,##0.00&quot; &quot;[$zł-415];[Red]&quot;-&quot;#,##0.00&quot; &quot;[$zł-415]"/>
    <numFmt numFmtId="181" formatCode="&quot; &quot;#,##0.00&quot; zł &quot;;&quot;-&quot;#,##0.00&quot; zł &quot;;&quot;-&quot;#&quot; zł &quot;;@&quot; &quot;"/>
  </numFmts>
  <fonts count="113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8"/>
      <name val="Arial CE1"/>
      <charset val="238"/>
    </font>
    <font>
      <sz val="11"/>
      <color indexed="8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charset val="238"/>
    </font>
    <font>
      <sz val="11"/>
      <color indexed="9"/>
      <name val="Czcionka tekstu podstawowego"/>
      <charset val="238"/>
    </font>
    <font>
      <sz val="11"/>
      <color indexed="62"/>
      <name val="Czcionka tekstu podstawowego"/>
      <charset val="238"/>
    </font>
    <font>
      <b/>
      <sz val="11"/>
      <color indexed="63"/>
      <name val="Czcionka tekstu podstawowego"/>
      <charset val="238"/>
    </font>
    <font>
      <sz val="11"/>
      <color indexed="17"/>
      <name val="Czcionka tekstu podstawowego"/>
      <charset val="238"/>
    </font>
    <font>
      <sz val="10"/>
      <color indexed="8"/>
      <name val="Calibri"/>
      <family val="2"/>
      <charset val="238"/>
    </font>
    <font>
      <b/>
      <i/>
      <sz val="16"/>
      <color indexed="8"/>
      <name val="Calibri"/>
      <family val="2"/>
      <charset val="238"/>
    </font>
    <font>
      <sz val="11"/>
      <color indexed="52"/>
      <name val="Czcionka tekstu podstawowego"/>
      <charset val="238"/>
    </font>
    <font>
      <b/>
      <sz val="11"/>
      <color indexed="9"/>
      <name val="Czcionka tekstu podstawowego"/>
      <charset val="238"/>
    </font>
    <font>
      <b/>
      <sz val="15"/>
      <color indexed="56"/>
      <name val="Czcionka tekstu podstawowego"/>
      <charset val="238"/>
    </font>
    <font>
      <b/>
      <sz val="13"/>
      <color indexed="56"/>
      <name val="Czcionka tekstu podstawowego"/>
      <charset val="238"/>
    </font>
    <font>
      <b/>
      <sz val="11"/>
      <color indexed="56"/>
      <name val="Czcionka tekstu podstawowego"/>
      <charset val="238"/>
    </font>
    <font>
      <sz val="11"/>
      <color indexed="60"/>
      <name val="Czcionka tekstu podstawowego"/>
      <charset val="238"/>
    </font>
    <font>
      <b/>
      <sz val="11"/>
      <color indexed="52"/>
      <name val="Czcionka tekstu podstawowego"/>
      <charset val="238"/>
    </font>
    <font>
      <b/>
      <i/>
      <u/>
      <sz val="11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23"/>
      <name val="Czcionka tekstu podstawowego"/>
      <charset val="238"/>
    </font>
    <font>
      <sz val="11"/>
      <color indexed="10"/>
      <name val="Czcionka tekstu podstawowego"/>
      <charset val="238"/>
    </font>
    <font>
      <b/>
      <sz val="18"/>
      <color indexed="56"/>
      <name val="Cambria"/>
      <family val="1"/>
      <charset val="238"/>
    </font>
    <font>
      <sz val="11"/>
      <color indexed="20"/>
      <name val="Czcionka tekstu podstawowego"/>
      <charset val="238"/>
    </font>
    <font>
      <b/>
      <i/>
      <sz val="16"/>
      <color indexed="8"/>
      <name val="Arial CE"/>
      <family val="2"/>
      <charset val="238"/>
    </font>
    <font>
      <sz val="11"/>
      <color indexed="8"/>
      <name val="Arial CE"/>
      <family val="2"/>
      <charset val="238"/>
    </font>
    <font>
      <b/>
      <i/>
      <u/>
      <sz val="11"/>
      <color indexed="8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b/>
      <sz val="10"/>
      <color indexed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1"/>
      <charset val="238"/>
    </font>
    <font>
      <sz val="10"/>
      <color rgb="FF000000"/>
      <name val="Arial CE"/>
      <family val="2"/>
      <charset val="238"/>
    </font>
    <font>
      <sz val="11"/>
      <color rgb="FF000000"/>
      <name val="Czcionka tekstu podstawowego1"/>
      <charset val="238"/>
    </font>
    <font>
      <sz val="10"/>
      <color rgb="FF000000"/>
      <name val="Arial1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theme="1"/>
      <name val="Liberation Sans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38"/>
    </font>
    <font>
      <sz val="11"/>
      <color theme="1"/>
      <name val="Liberation Sans"/>
      <family val="2"/>
      <charset val="238"/>
    </font>
    <font>
      <sz val="10"/>
      <color rgb="FF000000"/>
      <name val="RotisSansSerif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theme="1"/>
      <name val="Liberation Sans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b/>
      <sz val="8"/>
      <name val="Times New Roman"/>
      <family val="1"/>
      <charset val="238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CCCCFF"/>
        <bgColor rgb="FFCCCCFF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7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7" fillId="8" borderId="0" applyBorder="0" applyProtection="0"/>
    <xf numFmtId="0" fontId="2" fillId="8" borderId="0" applyBorder="0" applyProtection="0"/>
    <xf numFmtId="0" fontId="37" fillId="8" borderId="0" applyBorder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8" borderId="0" applyBorder="0" applyProtection="0"/>
    <xf numFmtId="0" fontId="37" fillId="9" borderId="0" applyBorder="0" applyProtection="0"/>
    <xf numFmtId="0" fontId="2" fillId="9" borderId="0" applyBorder="0" applyProtection="0"/>
    <xf numFmtId="0" fontId="37" fillId="9" borderId="0" applyBorder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9" borderId="0" applyBorder="0" applyProtection="0"/>
    <xf numFmtId="0" fontId="37" fillId="10" borderId="0" applyBorder="0" applyProtection="0"/>
    <xf numFmtId="0" fontId="2" fillId="10" borderId="0" applyBorder="0" applyProtection="0"/>
    <xf numFmtId="0" fontId="37" fillId="10" borderId="0" applyBorder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0" borderId="0" applyBorder="0" applyProtection="0"/>
    <xf numFmtId="0" fontId="37" fillId="12" borderId="0" applyBorder="0" applyProtection="0"/>
    <xf numFmtId="0" fontId="2" fillId="12" borderId="0" applyBorder="0" applyProtection="0"/>
    <xf numFmtId="0" fontId="37" fillId="12" borderId="0" applyBorder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3" borderId="0" applyBorder="0" applyProtection="0"/>
    <xf numFmtId="0" fontId="2" fillId="13" borderId="0" applyBorder="0" applyProtection="0"/>
    <xf numFmtId="0" fontId="37" fillId="13" borderId="0" applyBorder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3" borderId="0" applyBorder="0" applyProtection="0"/>
    <xf numFmtId="0" fontId="37" fillId="14" borderId="0" applyBorder="0" applyProtection="0"/>
    <xf numFmtId="0" fontId="2" fillId="14" borderId="0" applyBorder="0" applyProtection="0"/>
    <xf numFmtId="0" fontId="37" fillId="14" borderId="0" applyBorder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37" fillId="14" borderId="0" applyBorder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5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37" fillId="19" borderId="0" applyBorder="0" applyProtection="0"/>
    <xf numFmtId="0" fontId="2" fillId="19" borderId="0" applyBorder="0" applyProtection="0"/>
    <xf numFmtId="0" fontId="37" fillId="19" borderId="0" applyBorder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20" borderId="0" applyBorder="0" applyProtection="0"/>
    <xf numFmtId="0" fontId="2" fillId="20" borderId="0" applyBorder="0" applyProtection="0"/>
    <xf numFmtId="0" fontId="37" fillId="20" borderId="0" applyBorder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0" borderId="0" applyBorder="0" applyProtection="0"/>
    <xf numFmtId="0" fontId="37" fillId="22" borderId="0" applyBorder="0" applyProtection="0"/>
    <xf numFmtId="0" fontId="2" fillId="22" borderId="0" applyBorder="0" applyProtection="0"/>
    <xf numFmtId="0" fontId="37" fillId="22" borderId="0" applyBorder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22" borderId="0" applyBorder="0" applyProtection="0"/>
    <xf numFmtId="0" fontId="37" fillId="12" borderId="0" applyBorder="0" applyProtection="0"/>
    <xf numFmtId="0" fontId="2" fillId="12" borderId="0" applyBorder="0" applyProtection="0"/>
    <xf numFmtId="0" fontId="37" fillId="12" borderId="0" applyBorder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2" borderId="0" applyBorder="0" applyProtection="0"/>
    <xf numFmtId="0" fontId="37" fillId="19" borderId="0" applyBorder="0" applyProtection="0"/>
    <xf numFmtId="0" fontId="2" fillId="19" borderId="0" applyBorder="0" applyProtection="0"/>
    <xf numFmtId="0" fontId="37" fillId="19" borderId="0" applyBorder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19" borderId="0" applyBorder="0" applyProtection="0"/>
    <xf numFmtId="0" fontId="37" fillId="24" borderId="0" applyBorder="0" applyProtection="0"/>
    <xf numFmtId="0" fontId="2" fillId="24" borderId="0" applyBorder="0" applyProtection="0"/>
    <xf numFmtId="0" fontId="37" fillId="24" borderId="0" applyBorder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37" fillId="24" borderId="0" applyBorder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8" fillId="29" borderId="0" applyBorder="0" applyProtection="0"/>
    <xf numFmtId="0" fontId="14" fillId="29" borderId="0" applyBorder="0" applyProtection="0"/>
    <xf numFmtId="0" fontId="38" fillId="29" borderId="0" applyBorder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9" borderId="0" applyBorder="0" applyProtection="0"/>
    <xf numFmtId="0" fontId="38" fillId="20" borderId="0" applyBorder="0" applyProtection="0"/>
    <xf numFmtId="0" fontId="14" fillId="20" borderId="0" applyBorder="0" applyProtection="0"/>
    <xf numFmtId="0" fontId="38" fillId="20" borderId="0" applyBorder="0" applyProtection="0"/>
    <xf numFmtId="0" fontId="60" fillId="16" borderId="0" applyNumberFormat="0" applyBorder="0" applyAlignment="0" applyProtection="0"/>
    <xf numFmtId="0" fontId="60" fillId="16" borderId="0" applyNumberFormat="0" applyBorder="0" applyAlignment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0" borderId="0" applyBorder="0" applyProtection="0"/>
    <xf numFmtId="0" fontId="38" fillId="22" borderId="0" applyBorder="0" applyProtection="0"/>
    <xf numFmtId="0" fontId="14" fillId="22" borderId="0" applyBorder="0" applyProtection="0"/>
    <xf numFmtId="0" fontId="38" fillId="22" borderId="0" applyBorder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22" borderId="0" applyBorder="0" applyProtection="0"/>
    <xf numFmtId="0" fontId="38" fillId="30" borderId="0" applyBorder="0" applyProtection="0"/>
    <xf numFmtId="0" fontId="14" fillId="30" borderId="0" applyBorder="0" applyProtection="0"/>
    <xf numFmtId="0" fontId="38" fillId="30" borderId="0" applyBorder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0" borderId="0" applyBorder="0" applyProtection="0"/>
    <xf numFmtId="0" fontId="38" fillId="31" borderId="0" applyBorder="0" applyProtection="0"/>
    <xf numFmtId="0" fontId="14" fillId="31" borderId="0" applyBorder="0" applyProtection="0"/>
    <xf numFmtId="0" fontId="38" fillId="31" borderId="0" applyBorder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1" borderId="0" applyBorder="0" applyProtection="0"/>
    <xf numFmtId="0" fontId="38" fillId="33" borderId="0" applyBorder="0" applyProtection="0"/>
    <xf numFmtId="0" fontId="14" fillId="33" borderId="0" applyBorder="0" applyProtection="0"/>
    <xf numFmtId="0" fontId="38" fillId="33" borderId="0" applyBorder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38" fillId="33" borderId="0" applyBorder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2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Border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38" fillId="37" borderId="0" applyBorder="0" applyProtection="0"/>
    <xf numFmtId="0" fontId="14" fillId="38" borderId="0" applyBorder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38" fillId="38" borderId="0" applyBorder="0" applyProtection="0"/>
    <xf numFmtId="0" fontId="14" fillId="40" borderId="0" applyBorder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38" fillId="40" borderId="0" applyBorder="0" applyProtection="0"/>
    <xf numFmtId="0" fontId="14" fillId="30" borderId="0" applyBorder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38" fillId="30" borderId="0" applyBorder="0" applyProtection="0"/>
    <xf numFmtId="0" fontId="14" fillId="31" borderId="0" applyBorder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38" fillId="31" borderId="0" applyBorder="0" applyProtection="0"/>
    <xf numFmtId="0" fontId="14" fillId="41" borderId="0" applyBorder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38" fillId="41" borderId="0" applyBorder="0" applyProtection="0"/>
    <xf numFmtId="0" fontId="25" fillId="3" borderId="0" applyNumberFormat="0" applyBorder="0" applyAlignment="0" applyProtection="0"/>
    <xf numFmtId="0" fontId="21" fillId="21" borderId="1" applyNumberFormat="0" applyAlignment="0" applyProtection="0"/>
    <xf numFmtId="0" fontId="19" fillId="39" borderId="2" applyNumberFormat="0" applyAlignment="0" applyProtection="0"/>
    <xf numFmtId="176" fontId="2" fillId="0" borderId="0" applyBorder="0" applyProtection="0"/>
    <xf numFmtId="0" fontId="15" fillId="14" borderId="3" applyProtection="0"/>
    <xf numFmtId="0" fontId="61" fillId="7" borderId="1" applyNumberFormat="0" applyAlignment="0" applyProtection="0"/>
    <xf numFmtId="0" fontId="61" fillId="7" borderId="1" applyNumberFormat="0" applyAlignment="0" applyProtection="0"/>
    <xf numFmtId="0" fontId="61" fillId="7" borderId="1" applyNumberFormat="0" applyAlignment="0" applyProtection="0"/>
    <xf numFmtId="0" fontId="39" fillId="14" borderId="3" applyProtection="0"/>
    <xf numFmtId="0" fontId="16" fillId="42" borderId="5" applyProtection="0"/>
    <xf numFmtId="0" fontId="62" fillId="21" borderId="4" applyNumberFormat="0" applyAlignment="0" applyProtection="0"/>
    <xf numFmtId="0" fontId="62" fillId="21" borderId="4" applyNumberFormat="0" applyAlignment="0" applyProtection="0"/>
    <xf numFmtId="0" fontId="62" fillId="21" borderId="4" applyNumberFormat="0" applyAlignment="0" applyProtection="0"/>
    <xf numFmtId="0" fontId="40" fillId="42" borderId="5" applyProtection="0"/>
    <xf numFmtId="0" fontId="17" fillId="10" borderId="0" applyBorder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41" fillId="10" borderId="0" applyBorder="0" applyProtection="0"/>
    <xf numFmtId="173" fontId="29" fillId="0" borderId="0" applyFill="0" applyBorder="0" applyProtection="0">
      <alignment horizontal="left" vertical="center"/>
    </xf>
    <xf numFmtId="43" fontId="3" fillId="0" borderId="0" applyFont="0" applyFill="0" applyBorder="0" applyAlignment="0" applyProtection="0"/>
    <xf numFmtId="173" fontId="31" fillId="0" borderId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5" fillId="0" borderId="0" applyFill="0" applyBorder="0" applyAlignment="0" applyProtection="0"/>
    <xf numFmtId="43" fontId="3" fillId="0" borderId="0" applyFill="0" applyBorder="0" applyAlignment="0" applyProtection="0"/>
    <xf numFmtId="43" fontId="1" fillId="0" borderId="0" applyFill="0" applyBorder="0" applyAlignment="0" applyProtection="0"/>
    <xf numFmtId="178" fontId="31" fillId="0" borderId="0"/>
    <xf numFmtId="164" fontId="2" fillId="0" borderId="0"/>
    <xf numFmtId="181" fontId="79" fillId="0" borderId="0"/>
    <xf numFmtId="0" fontId="2" fillId="0" borderId="0"/>
    <xf numFmtId="0" fontId="31" fillId="0" borderId="0"/>
    <xf numFmtId="174" fontId="80" fillId="0" borderId="0"/>
    <xf numFmtId="0" fontId="80" fillId="0" borderId="0"/>
    <xf numFmtId="174" fontId="81" fillId="0" borderId="0"/>
    <xf numFmtId="0" fontId="31" fillId="0" borderId="0"/>
    <xf numFmtId="0" fontId="27" fillId="0" borderId="0"/>
    <xf numFmtId="0" fontId="2" fillId="0" borderId="0"/>
    <xf numFmtId="174" fontId="79" fillId="0" borderId="0"/>
    <xf numFmtId="0" fontId="31" fillId="0" borderId="0"/>
    <xf numFmtId="0" fontId="82" fillId="0" borderId="0"/>
    <xf numFmtId="0" fontId="27" fillId="0" borderId="0"/>
    <xf numFmtId="9" fontId="2" fillId="0" borderId="0"/>
    <xf numFmtId="179" fontId="83" fillId="0" borderId="0"/>
    <xf numFmtId="0" fontId="23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84" fillId="0" borderId="0">
      <alignment horizontal="center"/>
    </xf>
    <xf numFmtId="0" fontId="57" fillId="0" borderId="0">
      <alignment horizontal="center"/>
    </xf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84" fillId="0" borderId="0">
      <alignment horizontal="center"/>
    </xf>
    <xf numFmtId="0" fontId="35" fillId="0" borderId="8" applyNumberFormat="0" applyFill="0" applyAlignment="0" applyProtection="0"/>
    <xf numFmtId="0" fontId="85" fillId="0" borderId="0">
      <alignment horizontal="center"/>
    </xf>
    <xf numFmtId="0" fontId="35" fillId="0" borderId="0" applyNumberFormat="0" applyFill="0" applyBorder="0" applyAlignment="0" applyProtection="0"/>
    <xf numFmtId="0" fontId="43" fillId="0" borderId="0" applyBorder="0" applyProtection="0">
      <alignment horizontal="center"/>
    </xf>
    <xf numFmtId="0" fontId="43" fillId="0" borderId="0" applyBorder="0" applyProtection="0">
      <alignment horizontal="center"/>
    </xf>
    <xf numFmtId="0" fontId="84" fillId="0" borderId="0">
      <alignment horizontal="center" textRotation="90"/>
    </xf>
    <xf numFmtId="0" fontId="57" fillId="0" borderId="0">
      <alignment horizontal="center" textRotation="90"/>
    </xf>
    <xf numFmtId="0" fontId="43" fillId="0" borderId="0" applyBorder="0" applyProtection="0">
      <alignment horizontal="center" textRotation="90"/>
    </xf>
    <xf numFmtId="0" fontId="84" fillId="0" borderId="0">
      <alignment horizontal="center" textRotation="90"/>
    </xf>
    <xf numFmtId="0" fontId="43" fillId="0" borderId="0" applyBorder="0" applyProtection="0">
      <alignment horizontal="center" textRotation="90"/>
    </xf>
    <xf numFmtId="0" fontId="85" fillId="0" borderId="0">
      <alignment horizontal="center" textRotation="90"/>
    </xf>
    <xf numFmtId="0" fontId="15" fillId="7" borderId="1" applyNumberFormat="0" applyAlignment="0" applyProtection="0"/>
    <xf numFmtId="0" fontId="18" fillId="0" borderId="9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44" fillId="0" borderId="9" applyProtection="0"/>
    <xf numFmtId="0" fontId="19" fillId="43" borderId="2" applyProtection="0"/>
    <xf numFmtId="0" fontId="65" fillId="39" borderId="2" applyNumberFormat="0" applyAlignment="0" applyProtection="0"/>
    <xf numFmtId="0" fontId="65" fillId="39" borderId="2" applyNumberFormat="0" applyAlignment="0" applyProtection="0"/>
    <xf numFmtId="0" fontId="65" fillId="39" borderId="2" applyNumberFormat="0" applyAlignment="0" applyProtection="0"/>
    <xf numFmtId="0" fontId="45" fillId="43" borderId="2" applyProtection="0"/>
    <xf numFmtId="0" fontId="18" fillId="0" borderId="9" applyNumberFormat="0" applyFill="0" applyAlignment="0" applyProtection="0"/>
    <xf numFmtId="0" fontId="33" fillId="0" borderId="1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46" fillId="0" borderId="10" applyProtection="0"/>
    <xf numFmtId="0" fontId="34" fillId="0" borderId="11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47" fillId="0" borderId="11" applyProtection="0"/>
    <xf numFmtId="0" fontId="35" fillId="0" borderId="8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48" fillId="0" borderId="8" applyProtection="0"/>
    <xf numFmtId="0" fontId="35" fillId="0" borderId="0" applyBorder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8" fillId="0" borderId="0" applyBorder="0" applyProtection="0"/>
    <xf numFmtId="0" fontId="20" fillId="23" borderId="0" applyNumberFormat="0" applyBorder="0" applyAlignment="0" applyProtection="0"/>
    <xf numFmtId="0" fontId="20" fillId="44" borderId="0" applyBorder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49" fillId="44" borderId="0" applyBorder="0" applyProtection="0"/>
    <xf numFmtId="0" fontId="29" fillId="0" borderId="0"/>
    <xf numFmtId="0" fontId="29" fillId="0" borderId="0"/>
    <xf numFmtId="0" fontId="3" fillId="0" borderId="0"/>
    <xf numFmtId="0" fontId="3" fillId="0" borderId="0"/>
    <xf numFmtId="0" fontId="1" fillId="0" borderId="0"/>
    <xf numFmtId="0" fontId="75" fillId="0" borderId="0"/>
    <xf numFmtId="0" fontId="3" fillId="0" borderId="0"/>
    <xf numFmtId="0" fontId="58" fillId="0" borderId="0"/>
    <xf numFmtId="0" fontId="2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75" fillId="0" borderId="0"/>
    <xf numFmtId="0" fontId="28" fillId="0" borderId="0"/>
    <xf numFmtId="0" fontId="3" fillId="0" borderId="0"/>
    <xf numFmtId="0" fontId="32" fillId="0" borderId="0"/>
    <xf numFmtId="0" fontId="32" fillId="0" borderId="0"/>
    <xf numFmtId="174" fontId="86" fillId="0" borderId="0"/>
    <xf numFmtId="0" fontId="86" fillId="0" borderId="0"/>
    <xf numFmtId="0" fontId="87" fillId="0" borderId="0"/>
    <xf numFmtId="0" fontId="88" fillId="0" borderId="0"/>
    <xf numFmtId="0" fontId="3" fillId="0" borderId="0"/>
    <xf numFmtId="174" fontId="88" fillId="0" borderId="0"/>
    <xf numFmtId="0" fontId="29" fillId="0" borderId="0">
      <alignment horizontal="left" vertical="center"/>
    </xf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3" fillId="0" borderId="0"/>
    <xf numFmtId="0" fontId="89" fillId="0" borderId="0"/>
    <xf numFmtId="0" fontId="3" fillId="0" borderId="0"/>
    <xf numFmtId="0" fontId="83" fillId="0" borderId="0"/>
    <xf numFmtId="0" fontId="3" fillId="0" borderId="0"/>
    <xf numFmtId="0" fontId="90" fillId="0" borderId="0"/>
    <xf numFmtId="0" fontId="91" fillId="0" borderId="0"/>
    <xf numFmtId="0" fontId="26" fillId="0" borderId="0" applyBorder="0" applyProtection="0">
      <alignment horizontal="left"/>
    </xf>
    <xf numFmtId="0" fontId="3" fillId="0" borderId="0"/>
    <xf numFmtId="174" fontId="92" fillId="0" borderId="0"/>
    <xf numFmtId="0" fontId="31" fillId="0" borderId="0"/>
    <xf numFmtId="0" fontId="91" fillId="0" borderId="0"/>
    <xf numFmtId="0" fontId="2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>
      <alignment horizontal="left" vertical="center"/>
    </xf>
    <xf numFmtId="0" fontId="30" fillId="0" borderId="0">
      <alignment horizontal="left" vertical="center"/>
    </xf>
    <xf numFmtId="0" fontId="3" fillId="0" borderId="0"/>
    <xf numFmtId="0" fontId="32" fillId="0" borderId="0"/>
    <xf numFmtId="0" fontId="2" fillId="0" borderId="0" applyBorder="0" applyProtection="0"/>
    <xf numFmtId="174" fontId="86" fillId="0" borderId="0"/>
    <xf numFmtId="0" fontId="32" fillId="0" borderId="0"/>
    <xf numFmtId="0" fontId="86" fillId="0" borderId="0"/>
    <xf numFmtId="0" fontId="32" fillId="0" borderId="0"/>
    <xf numFmtId="0" fontId="29" fillId="0" borderId="0">
      <alignment horizontal="left" vertical="center"/>
    </xf>
    <xf numFmtId="0" fontId="83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0" fillId="0" borderId="0"/>
    <xf numFmtId="0" fontId="3" fillId="0" borderId="0"/>
    <xf numFmtId="174" fontId="88" fillId="0" borderId="0"/>
    <xf numFmtId="0" fontId="3" fillId="0" borderId="0"/>
    <xf numFmtId="0" fontId="29" fillId="0" borderId="0">
      <alignment horizontal="left" vertical="center"/>
    </xf>
    <xf numFmtId="0" fontId="7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8" fillId="0" borderId="0"/>
    <xf numFmtId="0" fontId="2" fillId="0" borderId="0"/>
    <xf numFmtId="0" fontId="3" fillId="0" borderId="0"/>
    <xf numFmtId="0" fontId="29" fillId="0" borderId="0">
      <alignment horizontal="left" vertical="center"/>
    </xf>
    <xf numFmtId="0" fontId="2" fillId="0" borderId="0"/>
    <xf numFmtId="0" fontId="2" fillId="0" borderId="0"/>
    <xf numFmtId="0" fontId="2" fillId="0" borderId="0"/>
    <xf numFmtId="0" fontId="90" fillId="0" borderId="0"/>
    <xf numFmtId="0" fontId="78" fillId="0" borderId="0"/>
    <xf numFmtId="0" fontId="1" fillId="0" borderId="0"/>
    <xf numFmtId="0" fontId="89" fillId="0" borderId="0"/>
    <xf numFmtId="0" fontId="89" fillId="0" borderId="0"/>
    <xf numFmtId="0" fontId="28" fillId="0" borderId="0"/>
    <xf numFmtId="0" fontId="28" fillId="0" borderId="0"/>
    <xf numFmtId="0" fontId="30" fillId="0" borderId="0">
      <alignment horizontal="left" vertical="center"/>
    </xf>
    <xf numFmtId="0" fontId="3" fillId="0" borderId="0"/>
    <xf numFmtId="0" fontId="29" fillId="0" borderId="0">
      <alignment horizontal="left" vertical="center"/>
    </xf>
    <xf numFmtId="0" fontId="31" fillId="0" borderId="0"/>
    <xf numFmtId="0" fontId="83" fillId="0" borderId="0"/>
    <xf numFmtId="0" fontId="78" fillId="0" borderId="0"/>
    <xf numFmtId="0" fontId="1" fillId="0" borderId="0"/>
    <xf numFmtId="0" fontId="3" fillId="0" borderId="0"/>
    <xf numFmtId="0" fontId="29" fillId="0" borderId="0">
      <alignment horizontal="left" vertical="center"/>
    </xf>
    <xf numFmtId="0" fontId="3" fillId="0" borderId="0"/>
    <xf numFmtId="0" fontId="29" fillId="0" borderId="0">
      <alignment horizontal="left" vertical="center"/>
    </xf>
    <xf numFmtId="0" fontId="3" fillId="0" borderId="0"/>
    <xf numFmtId="0" fontId="29" fillId="0" borderId="0">
      <alignment horizontal="left" vertical="center"/>
    </xf>
    <xf numFmtId="0" fontId="31" fillId="11" borderId="12" applyNumberFormat="0" applyFont="0" applyAlignment="0" applyProtection="0"/>
    <xf numFmtId="0" fontId="21" fillId="42" borderId="3" applyProtection="0"/>
    <xf numFmtId="0" fontId="70" fillId="21" borderId="1" applyNumberFormat="0" applyAlignment="0" applyProtection="0"/>
    <xf numFmtId="0" fontId="70" fillId="21" borderId="1" applyNumberFormat="0" applyAlignment="0" applyProtection="0"/>
    <xf numFmtId="0" fontId="70" fillId="21" borderId="1" applyNumberFormat="0" applyAlignment="0" applyProtection="0"/>
    <xf numFmtId="0" fontId="50" fillId="42" borderId="3" applyProtection="0"/>
    <xf numFmtId="0" fontId="16" fillId="21" borderId="4" applyNumberFormat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27" fillId="0" borderId="0"/>
    <xf numFmtId="9" fontId="3" fillId="0" borderId="0" applyFont="0" applyFill="0" applyBorder="0" applyAlignment="0" applyProtection="0"/>
    <xf numFmtId="0" fontId="93" fillId="0" borderId="0"/>
    <xf numFmtId="0" fontId="59" fillId="0" borderId="0"/>
    <xf numFmtId="0" fontId="51" fillId="0" borderId="0" applyBorder="0" applyProtection="0"/>
    <xf numFmtId="0" fontId="93" fillId="0" borderId="0"/>
    <xf numFmtId="0" fontId="51" fillId="0" borderId="0" applyBorder="0" applyProtection="0"/>
    <xf numFmtId="0" fontId="94" fillId="0" borderId="0"/>
    <xf numFmtId="172" fontId="93" fillId="0" borderId="0"/>
    <xf numFmtId="165" fontId="59" fillId="0" borderId="0"/>
    <xf numFmtId="165" fontId="51" fillId="0" borderId="0" applyBorder="0" applyProtection="0"/>
    <xf numFmtId="180" fontId="93" fillId="0" borderId="0"/>
    <xf numFmtId="165" fontId="51" fillId="0" borderId="0" applyBorder="0" applyProtection="0"/>
    <xf numFmtId="180" fontId="94" fillId="0" borderId="0"/>
    <xf numFmtId="0" fontId="3" fillId="45" borderId="4" applyNumberFormat="0" applyProtection="0">
      <alignment horizontal="left" vertical="center" indent="1"/>
    </xf>
    <xf numFmtId="0" fontId="3" fillId="45" borderId="4" applyNumberFormat="0" applyProtection="0">
      <alignment horizontal="left" vertical="center" indent="1"/>
    </xf>
    <xf numFmtId="0" fontId="3" fillId="45" borderId="4" applyNumberFormat="0" applyProtection="0">
      <alignment horizontal="left" vertical="center" indent="1"/>
    </xf>
    <xf numFmtId="174" fontId="88" fillId="48" borderId="29">
      <alignment horizontal="left" vertical="center" indent="1"/>
    </xf>
    <xf numFmtId="0" fontId="3" fillId="45" borderId="4" applyNumberFormat="0" applyProtection="0">
      <alignment horizontal="left" vertical="center" indent="1"/>
    </xf>
    <xf numFmtId="174" fontId="88" fillId="48" borderId="29">
      <alignment horizontal="left" vertical="center" indent="1"/>
    </xf>
    <xf numFmtId="0" fontId="22" fillId="0" borderId="13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52" fillId="0" borderId="13" applyProtection="0"/>
    <xf numFmtId="0" fontId="74" fillId="9" borderId="0" applyBorder="0" applyProtection="0"/>
    <xf numFmtId="0" fontId="23" fillId="0" borderId="0" applyBorder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3" fillId="0" borderId="0" applyBorder="0" applyProtection="0"/>
    <xf numFmtId="0" fontId="24" fillId="0" borderId="0" applyBorder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4" fillId="0" borderId="0" applyBorder="0" applyProtection="0"/>
    <xf numFmtId="0" fontId="36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55" fillId="0" borderId="0" applyBorder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Border="0" applyProtection="0"/>
    <xf numFmtId="0" fontId="42" fillId="46" borderId="15" applyProtection="0"/>
    <xf numFmtId="0" fontId="3" fillId="11" borderId="12" applyNumberFormat="0" applyFont="0" applyAlignment="0" applyProtection="0"/>
    <xf numFmtId="0" fontId="3" fillId="11" borderId="12" applyNumberFormat="0" applyFont="0" applyAlignment="0" applyProtection="0"/>
    <xf numFmtId="0" fontId="3" fillId="11" borderId="12" applyNumberFormat="0" applyFont="0" applyAlignment="0" applyProtection="0"/>
    <xf numFmtId="0" fontId="42" fillId="46" borderId="15" applyProtection="0"/>
    <xf numFmtId="175" fontId="3" fillId="0" borderId="0" applyFont="0" applyFill="0" applyBorder="0" applyAlignment="0" applyProtection="0"/>
    <xf numFmtId="44" fontId="1" fillId="0" borderId="0" applyFill="0" applyBorder="0" applyAlignment="0" applyProtection="0"/>
    <xf numFmtId="171" fontId="42" fillId="0" borderId="0" applyBorder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9" fillId="0" borderId="0" applyFill="0" applyBorder="0" applyProtection="0">
      <alignment horizontal="left"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7" fontId="42" fillId="0" borderId="0" applyBorder="0" applyProtection="0"/>
    <xf numFmtId="44" fontId="3" fillId="0" borderId="0" applyFill="0" applyBorder="0" applyAlignment="0" applyProtection="0"/>
    <xf numFmtId="4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9" borderId="0" applyBorder="0" applyProtection="0"/>
    <xf numFmtId="0" fontId="74" fillId="3" borderId="0" applyNumberFormat="0" applyBorder="0" applyAlignment="0" applyProtection="0"/>
    <xf numFmtId="0" fontId="74" fillId="3" borderId="0" applyNumberFormat="0" applyBorder="0" applyAlignment="0" applyProtection="0"/>
    <xf numFmtId="0" fontId="56" fillId="9" borderId="0" applyBorder="0" applyProtection="0"/>
  </cellStyleXfs>
  <cellXfs count="339">
    <xf numFmtId="0" fontId="0" fillId="0" borderId="0" xfId="0"/>
    <xf numFmtId="0" fontId="8" fillId="0" borderId="0" xfId="303" applyFont="1" applyFill="1"/>
    <xf numFmtId="0" fontId="6" fillId="0" borderId="0" xfId="303" applyFont="1"/>
    <xf numFmtId="0" fontId="6" fillId="0" borderId="0" xfId="0" applyFont="1"/>
    <xf numFmtId="0" fontId="4" fillId="0" borderId="0" xfId="303" applyFont="1"/>
    <xf numFmtId="0" fontId="9" fillId="47" borderId="16" xfId="303" applyFont="1" applyFill="1" applyBorder="1" applyAlignment="1">
      <alignment horizontal="left" vertical="center"/>
    </xf>
    <xf numFmtId="9" fontId="6" fillId="0" borderId="16" xfId="30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0" fillId="0" borderId="0" xfId="303" applyFont="1" applyAlignment="1">
      <alignment wrapText="1"/>
    </xf>
    <xf numFmtId="0" fontId="6" fillId="0" borderId="0" xfId="303" applyFont="1" applyAlignment="1">
      <alignment horizontal="center"/>
    </xf>
    <xf numFmtId="0" fontId="4" fillId="47" borderId="16" xfId="303" applyFont="1" applyFill="1" applyBorder="1" applyAlignment="1">
      <alignment horizontal="center" vertical="center" wrapText="1"/>
    </xf>
    <xf numFmtId="0" fontId="9" fillId="47" borderId="16" xfId="303" applyFont="1" applyFill="1" applyBorder="1" applyAlignment="1">
      <alignment horizontal="center" vertical="center" wrapText="1"/>
    </xf>
    <xf numFmtId="0" fontId="9" fillId="47" borderId="16" xfId="303" applyFont="1" applyFill="1" applyBorder="1" applyAlignment="1">
      <alignment horizontal="center" vertical="center"/>
    </xf>
    <xf numFmtId="0" fontId="9" fillId="47" borderId="16" xfId="303" applyNumberFormat="1" applyFont="1" applyFill="1" applyBorder="1" applyAlignment="1">
      <alignment horizontal="center" vertical="center" wrapText="1"/>
    </xf>
    <xf numFmtId="9" fontId="9" fillId="47" borderId="16" xfId="303" applyNumberFormat="1" applyFont="1" applyFill="1" applyBorder="1" applyAlignment="1">
      <alignment horizontal="center" vertical="center" wrapText="1"/>
    </xf>
    <xf numFmtId="4" fontId="9" fillId="47" borderId="16" xfId="303" applyNumberFormat="1" applyFont="1" applyFill="1" applyBorder="1" applyAlignment="1">
      <alignment horizontal="center" vertical="center" wrapText="1"/>
    </xf>
    <xf numFmtId="0" fontId="4" fillId="0" borderId="16" xfId="303" applyFont="1" applyFill="1" applyBorder="1" applyAlignment="1">
      <alignment horizontal="center" vertical="center" wrapText="1"/>
    </xf>
    <xf numFmtId="0" fontId="4" fillId="47" borderId="17" xfId="303" applyFont="1" applyFill="1" applyBorder="1" applyAlignment="1">
      <alignment horizontal="left" vertical="center" wrapText="1"/>
    </xf>
    <xf numFmtId="0" fontId="5" fillId="0" borderId="17" xfId="303" applyFont="1" applyBorder="1" applyAlignment="1">
      <alignment horizontal="left" vertical="top" wrapText="1"/>
    </xf>
    <xf numFmtId="4" fontId="6" fillId="47" borderId="17" xfId="303" applyNumberFormat="1" applyFont="1" applyFill="1" applyBorder="1" applyAlignment="1">
      <alignment horizontal="right" vertical="center" wrapText="1"/>
    </xf>
    <xf numFmtId="3" fontId="4" fillId="47" borderId="17" xfId="303" applyNumberFormat="1" applyFont="1" applyFill="1" applyBorder="1" applyAlignment="1">
      <alignment horizontal="center" vertical="center"/>
    </xf>
    <xf numFmtId="0" fontId="4" fillId="47" borderId="17" xfId="303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303" applyFont="1" applyAlignment="1"/>
    <xf numFmtId="0" fontId="13" fillId="0" borderId="0" xfId="0" applyFont="1"/>
    <xf numFmtId="0" fontId="13" fillId="0" borderId="0" xfId="0" applyFont="1" applyAlignment="1"/>
    <xf numFmtId="0" fontId="4" fillId="47" borderId="17" xfId="303" applyFont="1" applyFill="1" applyBorder="1" applyAlignment="1">
      <alignment horizontal="center" vertical="center" wrapText="1"/>
    </xf>
    <xf numFmtId="3" fontId="4" fillId="0" borderId="16" xfId="303" applyNumberFormat="1" applyFont="1" applyFill="1" applyBorder="1" applyAlignment="1">
      <alignment horizontal="center" vertical="center"/>
    </xf>
    <xf numFmtId="167" fontId="6" fillId="0" borderId="16" xfId="301" applyNumberFormat="1" applyFont="1" applyFill="1" applyBorder="1" applyAlignment="1" applyProtection="1">
      <alignment horizontal="right" vertical="center"/>
    </xf>
    <xf numFmtId="164" fontId="6" fillId="0" borderId="16" xfId="301" applyFont="1" applyFill="1" applyBorder="1" applyAlignment="1" applyProtection="1">
      <alignment horizontal="right" vertical="center"/>
    </xf>
    <xf numFmtId="0" fontId="7" fillId="47" borderId="16" xfId="303" applyFont="1" applyFill="1" applyBorder="1" applyAlignment="1">
      <alignment horizontal="center" vertical="center" wrapText="1"/>
    </xf>
    <xf numFmtId="9" fontId="7" fillId="47" borderId="16" xfId="303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88" fillId="0" borderId="0" xfId="0" applyFont="1"/>
    <xf numFmtId="0" fontId="88" fillId="0" borderId="0" xfId="0" applyFont="1" applyAlignment="1">
      <alignment horizontal="center"/>
    </xf>
    <xf numFmtId="0" fontId="88" fillId="0" borderId="0" xfId="0" applyFont="1" applyAlignment="1">
      <alignment horizontal="left" vertical="center"/>
    </xf>
    <xf numFmtId="0" fontId="95" fillId="0" borderId="0" xfId="303" applyFont="1" applyFill="1"/>
    <xf numFmtId="0" fontId="96" fillId="0" borderId="0" xfId="303" applyFont="1"/>
    <xf numFmtId="0" fontId="96" fillId="0" borderId="0" xfId="303" applyFont="1" applyAlignment="1">
      <alignment horizontal="center"/>
    </xf>
    <xf numFmtId="0" fontId="97" fillId="0" borderId="0" xfId="303" applyFont="1"/>
    <xf numFmtId="0" fontId="98" fillId="47" borderId="16" xfId="303" applyFont="1" applyFill="1" applyBorder="1" applyAlignment="1">
      <alignment horizontal="center" vertical="center" wrapText="1"/>
    </xf>
    <xf numFmtId="0" fontId="98" fillId="47" borderId="16" xfId="303" applyNumberFormat="1" applyFont="1" applyFill="1" applyBorder="1" applyAlignment="1">
      <alignment horizontal="center" vertical="center" wrapText="1"/>
    </xf>
    <xf numFmtId="9" fontId="98" fillId="47" borderId="16" xfId="303" applyNumberFormat="1" applyFont="1" applyFill="1" applyBorder="1" applyAlignment="1">
      <alignment horizontal="center" vertical="center" wrapText="1"/>
    </xf>
    <xf numFmtId="4" fontId="98" fillId="47" borderId="16" xfId="303" applyNumberFormat="1" applyFont="1" applyFill="1" applyBorder="1" applyAlignment="1">
      <alignment horizontal="center" vertical="center" wrapText="1"/>
    </xf>
    <xf numFmtId="0" fontId="97" fillId="47" borderId="16" xfId="303" applyFont="1" applyFill="1" applyBorder="1" applyAlignment="1">
      <alignment horizontal="center" vertical="center" wrapText="1"/>
    </xf>
    <xf numFmtId="167" fontId="98" fillId="47" borderId="16" xfId="303" applyNumberFormat="1" applyFont="1" applyFill="1" applyBorder="1" applyAlignment="1">
      <alignment horizontal="right" vertical="center" wrapText="1"/>
    </xf>
    <xf numFmtId="0" fontId="88" fillId="0" borderId="16" xfId="0" applyFont="1" applyBorder="1"/>
    <xf numFmtId="168" fontId="6" fillId="47" borderId="17" xfId="303" applyNumberFormat="1" applyFont="1" applyFill="1" applyBorder="1" applyAlignment="1">
      <alignment horizontal="center" vertical="center" wrapText="1"/>
    </xf>
    <xf numFmtId="0" fontId="9" fillId="0" borderId="16" xfId="303" applyFont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99" fillId="0" borderId="0" xfId="0" applyFont="1"/>
    <xf numFmtId="0" fontId="99" fillId="0" borderId="16" xfId="0" applyFont="1" applyBorder="1" applyAlignment="1">
      <alignment horizontal="center" vertical="center" wrapText="1"/>
    </xf>
    <xf numFmtId="0" fontId="7" fillId="47" borderId="16" xfId="303" applyNumberFormat="1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0" xfId="0" applyFont="1"/>
    <xf numFmtId="0" fontId="100" fillId="0" borderId="0" xfId="0" applyFont="1"/>
    <xf numFmtId="0" fontId="99" fillId="0" borderId="0" xfId="303" applyFont="1"/>
    <xf numFmtId="0" fontId="101" fillId="0" borderId="0" xfId="0" applyFont="1"/>
    <xf numFmtId="0" fontId="6" fillId="0" borderId="0" xfId="0" applyFont="1" applyAlignment="1"/>
    <xf numFmtId="0" fontId="76" fillId="0" borderId="0" xfId="0" applyFont="1"/>
    <xf numFmtId="0" fontId="13" fillId="0" borderId="0" xfId="0" applyFont="1" applyAlignment="1">
      <alignment wrapText="1"/>
    </xf>
    <xf numFmtId="0" fontId="100" fillId="0" borderId="16" xfId="0" applyFont="1" applyBorder="1" applyAlignment="1">
      <alignment horizontal="center" vertical="center" wrapText="1"/>
    </xf>
    <xf numFmtId="0" fontId="4" fillId="47" borderId="20" xfId="303" applyFont="1" applyFill="1" applyBorder="1" applyAlignment="1">
      <alignment horizontal="center" vertical="center" wrapText="1"/>
    </xf>
    <xf numFmtId="0" fontId="99" fillId="0" borderId="0" xfId="303" applyFont="1" applyFill="1"/>
    <xf numFmtId="0" fontId="100" fillId="0" borderId="0" xfId="303" applyFont="1"/>
    <xf numFmtId="0" fontId="100" fillId="0" borderId="0" xfId="0" applyFont="1" applyAlignment="1">
      <alignment horizontal="left" vertical="center"/>
    </xf>
    <xf numFmtId="0" fontId="100" fillId="0" borderId="0" xfId="303" applyFont="1" applyAlignment="1">
      <alignment horizontal="right"/>
    </xf>
    <xf numFmtId="0" fontId="100" fillId="0" borderId="0" xfId="0" applyFont="1" applyAlignment="1"/>
    <xf numFmtId="0" fontId="100" fillId="0" borderId="0" xfId="303" applyFont="1" applyAlignment="1"/>
    <xf numFmtId="0" fontId="97" fillId="47" borderId="16" xfId="303" applyFont="1" applyFill="1" applyBorder="1" applyAlignment="1">
      <alignment horizontal="center" vertical="center"/>
    </xf>
    <xf numFmtId="0" fontId="97" fillId="0" borderId="16" xfId="303" applyFont="1" applyFill="1" applyBorder="1" applyAlignment="1">
      <alignment horizontal="center" vertical="center" wrapText="1"/>
    </xf>
    <xf numFmtId="3" fontId="97" fillId="0" borderId="16" xfId="303" applyNumberFormat="1" applyFont="1" applyFill="1" applyBorder="1" applyAlignment="1">
      <alignment horizontal="center" vertical="center"/>
    </xf>
    <xf numFmtId="168" fontId="96" fillId="0" borderId="16" xfId="301" applyNumberFormat="1" applyFont="1" applyFill="1" applyBorder="1" applyAlignment="1" applyProtection="1">
      <alignment horizontal="right" vertical="center"/>
    </xf>
    <xf numFmtId="9" fontId="96" fillId="0" borderId="16" xfId="301" applyNumberFormat="1" applyFont="1" applyFill="1" applyBorder="1" applyAlignment="1" applyProtection="1">
      <alignment horizontal="center" vertical="center"/>
    </xf>
    <xf numFmtId="0" fontId="97" fillId="0" borderId="16" xfId="303" applyFont="1" applyFill="1" applyBorder="1" applyAlignment="1">
      <alignment horizontal="center" vertical="center"/>
    </xf>
    <xf numFmtId="0" fontId="99" fillId="0" borderId="16" xfId="303" applyFont="1" applyFill="1" applyBorder="1" applyAlignment="1">
      <alignment horizontal="center" vertical="center"/>
    </xf>
    <xf numFmtId="168" fontId="100" fillId="0" borderId="16" xfId="301" applyNumberFormat="1" applyFont="1" applyFill="1" applyBorder="1" applyAlignment="1" applyProtection="1">
      <alignment horizontal="right" vertical="center"/>
    </xf>
    <xf numFmtId="9" fontId="100" fillId="0" borderId="16" xfId="301" applyNumberFormat="1" applyFont="1" applyFill="1" applyBorder="1" applyAlignment="1" applyProtection="1">
      <alignment horizontal="center" vertical="center"/>
    </xf>
    <xf numFmtId="3" fontId="99" fillId="0" borderId="16" xfId="303" applyNumberFormat="1" applyFont="1" applyFill="1" applyBorder="1" applyAlignment="1">
      <alignment horizontal="center" vertical="center"/>
    </xf>
    <xf numFmtId="0" fontId="99" fillId="0" borderId="21" xfId="0" applyFont="1" applyBorder="1"/>
    <xf numFmtId="0" fontId="100" fillId="0" borderId="0" xfId="0" applyFont="1" applyBorder="1"/>
    <xf numFmtId="0" fontId="99" fillId="0" borderId="0" xfId="303" applyFont="1" applyAlignment="1">
      <alignment wrapText="1"/>
    </xf>
    <xf numFmtId="0" fontId="88" fillId="0" borderId="0" xfId="0" applyFont="1" applyAlignment="1"/>
    <xf numFmtId="0" fontId="6" fillId="0" borderId="16" xfId="303" applyFont="1" applyFill="1" applyBorder="1" applyAlignment="1">
      <alignment horizontal="center" vertical="center" wrapText="1"/>
    </xf>
    <xf numFmtId="44" fontId="6" fillId="0" borderId="16" xfId="558" applyFont="1" applyFill="1" applyBorder="1" applyAlignment="1" applyProtection="1">
      <alignment horizontal="center" vertical="center" wrapText="1"/>
    </xf>
    <xf numFmtId="9" fontId="6" fillId="0" borderId="16" xfId="558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96" fillId="0" borderId="0" xfId="0" applyFont="1"/>
    <xf numFmtId="49" fontId="98" fillId="0" borderId="16" xfId="0" applyNumberFormat="1" applyFont="1" applyBorder="1" applyAlignment="1">
      <alignment horizontal="center" vertical="center" wrapText="1"/>
    </xf>
    <xf numFmtId="167" fontId="97" fillId="0" borderId="21" xfId="301" applyNumberFormat="1" applyFont="1" applyFill="1" applyBorder="1" applyAlignment="1" applyProtection="1">
      <alignment horizontal="right" vertical="center"/>
    </xf>
    <xf numFmtId="0" fontId="88" fillId="0" borderId="21" xfId="0" applyFont="1" applyBorder="1"/>
    <xf numFmtId="0" fontId="88" fillId="0" borderId="0" xfId="0" applyFont="1" applyAlignment="1">
      <alignment wrapText="1"/>
    </xf>
    <xf numFmtId="0" fontId="13" fillId="0" borderId="0" xfId="303" applyFont="1"/>
    <xf numFmtId="0" fontId="13" fillId="0" borderId="0" xfId="303" applyFont="1" applyAlignment="1">
      <alignment horizontal="center"/>
    </xf>
    <xf numFmtId="0" fontId="7" fillId="0" borderId="0" xfId="303" applyFont="1"/>
    <xf numFmtId="0" fontId="13" fillId="47" borderId="16" xfId="303" applyFont="1" applyFill="1" applyBorder="1" applyAlignment="1">
      <alignment horizontal="left" vertical="center" wrapText="1"/>
    </xf>
    <xf numFmtId="3" fontId="7" fillId="47" borderId="16" xfId="303" applyNumberFormat="1" applyFont="1" applyFill="1" applyBorder="1" applyAlignment="1">
      <alignment horizontal="center" vertical="center"/>
    </xf>
    <xf numFmtId="7" fontId="7" fillId="47" borderId="16" xfId="303" applyNumberFormat="1" applyFont="1" applyFill="1" applyBorder="1" applyAlignment="1">
      <alignment horizontal="right" vertical="center" wrapText="1"/>
    </xf>
    <xf numFmtId="0" fontId="76" fillId="0" borderId="16" xfId="0" applyFont="1" applyBorder="1"/>
    <xf numFmtId="0" fontId="76" fillId="0" borderId="22" xfId="0" applyFont="1" applyBorder="1"/>
    <xf numFmtId="0" fontId="76" fillId="0" borderId="19" xfId="0" applyFont="1" applyBorder="1"/>
    <xf numFmtId="0" fontId="4" fillId="47" borderId="20" xfId="303" applyFont="1" applyFill="1" applyBorder="1" applyAlignment="1">
      <alignment horizontal="center" vertical="center"/>
    </xf>
    <xf numFmtId="0" fontId="4" fillId="47" borderId="20" xfId="303" applyNumberFormat="1" applyFont="1" applyFill="1" applyBorder="1" applyAlignment="1">
      <alignment horizontal="center" vertical="center" wrapText="1"/>
    </xf>
    <xf numFmtId="9" fontId="4" fillId="47" borderId="20" xfId="303" applyNumberFormat="1" applyFont="1" applyFill="1" applyBorder="1" applyAlignment="1">
      <alignment horizontal="center" vertical="center" wrapText="1"/>
    </xf>
    <xf numFmtId="4" fontId="4" fillId="47" borderId="20" xfId="303" applyNumberFormat="1" applyFont="1" applyFill="1" applyBorder="1" applyAlignment="1">
      <alignment horizontal="center" vertical="center" wrapText="1"/>
    </xf>
    <xf numFmtId="0" fontId="99" fillId="0" borderId="16" xfId="0" applyFont="1" applyBorder="1" applyAlignment="1">
      <alignment horizontal="center" vertical="center"/>
    </xf>
    <xf numFmtId="0" fontId="4" fillId="47" borderId="20" xfId="303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49" fontId="13" fillId="0" borderId="16" xfId="0" applyNumberFormat="1" applyFont="1" applyBorder="1" applyAlignment="1">
      <alignment horizontal="left" vertical="center" wrapText="1"/>
    </xf>
    <xf numFmtId="0" fontId="76" fillId="0" borderId="16" xfId="0" applyFont="1" applyBorder="1" applyAlignment="1">
      <alignment horizontal="left"/>
    </xf>
    <xf numFmtId="165" fontId="7" fillId="0" borderId="16" xfId="0" applyNumberFormat="1" applyFont="1" applyBorder="1" applyAlignment="1">
      <alignment horizontal="right"/>
    </xf>
    <xf numFmtId="0" fontId="99" fillId="47" borderId="16" xfId="303" applyFont="1" applyFill="1" applyBorder="1" applyAlignment="1">
      <alignment horizontal="center" vertical="center" wrapText="1"/>
    </xf>
    <xf numFmtId="0" fontId="99" fillId="47" borderId="16" xfId="303" applyFont="1" applyFill="1" applyBorder="1" applyAlignment="1">
      <alignment horizontal="center" vertical="center"/>
    </xf>
    <xf numFmtId="0" fontId="99" fillId="47" borderId="16" xfId="303" applyNumberFormat="1" applyFont="1" applyFill="1" applyBorder="1" applyAlignment="1">
      <alignment horizontal="center" vertical="center" wrapText="1"/>
    </xf>
    <xf numFmtId="9" fontId="99" fillId="47" borderId="16" xfId="303" applyNumberFormat="1" applyFont="1" applyFill="1" applyBorder="1" applyAlignment="1">
      <alignment horizontal="center" vertical="center" wrapText="1"/>
    </xf>
    <xf numFmtId="4" fontId="99" fillId="47" borderId="16" xfId="303" applyNumberFormat="1" applyFont="1" applyFill="1" applyBorder="1" applyAlignment="1">
      <alignment horizontal="center" vertical="center" wrapText="1"/>
    </xf>
    <xf numFmtId="49" fontId="99" fillId="0" borderId="16" xfId="0" applyNumberFormat="1" applyFont="1" applyBorder="1" applyAlignment="1">
      <alignment horizontal="center" vertical="center" wrapText="1"/>
    </xf>
    <xf numFmtId="0" fontId="100" fillId="0" borderId="16" xfId="0" applyFont="1" applyBorder="1" applyAlignment="1">
      <alignment horizontal="left" vertical="top" wrapText="1"/>
    </xf>
    <xf numFmtId="165" fontId="100" fillId="0" borderId="16" xfId="0" applyNumberFormat="1" applyFont="1" applyBorder="1" applyAlignment="1">
      <alignment horizontal="left" vertical="center" wrapText="1"/>
    </xf>
    <xf numFmtId="9" fontId="100" fillId="0" borderId="16" xfId="301" applyNumberFormat="1" applyFont="1" applyFill="1" applyBorder="1" applyAlignment="1" applyProtection="1">
      <alignment horizontal="left" vertical="center"/>
    </xf>
    <xf numFmtId="165" fontId="100" fillId="0" borderId="16" xfId="0" applyNumberFormat="1" applyFont="1" applyBorder="1" applyAlignment="1">
      <alignment horizontal="right" vertical="center"/>
    </xf>
    <xf numFmtId="0" fontId="13" fillId="0" borderId="0" xfId="0" applyFont="1" applyBorder="1" applyAlignment="1"/>
    <xf numFmtId="0" fontId="97" fillId="47" borderId="21" xfId="303" applyFont="1" applyFill="1" applyBorder="1" applyAlignment="1">
      <alignment horizontal="center" vertical="center" wrapText="1"/>
    </xf>
    <xf numFmtId="0" fontId="97" fillId="47" borderId="21" xfId="303" applyFont="1" applyFill="1" applyBorder="1" applyAlignment="1">
      <alignment horizontal="center" vertical="center"/>
    </xf>
    <xf numFmtId="0" fontId="97" fillId="47" borderId="21" xfId="303" applyNumberFormat="1" applyFont="1" applyFill="1" applyBorder="1" applyAlignment="1">
      <alignment horizontal="center" vertical="center" wrapText="1"/>
    </xf>
    <xf numFmtId="9" fontId="97" fillId="47" borderId="21" xfId="303" applyNumberFormat="1" applyFont="1" applyFill="1" applyBorder="1" applyAlignment="1">
      <alignment horizontal="center" vertical="center" wrapText="1"/>
    </xf>
    <xf numFmtId="4" fontId="97" fillId="47" borderId="21" xfId="303" applyNumberFormat="1" applyFont="1" applyFill="1" applyBorder="1" applyAlignment="1">
      <alignment horizontal="center" vertical="center" wrapText="1"/>
    </xf>
    <xf numFmtId="0" fontId="106" fillId="0" borderId="16" xfId="0" applyFont="1" applyBorder="1" applyAlignment="1">
      <alignment horizontal="left" vertical="top" wrapText="1"/>
    </xf>
    <xf numFmtId="3" fontId="97" fillId="47" borderId="16" xfId="303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47" borderId="28" xfId="303" applyFont="1" applyFill="1" applyBorder="1" applyAlignment="1">
      <alignment horizontal="center" vertical="center" wrapText="1"/>
    </xf>
    <xf numFmtId="0" fontId="5" fillId="0" borderId="28" xfId="303" applyFont="1" applyBorder="1" applyAlignment="1">
      <alignment horizontal="left" vertical="top" wrapText="1"/>
    </xf>
    <xf numFmtId="3" fontId="4" fillId="47" borderId="28" xfId="303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13" fillId="0" borderId="16" xfId="0" applyFont="1" applyBorder="1" applyAlignment="1">
      <alignment horizontal="left" vertical="top" wrapText="1"/>
    </xf>
    <xf numFmtId="0" fontId="76" fillId="0" borderId="0" xfId="0" applyFont="1" applyAlignment="1">
      <alignment wrapText="1"/>
    </xf>
    <xf numFmtId="43" fontId="4" fillId="0" borderId="23" xfId="293" applyFont="1" applyFill="1" applyBorder="1" applyAlignment="1">
      <alignment horizontal="center" vertical="center" wrapText="1"/>
    </xf>
    <xf numFmtId="0" fontId="4" fillId="0" borderId="23" xfId="293" applyNumberFormat="1" applyFont="1" applyFill="1" applyBorder="1" applyAlignment="1">
      <alignment horizontal="center" vertical="center" wrapText="1"/>
    </xf>
    <xf numFmtId="0" fontId="97" fillId="0" borderId="0" xfId="0" applyFont="1" applyAlignment="1">
      <alignment vertical="center" wrapText="1"/>
    </xf>
    <xf numFmtId="0" fontId="97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4" fillId="47" borderId="28" xfId="303" applyFont="1" applyFill="1" applyBorder="1" applyAlignment="1">
      <alignment horizontal="left" vertical="center" wrapText="1"/>
    </xf>
    <xf numFmtId="168" fontId="6" fillId="47" borderId="28" xfId="303" applyNumberFormat="1" applyFont="1" applyFill="1" applyBorder="1" applyAlignment="1">
      <alignment horizontal="center" vertical="center" wrapText="1"/>
    </xf>
    <xf numFmtId="4" fontId="6" fillId="47" borderId="28" xfId="303" applyNumberFormat="1" applyFont="1" applyFill="1" applyBorder="1" applyAlignment="1">
      <alignment horizontal="right" vertical="center" wrapText="1"/>
    </xf>
    <xf numFmtId="0" fontId="6" fillId="0" borderId="16" xfId="0" applyFont="1" applyBorder="1" applyAlignment="1">
      <alignment vertical="top" wrapText="1"/>
    </xf>
    <xf numFmtId="168" fontId="4" fillId="0" borderId="16" xfId="0" applyNumberFormat="1" applyFont="1" applyBorder="1" applyAlignment="1">
      <alignment vertical="top" wrapText="1"/>
    </xf>
    <xf numFmtId="0" fontId="76" fillId="0" borderId="16" xfId="0" applyFont="1" applyBorder="1" applyAlignment="1">
      <alignment vertical="center"/>
    </xf>
    <xf numFmtId="168" fontId="104" fillId="0" borderId="16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horizontal="center" vertical="center" wrapText="1"/>
    </xf>
    <xf numFmtId="0" fontId="13" fillId="0" borderId="16" xfId="0" applyFont="1" applyBorder="1" applyAlignment="1"/>
    <xf numFmtId="0" fontId="0" fillId="0" borderId="16" xfId="0" applyBorder="1" applyAlignment="1"/>
    <xf numFmtId="168" fontId="0" fillId="0" borderId="16" xfId="0" applyNumberFormat="1" applyBorder="1" applyAlignment="1"/>
    <xf numFmtId="168" fontId="99" fillId="0" borderId="16" xfId="0" applyNumberFormat="1" applyFont="1" applyBorder="1" applyAlignment="1"/>
    <xf numFmtId="0" fontId="96" fillId="0" borderId="0" xfId="0" applyFont="1" applyAlignment="1">
      <alignment wrapText="1"/>
    </xf>
    <xf numFmtId="166" fontId="77" fillId="0" borderId="16" xfId="0" applyNumberFormat="1" applyFont="1" applyBorder="1" applyAlignment="1"/>
    <xf numFmtId="168" fontId="6" fillId="0" borderId="16" xfId="0" applyNumberFormat="1" applyFont="1" applyBorder="1" applyAlignment="1">
      <alignment horizontal="right" vertical="center"/>
    </xf>
    <xf numFmtId="168" fontId="77" fillId="0" borderId="16" xfId="0" applyNumberFormat="1" applyFont="1" applyBorder="1" applyAlignment="1"/>
    <xf numFmtId="167" fontId="6" fillId="0" borderId="16" xfId="301" applyNumberFormat="1" applyFont="1" applyFill="1" applyBorder="1" applyAlignment="1" applyProtection="1">
      <alignment vertical="center"/>
    </xf>
    <xf numFmtId="0" fontId="13" fillId="0" borderId="16" xfId="303" applyFont="1" applyFill="1" applyBorder="1" applyAlignment="1">
      <alignment horizontal="left" vertical="top" wrapText="1"/>
    </xf>
    <xf numFmtId="0" fontId="4" fillId="47" borderId="16" xfId="303" applyFont="1" applyFill="1" applyBorder="1" applyAlignment="1">
      <alignment horizontal="left" vertical="center" wrapText="1"/>
    </xf>
    <xf numFmtId="0" fontId="4" fillId="47" borderId="16" xfId="303" applyFont="1" applyFill="1" applyBorder="1" applyAlignment="1">
      <alignment horizontal="center" vertical="center"/>
    </xf>
    <xf numFmtId="0" fontId="4" fillId="47" borderId="16" xfId="303" applyNumberFormat="1" applyFont="1" applyFill="1" applyBorder="1" applyAlignment="1">
      <alignment horizontal="center" vertical="center" wrapText="1"/>
    </xf>
    <xf numFmtId="9" fontId="4" fillId="47" borderId="16" xfId="303" applyNumberFormat="1" applyFont="1" applyFill="1" applyBorder="1" applyAlignment="1">
      <alignment horizontal="center" vertical="center" wrapText="1"/>
    </xf>
    <xf numFmtId="4" fontId="4" fillId="47" borderId="16" xfId="303" applyNumberFormat="1" applyFont="1" applyFill="1" applyBorder="1" applyAlignment="1">
      <alignment horizontal="center" vertical="center" wrapText="1"/>
    </xf>
    <xf numFmtId="167" fontId="4" fillId="0" borderId="16" xfId="0" applyNumberFormat="1" applyFont="1" applyBorder="1" applyAlignment="1">
      <alignment horizontal="center" vertical="center" wrapText="1"/>
    </xf>
    <xf numFmtId="49" fontId="97" fillId="0" borderId="16" xfId="0" applyNumberFormat="1" applyFont="1" applyBorder="1" applyAlignment="1">
      <alignment horizontal="center" vertical="center" wrapText="1"/>
    </xf>
    <xf numFmtId="0" fontId="103" fillId="0" borderId="0" xfId="0" applyFont="1" applyAlignment="1">
      <alignment wrapText="1"/>
    </xf>
    <xf numFmtId="0" fontId="88" fillId="0" borderId="16" xfId="0" applyFont="1" applyBorder="1" applyAlignment="1"/>
    <xf numFmtId="0" fontId="99" fillId="47" borderId="16" xfId="303" applyFont="1" applyFill="1" applyBorder="1" applyAlignment="1">
      <alignment horizontal="left" vertical="center"/>
    </xf>
    <xf numFmtId="43" fontId="9" fillId="0" borderId="23" xfId="293" applyFont="1" applyFill="1" applyBorder="1" applyAlignment="1">
      <alignment horizontal="center" vertical="center" wrapText="1"/>
    </xf>
    <xf numFmtId="0" fontId="9" fillId="0" borderId="23" xfId="293" applyNumberFormat="1" applyFont="1" applyFill="1" applyBorder="1" applyAlignment="1">
      <alignment horizontal="center" vertical="center" wrapText="1"/>
    </xf>
    <xf numFmtId="43" fontId="112" fillId="0" borderId="23" xfId="293" applyFont="1" applyFill="1" applyBorder="1" applyAlignment="1">
      <alignment horizontal="center" vertical="center" wrapText="1"/>
    </xf>
    <xf numFmtId="0" fontId="112" fillId="0" borderId="23" xfId="293" applyNumberFormat="1" applyFont="1" applyFill="1" applyBorder="1" applyAlignment="1">
      <alignment horizontal="center" vertical="center" wrapText="1"/>
    </xf>
    <xf numFmtId="0" fontId="97" fillId="0" borderId="16" xfId="0" applyFont="1" applyBorder="1" applyAlignment="1">
      <alignment horizontal="center" vertical="center"/>
    </xf>
    <xf numFmtId="0" fontId="97" fillId="0" borderId="16" xfId="0" applyFont="1" applyBorder="1" applyAlignment="1">
      <alignment horizontal="center" vertical="center" wrapText="1"/>
    </xf>
    <xf numFmtId="0" fontId="97" fillId="47" borderId="16" xfId="303" applyNumberFormat="1" applyFont="1" applyFill="1" applyBorder="1" applyAlignment="1">
      <alignment horizontal="center" vertical="center" wrapText="1"/>
    </xf>
    <xf numFmtId="9" fontId="97" fillId="47" borderId="16" xfId="303" applyNumberFormat="1" applyFont="1" applyFill="1" applyBorder="1" applyAlignment="1">
      <alignment horizontal="center" vertical="center" wrapText="1"/>
    </xf>
    <xf numFmtId="4" fontId="97" fillId="47" borderId="16" xfId="303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/>
    <xf numFmtId="0" fontId="104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168" fontId="6" fillId="47" borderId="28" xfId="303" applyNumberFormat="1" applyFont="1" applyFill="1" applyBorder="1" applyAlignment="1">
      <alignment horizontal="center" vertical="center" wrapText="1"/>
    </xf>
    <xf numFmtId="9" fontId="6" fillId="47" borderId="28" xfId="303" applyNumberFormat="1" applyFont="1" applyFill="1" applyBorder="1" applyAlignment="1">
      <alignment horizontal="center" vertical="center" wrapText="1"/>
    </xf>
    <xf numFmtId="9" fontId="6" fillId="47" borderId="30" xfId="303" applyNumberFormat="1" applyFont="1" applyFill="1" applyBorder="1" applyAlignment="1">
      <alignment horizontal="center" vertical="center" wrapText="1"/>
    </xf>
    <xf numFmtId="9" fontId="6" fillId="47" borderId="20" xfId="303" applyNumberFormat="1" applyFont="1" applyFill="1" applyBorder="1" applyAlignment="1">
      <alignment horizontal="center" vertical="center" wrapText="1"/>
    </xf>
    <xf numFmtId="9" fontId="6" fillId="47" borderId="31" xfId="30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47" borderId="16" xfId="303" applyFont="1" applyFill="1" applyBorder="1" applyAlignment="1">
      <alignment vertical="center"/>
    </xf>
    <xf numFmtId="0" fontId="100" fillId="0" borderId="0" xfId="0" applyFont="1" applyAlignment="1">
      <alignment horizontal="center"/>
    </xf>
    <xf numFmtId="0" fontId="100" fillId="0" borderId="0" xfId="303" applyFont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9" fillId="0" borderId="19" xfId="0" applyFont="1" applyBorder="1" applyAlignment="1">
      <alignment horizontal="center"/>
    </xf>
    <xf numFmtId="0" fontId="4" fillId="0" borderId="19" xfId="303" applyFont="1" applyFill="1" applyBorder="1" applyAlignment="1">
      <alignment horizontal="center" vertical="center" wrapText="1"/>
    </xf>
    <xf numFmtId="169" fontId="7" fillId="0" borderId="32" xfId="301" applyNumberFormat="1" applyFont="1" applyFill="1" applyBorder="1" applyAlignment="1" applyProtection="1">
      <alignment horizontal="right" vertical="center"/>
    </xf>
    <xf numFmtId="0" fontId="99" fillId="0" borderId="16" xfId="0" applyFont="1" applyBorder="1" applyAlignment="1">
      <alignment horizontal="center"/>
    </xf>
    <xf numFmtId="1" fontId="9" fillId="0" borderId="0" xfId="0" applyNumberFormat="1" applyFont="1" applyBorder="1" applyAlignment="1">
      <alignment horizontal="left" vertical="center" wrapText="1"/>
    </xf>
    <xf numFmtId="0" fontId="107" fillId="0" borderId="0" xfId="0" applyFont="1" applyAlignment="1">
      <alignment horizontal="center" vertical="center" wrapText="1"/>
    </xf>
    <xf numFmtId="0" fontId="97" fillId="0" borderId="0" xfId="0" applyFont="1" applyAlignment="1">
      <alignment horizontal="center" vertical="center" wrapText="1"/>
    </xf>
    <xf numFmtId="0" fontId="97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99" fillId="0" borderId="25" xfId="0" applyFont="1" applyBorder="1" applyAlignment="1">
      <alignment horizontal="center"/>
    </xf>
    <xf numFmtId="0" fontId="99" fillId="0" borderId="18" xfId="303" applyFont="1" applyBorder="1" applyAlignment="1">
      <alignment horizontal="center" vertical="center" wrapText="1"/>
    </xf>
    <xf numFmtId="0" fontId="99" fillId="0" borderId="25" xfId="303" applyFont="1" applyBorder="1" applyAlignment="1">
      <alignment horizontal="center" vertical="center" wrapText="1"/>
    </xf>
    <xf numFmtId="0" fontId="99" fillId="0" borderId="19" xfId="303" applyFont="1" applyBorder="1" applyAlignment="1">
      <alignment horizontal="center" vertical="center" wrapText="1"/>
    </xf>
    <xf numFmtId="0" fontId="99" fillId="0" borderId="18" xfId="0" applyFont="1" applyBorder="1" applyAlignment="1">
      <alignment horizontal="center" vertical="center"/>
    </xf>
    <xf numFmtId="0" fontId="99" fillId="0" borderId="25" xfId="0" applyFont="1" applyBorder="1" applyAlignment="1">
      <alignment horizontal="center" vertical="center"/>
    </xf>
    <xf numFmtId="0" fontId="99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7" fillId="0" borderId="16" xfId="0" applyFont="1" applyBorder="1" applyAlignment="1">
      <alignment horizontal="center" vertical="center" wrapText="1"/>
    </xf>
    <xf numFmtId="0" fontId="104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95" fillId="0" borderId="18" xfId="303" applyFont="1" applyBorder="1" applyAlignment="1">
      <alignment horizontal="center" vertical="center" wrapText="1"/>
    </xf>
    <xf numFmtId="0" fontId="95" fillId="0" borderId="25" xfId="303" applyFont="1" applyBorder="1" applyAlignment="1">
      <alignment horizontal="center" vertical="center" wrapText="1"/>
    </xf>
    <xf numFmtId="0" fontId="95" fillId="0" borderId="19" xfId="303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99" fillId="0" borderId="18" xfId="0" applyFont="1" applyBorder="1" applyAlignment="1">
      <alignment horizontal="center" vertical="center" wrapText="1"/>
    </xf>
    <xf numFmtId="0" fontId="99" fillId="0" borderId="25" xfId="0" applyFont="1" applyBorder="1" applyAlignment="1">
      <alignment horizontal="center" vertical="center" wrapText="1"/>
    </xf>
    <xf numFmtId="0" fontId="99" fillId="0" borderId="1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2" fontId="13" fillId="0" borderId="23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top" wrapText="1"/>
    </xf>
    <xf numFmtId="0" fontId="99" fillId="0" borderId="23" xfId="0" applyFont="1" applyBorder="1" applyAlignment="1">
      <alignment horizontal="center" vertical="center"/>
    </xf>
    <xf numFmtId="0" fontId="99" fillId="0" borderId="24" xfId="0" applyFont="1" applyBorder="1" applyAlignment="1">
      <alignment horizontal="center" vertical="center"/>
    </xf>
    <xf numFmtId="0" fontId="99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168" fontId="13" fillId="0" borderId="23" xfId="0" applyNumberFormat="1" applyFont="1" applyBorder="1" applyAlignment="1">
      <alignment horizontal="center" vertical="center"/>
    </xf>
    <xf numFmtId="168" fontId="13" fillId="0" borderId="24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168" fontId="13" fillId="0" borderId="2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7" fillId="0" borderId="1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4" fontId="6" fillId="47" borderId="28" xfId="303" applyNumberFormat="1" applyFont="1" applyFill="1" applyBorder="1" applyAlignment="1">
      <alignment horizontal="center" vertical="center" wrapText="1"/>
    </xf>
    <xf numFmtId="4" fontId="6" fillId="47" borderId="30" xfId="303" applyNumberFormat="1" applyFont="1" applyFill="1" applyBorder="1" applyAlignment="1">
      <alignment horizontal="center" vertical="center" wrapText="1"/>
    </xf>
    <xf numFmtId="4" fontId="6" fillId="47" borderId="20" xfId="303" applyNumberFormat="1" applyFont="1" applyFill="1" applyBorder="1" applyAlignment="1">
      <alignment horizontal="center" vertical="center" wrapText="1"/>
    </xf>
    <xf numFmtId="3" fontId="4" fillId="47" borderId="28" xfId="303" applyNumberFormat="1" applyFont="1" applyFill="1" applyBorder="1" applyAlignment="1">
      <alignment horizontal="center" vertical="center"/>
    </xf>
    <xf numFmtId="3" fontId="4" fillId="47" borderId="30" xfId="303" applyNumberFormat="1" applyFont="1" applyFill="1" applyBorder="1" applyAlignment="1">
      <alignment horizontal="center" vertical="center"/>
    </xf>
    <xf numFmtId="3" fontId="4" fillId="47" borderId="20" xfId="303" applyNumberFormat="1" applyFont="1" applyFill="1" applyBorder="1" applyAlignment="1">
      <alignment horizontal="center" vertical="center"/>
    </xf>
    <xf numFmtId="0" fontId="4" fillId="47" borderId="28" xfId="303" applyFont="1" applyFill="1" applyBorder="1" applyAlignment="1">
      <alignment horizontal="center" vertical="center" wrapText="1"/>
    </xf>
    <xf numFmtId="0" fontId="4" fillId="47" borderId="30" xfId="303" applyFont="1" applyFill="1" applyBorder="1" applyAlignment="1">
      <alignment horizontal="center" vertical="center" wrapText="1"/>
    </xf>
    <xf numFmtId="0" fontId="4" fillId="47" borderId="20" xfId="303" applyFont="1" applyFill="1" applyBorder="1" applyAlignment="1">
      <alignment horizontal="center" vertical="center" wrapText="1"/>
    </xf>
    <xf numFmtId="0" fontId="5" fillId="0" borderId="28" xfId="303" applyFont="1" applyBorder="1" applyAlignment="1">
      <alignment horizontal="left" vertical="top" wrapText="1"/>
    </xf>
    <xf numFmtId="0" fontId="5" fillId="0" borderId="30" xfId="303" applyFont="1" applyBorder="1" applyAlignment="1">
      <alignment horizontal="left" vertical="top" wrapText="1"/>
    </xf>
    <xf numFmtId="0" fontId="5" fillId="0" borderId="31" xfId="303" applyFont="1" applyBorder="1" applyAlignment="1">
      <alignment horizontal="left" vertical="top" wrapText="1"/>
    </xf>
    <xf numFmtId="168" fontId="6" fillId="47" borderId="28" xfId="303" applyNumberFormat="1" applyFont="1" applyFill="1" applyBorder="1" applyAlignment="1">
      <alignment horizontal="center" vertical="center" wrapText="1"/>
    </xf>
    <xf numFmtId="168" fontId="6" fillId="47" borderId="30" xfId="303" applyNumberFormat="1" applyFont="1" applyFill="1" applyBorder="1" applyAlignment="1">
      <alignment horizontal="center" vertical="center" wrapText="1"/>
    </xf>
    <xf numFmtId="168" fontId="6" fillId="47" borderId="31" xfId="303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" fillId="47" borderId="31" xfId="303" applyFont="1" applyFill="1" applyBorder="1" applyAlignment="1">
      <alignment horizontal="center" vertical="center" wrapText="1"/>
    </xf>
    <xf numFmtId="0" fontId="6" fillId="47" borderId="28" xfId="303" applyFont="1" applyFill="1" applyBorder="1" applyAlignment="1">
      <alignment horizontal="center" vertical="center" wrapText="1"/>
    </xf>
    <xf numFmtId="0" fontId="6" fillId="47" borderId="30" xfId="303" applyFont="1" applyFill="1" applyBorder="1" applyAlignment="1">
      <alignment horizontal="center" vertical="center" wrapText="1"/>
    </xf>
    <xf numFmtId="0" fontId="6" fillId="47" borderId="31" xfId="303" applyFont="1" applyFill="1" applyBorder="1" applyAlignment="1">
      <alignment horizontal="center" vertical="center" wrapText="1"/>
    </xf>
    <xf numFmtId="3" fontId="4" fillId="47" borderId="31" xfId="303" applyNumberFormat="1" applyFont="1" applyFill="1" applyBorder="1" applyAlignment="1">
      <alignment horizontal="center" vertical="center"/>
    </xf>
    <xf numFmtId="4" fontId="6" fillId="47" borderId="31" xfId="303" applyNumberFormat="1" applyFont="1" applyFill="1" applyBorder="1" applyAlignment="1">
      <alignment horizontal="center" vertical="center" wrapText="1"/>
    </xf>
    <xf numFmtId="9" fontId="6" fillId="47" borderId="28" xfId="303" applyNumberFormat="1" applyFont="1" applyFill="1" applyBorder="1" applyAlignment="1">
      <alignment horizontal="center" vertical="center" wrapText="1"/>
    </xf>
    <xf numFmtId="9" fontId="6" fillId="47" borderId="30" xfId="303" applyNumberFormat="1" applyFont="1" applyFill="1" applyBorder="1" applyAlignment="1">
      <alignment horizontal="center" vertical="center" wrapText="1"/>
    </xf>
    <xf numFmtId="9" fontId="6" fillId="47" borderId="31" xfId="303" applyNumberFormat="1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0" fontId="5" fillId="0" borderId="20" xfId="303" applyFont="1" applyBorder="1" applyAlignment="1">
      <alignment horizontal="left" vertical="top" wrapText="1"/>
    </xf>
    <xf numFmtId="168" fontId="6" fillId="47" borderId="20" xfId="303" applyNumberFormat="1" applyFont="1" applyFill="1" applyBorder="1" applyAlignment="1">
      <alignment horizontal="center" vertical="center" wrapText="1"/>
    </xf>
    <xf numFmtId="9" fontId="6" fillId="47" borderId="20" xfId="303" applyNumberFormat="1" applyFont="1" applyFill="1" applyBorder="1" applyAlignment="1">
      <alignment horizontal="center" vertical="center" wrapText="1"/>
    </xf>
    <xf numFmtId="0" fontId="96" fillId="0" borderId="0" xfId="0" applyFont="1" applyAlignment="1">
      <alignment horizontal="center" wrapText="1"/>
    </xf>
    <xf numFmtId="0" fontId="99" fillId="0" borderId="18" xfId="0" applyFont="1" applyBorder="1" applyAlignment="1">
      <alignment horizontal="center"/>
    </xf>
    <xf numFmtId="0" fontId="99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96" fillId="0" borderId="0" xfId="0" applyFont="1" applyBorder="1" applyAlignment="1">
      <alignment horizontal="center" wrapText="1"/>
    </xf>
    <xf numFmtId="0" fontId="95" fillId="0" borderId="18" xfId="303" applyFont="1" applyBorder="1" applyAlignment="1">
      <alignment horizontal="center" wrapText="1"/>
    </xf>
    <xf numFmtId="0" fontId="95" fillId="0" borderId="25" xfId="303" applyFont="1" applyBorder="1" applyAlignment="1">
      <alignment horizontal="center" wrapText="1"/>
    </xf>
    <xf numFmtId="0" fontId="95" fillId="0" borderId="19" xfId="303" applyFont="1" applyBorder="1" applyAlignment="1">
      <alignment horizontal="center" wrapText="1"/>
    </xf>
    <xf numFmtId="0" fontId="4" fillId="0" borderId="18" xfId="303" applyFont="1" applyFill="1" applyBorder="1" applyAlignment="1">
      <alignment horizontal="center" vertical="center" wrapText="1"/>
    </xf>
    <xf numFmtId="0" fontId="4" fillId="0" borderId="25" xfId="303" applyFont="1" applyFill="1" applyBorder="1" applyAlignment="1">
      <alignment horizontal="center" vertical="center" wrapText="1"/>
    </xf>
    <xf numFmtId="0" fontId="4" fillId="0" borderId="19" xfId="303" applyFont="1" applyFill="1" applyBorder="1" applyAlignment="1">
      <alignment horizontal="center" vertical="center" wrapText="1"/>
    </xf>
    <xf numFmtId="0" fontId="96" fillId="0" borderId="26" xfId="0" applyFont="1" applyBorder="1" applyAlignment="1">
      <alignment horizontal="center" wrapText="1"/>
    </xf>
    <xf numFmtId="0" fontId="102" fillId="0" borderId="18" xfId="303" applyFont="1" applyBorder="1" applyAlignment="1">
      <alignment horizontal="center" wrapText="1"/>
    </xf>
    <xf numFmtId="0" fontId="102" fillId="0" borderId="25" xfId="303" applyFont="1" applyBorder="1" applyAlignment="1">
      <alignment horizontal="center" wrapText="1"/>
    </xf>
    <xf numFmtId="0" fontId="102" fillId="0" borderId="19" xfId="303" applyFont="1" applyBorder="1" applyAlignment="1">
      <alignment horizontal="center" wrapText="1"/>
    </xf>
    <xf numFmtId="0" fontId="97" fillId="0" borderId="21" xfId="0" applyFont="1" applyBorder="1" applyAlignment="1">
      <alignment horizontal="center"/>
    </xf>
    <xf numFmtId="0" fontId="88" fillId="0" borderId="0" xfId="0" applyFont="1" applyAlignment="1"/>
    <xf numFmtId="0" fontId="98" fillId="0" borderId="23" xfId="0" applyFont="1" applyBorder="1" applyAlignment="1">
      <alignment horizontal="center" vertical="center" wrapText="1"/>
    </xf>
    <xf numFmtId="0" fontId="9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/>
    </xf>
    <xf numFmtId="0" fontId="88" fillId="0" borderId="19" xfId="0" applyFont="1" applyBorder="1" applyAlignment="1">
      <alignment horizontal="center"/>
    </xf>
    <xf numFmtId="4" fontId="98" fillId="47" borderId="23" xfId="303" applyNumberFormat="1" applyFont="1" applyFill="1" applyBorder="1" applyAlignment="1">
      <alignment horizontal="center" vertical="center" wrapText="1"/>
    </xf>
    <xf numFmtId="4" fontId="98" fillId="47" borderId="21" xfId="303" applyNumberFormat="1" applyFont="1" applyFill="1" applyBorder="1" applyAlignment="1">
      <alignment horizontal="center" vertical="center" wrapText="1"/>
    </xf>
    <xf numFmtId="49" fontId="98" fillId="0" borderId="23" xfId="0" applyNumberFormat="1" applyFont="1" applyBorder="1" applyAlignment="1">
      <alignment horizontal="center" vertical="center" wrapText="1"/>
    </xf>
    <xf numFmtId="49" fontId="98" fillId="0" borderId="21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right"/>
    </xf>
    <xf numFmtId="0" fontId="98" fillId="47" borderId="23" xfId="303" applyFont="1" applyFill="1" applyBorder="1" applyAlignment="1">
      <alignment horizontal="center" vertical="center" wrapText="1"/>
    </xf>
    <xf numFmtId="0" fontId="98" fillId="47" borderId="21" xfId="303" applyFont="1" applyFill="1" applyBorder="1" applyAlignment="1">
      <alignment horizontal="center" vertical="center" wrapText="1"/>
    </xf>
    <xf numFmtId="0" fontId="97" fillId="47" borderId="23" xfId="303" applyFont="1" applyFill="1" applyBorder="1" applyAlignment="1">
      <alignment horizontal="center" vertical="center" wrapText="1"/>
    </xf>
    <xf numFmtId="0" fontId="97" fillId="47" borderId="21" xfId="303" applyFont="1" applyFill="1" applyBorder="1" applyAlignment="1">
      <alignment horizontal="center" vertical="center" wrapText="1"/>
    </xf>
    <xf numFmtId="0" fontId="97" fillId="47" borderId="23" xfId="303" applyFont="1" applyFill="1" applyBorder="1" applyAlignment="1">
      <alignment horizontal="center" vertical="center"/>
    </xf>
    <xf numFmtId="0" fontId="97" fillId="47" borderId="21" xfId="303" applyFont="1" applyFill="1" applyBorder="1" applyAlignment="1">
      <alignment horizontal="center" vertical="center"/>
    </xf>
    <xf numFmtId="0" fontId="98" fillId="47" borderId="23" xfId="303" applyNumberFormat="1" applyFont="1" applyFill="1" applyBorder="1" applyAlignment="1">
      <alignment horizontal="center" vertical="center" wrapText="1"/>
    </xf>
    <xf numFmtId="0" fontId="98" fillId="47" borderId="21" xfId="303" applyNumberFormat="1" applyFont="1" applyFill="1" applyBorder="1" applyAlignment="1">
      <alignment horizontal="center" vertical="center" wrapText="1"/>
    </xf>
    <xf numFmtId="9" fontId="98" fillId="47" borderId="23" xfId="303" applyNumberFormat="1" applyFont="1" applyFill="1" applyBorder="1" applyAlignment="1">
      <alignment horizontal="center" vertical="center" wrapText="1"/>
    </xf>
    <xf numFmtId="9" fontId="98" fillId="47" borderId="21" xfId="303" applyNumberFormat="1" applyFont="1" applyFill="1" applyBorder="1" applyAlignment="1">
      <alignment horizontal="center" vertical="center" wrapText="1"/>
    </xf>
    <xf numFmtId="3" fontId="98" fillId="47" borderId="23" xfId="303" applyNumberFormat="1" applyFont="1" applyFill="1" applyBorder="1" applyAlignment="1">
      <alignment horizontal="center" vertical="center"/>
    </xf>
    <xf numFmtId="0" fontId="98" fillId="47" borderId="21" xfId="303" applyFont="1" applyFill="1" applyBorder="1" applyAlignment="1">
      <alignment horizontal="center" vertical="center"/>
    </xf>
    <xf numFmtId="0" fontId="4" fillId="0" borderId="16" xfId="303" applyFont="1" applyFill="1" applyBorder="1" applyAlignment="1">
      <alignment horizontal="center" vertical="center"/>
    </xf>
  </cellXfs>
  <cellStyles count="57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 10" xfId="7"/>
    <cellStyle name="20% - akcent 1 2" xfId="8"/>
    <cellStyle name="20% — akcent 1 2" xfId="9"/>
    <cellStyle name="20% - akcent 1 2 2" xfId="10"/>
    <cellStyle name="20% - akcent 1 2 3" xfId="11"/>
    <cellStyle name="20% — akcent 1 3" xfId="12"/>
    <cellStyle name="20% — akcent 1 4" xfId="13"/>
    <cellStyle name="20% — akcent 1 5" xfId="14"/>
    <cellStyle name="20% — akcent 1 6" xfId="15"/>
    <cellStyle name="20% — akcent 1 7" xfId="16"/>
    <cellStyle name="20% — akcent 1 8" xfId="17"/>
    <cellStyle name="20% — akcent 1 9" xfId="18"/>
    <cellStyle name="20% — akcent 2 10" xfId="19"/>
    <cellStyle name="20% - akcent 2 2" xfId="20"/>
    <cellStyle name="20% — akcent 2 2" xfId="21"/>
    <cellStyle name="20% - akcent 2 2 2" xfId="22"/>
    <cellStyle name="20% - akcent 2 2 3" xfId="23"/>
    <cellStyle name="20% — akcent 2 3" xfId="24"/>
    <cellStyle name="20% — akcent 2 4" xfId="25"/>
    <cellStyle name="20% — akcent 2 5" xfId="26"/>
    <cellStyle name="20% — akcent 2 6" xfId="27"/>
    <cellStyle name="20% — akcent 2 7" xfId="28"/>
    <cellStyle name="20% — akcent 2 8" xfId="29"/>
    <cellStyle name="20% — akcent 2 9" xfId="30"/>
    <cellStyle name="20% — akcent 3 10" xfId="31"/>
    <cellStyle name="20% - akcent 3 2" xfId="32"/>
    <cellStyle name="20% — akcent 3 2" xfId="33"/>
    <cellStyle name="20% - akcent 3 2 2" xfId="34"/>
    <cellStyle name="20% - akcent 3 2 3" xfId="35"/>
    <cellStyle name="20% — akcent 3 3" xfId="36"/>
    <cellStyle name="20% — akcent 3 4" xfId="37"/>
    <cellStyle name="20% — akcent 3 5" xfId="38"/>
    <cellStyle name="20% — akcent 3 6" xfId="39"/>
    <cellStyle name="20% — akcent 3 7" xfId="40"/>
    <cellStyle name="20% — akcent 3 8" xfId="41"/>
    <cellStyle name="20% — akcent 3 9" xfId="42"/>
    <cellStyle name="20% — akcent 4 10" xfId="43"/>
    <cellStyle name="20% - akcent 4 2" xfId="44"/>
    <cellStyle name="20% — akcent 4 2" xfId="45"/>
    <cellStyle name="20% - akcent 4 2 2" xfId="46"/>
    <cellStyle name="20% - akcent 4 2 3" xfId="47"/>
    <cellStyle name="20% — akcent 4 3" xfId="48"/>
    <cellStyle name="20% — akcent 4 4" xfId="49"/>
    <cellStyle name="20% — akcent 4 5" xfId="50"/>
    <cellStyle name="20% — akcent 4 6" xfId="51"/>
    <cellStyle name="20% — akcent 4 7" xfId="52"/>
    <cellStyle name="20% — akcent 4 8" xfId="53"/>
    <cellStyle name="20% — akcent 4 9" xfId="54"/>
    <cellStyle name="20% — akcent 5 10" xfId="55"/>
    <cellStyle name="20% - akcent 5 2" xfId="56"/>
    <cellStyle name="20% — akcent 5 2" xfId="57"/>
    <cellStyle name="20% - akcent 5 2 2" xfId="58"/>
    <cellStyle name="20% - akcent 5 2 3" xfId="59"/>
    <cellStyle name="20% — akcent 5 3" xfId="60"/>
    <cellStyle name="20% — akcent 5 4" xfId="61"/>
    <cellStyle name="20% — akcent 5 5" xfId="62"/>
    <cellStyle name="20% — akcent 5 6" xfId="63"/>
    <cellStyle name="20% — akcent 5 7" xfId="64"/>
    <cellStyle name="20% — akcent 5 8" xfId="65"/>
    <cellStyle name="20% — akcent 5 9" xfId="66"/>
    <cellStyle name="20% — akcent 6 10" xfId="67"/>
    <cellStyle name="20% - akcent 6 2" xfId="68"/>
    <cellStyle name="20% — akcent 6 2" xfId="69"/>
    <cellStyle name="20% - akcent 6 2 2" xfId="70"/>
    <cellStyle name="20% - akcent 6 2 3" xfId="71"/>
    <cellStyle name="20% — akcent 6 3" xfId="72"/>
    <cellStyle name="20% — akcent 6 4" xfId="73"/>
    <cellStyle name="20% — akcent 6 5" xfId="74"/>
    <cellStyle name="20% — akcent 6 6" xfId="75"/>
    <cellStyle name="20% — akcent 6 7" xfId="76"/>
    <cellStyle name="20% — akcent 6 8" xfId="77"/>
    <cellStyle name="20% — akcent 6 9" xfId="78"/>
    <cellStyle name="40% - Accent1" xfId="79"/>
    <cellStyle name="40% - Accent2" xfId="80"/>
    <cellStyle name="40% - Accent3" xfId="81"/>
    <cellStyle name="40% - Accent4" xfId="82"/>
    <cellStyle name="40% - Accent5" xfId="83"/>
    <cellStyle name="40% - Accent6" xfId="84"/>
    <cellStyle name="40% — akcent 1 10" xfId="85"/>
    <cellStyle name="40% - akcent 1 2" xfId="86"/>
    <cellStyle name="40% — akcent 1 2" xfId="87"/>
    <cellStyle name="40% - akcent 1 2 2" xfId="88"/>
    <cellStyle name="40% - akcent 1 2 3" xfId="89"/>
    <cellStyle name="40% — akcent 1 3" xfId="90"/>
    <cellStyle name="40% — akcent 1 4" xfId="91"/>
    <cellStyle name="40% — akcent 1 5" xfId="92"/>
    <cellStyle name="40% — akcent 1 6" xfId="93"/>
    <cellStyle name="40% — akcent 1 7" xfId="94"/>
    <cellStyle name="40% — akcent 1 8" xfId="95"/>
    <cellStyle name="40% — akcent 1 9" xfId="96"/>
    <cellStyle name="40% — akcent 2 10" xfId="97"/>
    <cellStyle name="40% - akcent 2 2" xfId="98"/>
    <cellStyle name="40% — akcent 2 2" xfId="99"/>
    <cellStyle name="40% - akcent 2 2 2" xfId="100"/>
    <cellStyle name="40% - akcent 2 2 3" xfId="101"/>
    <cellStyle name="40% — akcent 2 3" xfId="102"/>
    <cellStyle name="40% — akcent 2 4" xfId="103"/>
    <cellStyle name="40% — akcent 2 5" xfId="104"/>
    <cellStyle name="40% — akcent 2 6" xfId="105"/>
    <cellStyle name="40% — akcent 2 7" xfId="106"/>
    <cellStyle name="40% — akcent 2 8" xfId="107"/>
    <cellStyle name="40% — akcent 2 9" xfId="108"/>
    <cellStyle name="40% — akcent 3 10" xfId="109"/>
    <cellStyle name="40% - akcent 3 2" xfId="110"/>
    <cellStyle name="40% — akcent 3 2" xfId="111"/>
    <cellStyle name="40% - akcent 3 2 2" xfId="112"/>
    <cellStyle name="40% - akcent 3 2 3" xfId="113"/>
    <cellStyle name="40% — akcent 3 3" xfId="114"/>
    <cellStyle name="40% — akcent 3 4" xfId="115"/>
    <cellStyle name="40% — akcent 3 5" xfId="116"/>
    <cellStyle name="40% — akcent 3 6" xfId="117"/>
    <cellStyle name="40% — akcent 3 7" xfId="118"/>
    <cellStyle name="40% — akcent 3 8" xfId="119"/>
    <cellStyle name="40% — akcent 3 9" xfId="120"/>
    <cellStyle name="40% — akcent 4 10" xfId="121"/>
    <cellStyle name="40% - akcent 4 2" xfId="122"/>
    <cellStyle name="40% — akcent 4 2" xfId="123"/>
    <cellStyle name="40% - akcent 4 2 2" xfId="124"/>
    <cellStyle name="40% - akcent 4 2 3" xfId="125"/>
    <cellStyle name="40% — akcent 4 3" xfId="126"/>
    <cellStyle name="40% — akcent 4 4" xfId="127"/>
    <cellStyle name="40% — akcent 4 5" xfId="128"/>
    <cellStyle name="40% — akcent 4 6" xfId="129"/>
    <cellStyle name="40% — akcent 4 7" xfId="130"/>
    <cellStyle name="40% — akcent 4 8" xfId="131"/>
    <cellStyle name="40% — akcent 4 9" xfId="132"/>
    <cellStyle name="40% — akcent 5 10" xfId="133"/>
    <cellStyle name="40% - akcent 5 2" xfId="134"/>
    <cellStyle name="40% — akcent 5 2" xfId="135"/>
    <cellStyle name="40% - akcent 5 2 2" xfId="136"/>
    <cellStyle name="40% - akcent 5 2 3" xfId="137"/>
    <cellStyle name="40% — akcent 5 3" xfId="138"/>
    <cellStyle name="40% — akcent 5 4" xfId="139"/>
    <cellStyle name="40% — akcent 5 5" xfId="140"/>
    <cellStyle name="40% — akcent 5 6" xfId="141"/>
    <cellStyle name="40% — akcent 5 7" xfId="142"/>
    <cellStyle name="40% — akcent 5 8" xfId="143"/>
    <cellStyle name="40% — akcent 5 9" xfId="144"/>
    <cellStyle name="40% — akcent 6 10" xfId="145"/>
    <cellStyle name="40% - akcent 6 2" xfId="146"/>
    <cellStyle name="40% — akcent 6 2" xfId="147"/>
    <cellStyle name="40% - akcent 6 2 2" xfId="148"/>
    <cellStyle name="40% - akcent 6 2 3" xfId="149"/>
    <cellStyle name="40% — akcent 6 3" xfId="150"/>
    <cellStyle name="40% — akcent 6 4" xfId="151"/>
    <cellStyle name="40% — akcent 6 5" xfId="152"/>
    <cellStyle name="40% — akcent 6 6" xfId="153"/>
    <cellStyle name="40% — akcent 6 7" xfId="154"/>
    <cellStyle name="40% — akcent 6 8" xfId="155"/>
    <cellStyle name="40% — akcent 6 9" xfId="156"/>
    <cellStyle name="60% - Accent1" xfId="157"/>
    <cellStyle name="60% - Accent2" xfId="158"/>
    <cellStyle name="60% - Accent3" xfId="159"/>
    <cellStyle name="60% - Accent4" xfId="160"/>
    <cellStyle name="60% - Accent5" xfId="161"/>
    <cellStyle name="60% - Accent6" xfId="162"/>
    <cellStyle name="60% — akcent 1 10" xfId="163"/>
    <cellStyle name="60% - akcent 1 2" xfId="164"/>
    <cellStyle name="60% — akcent 1 2" xfId="165"/>
    <cellStyle name="60% - akcent 1 2 2" xfId="166"/>
    <cellStyle name="60% - akcent 1 2 3" xfId="167"/>
    <cellStyle name="60% — akcent 1 3" xfId="168"/>
    <cellStyle name="60% — akcent 1 4" xfId="169"/>
    <cellStyle name="60% — akcent 1 5" xfId="170"/>
    <cellStyle name="60% — akcent 1 6" xfId="171"/>
    <cellStyle name="60% — akcent 1 7" xfId="172"/>
    <cellStyle name="60% — akcent 1 8" xfId="173"/>
    <cellStyle name="60% — akcent 1 9" xfId="174"/>
    <cellStyle name="60% — akcent 2 10" xfId="175"/>
    <cellStyle name="60% - akcent 2 2" xfId="176"/>
    <cellStyle name="60% — akcent 2 2" xfId="177"/>
    <cellStyle name="60% - akcent 2 2 2" xfId="178"/>
    <cellStyle name="60% - akcent 2 2 3" xfId="179"/>
    <cellStyle name="60% — akcent 2 3" xfId="180"/>
    <cellStyle name="60% — akcent 2 4" xfId="181"/>
    <cellStyle name="60% — akcent 2 5" xfId="182"/>
    <cellStyle name="60% — akcent 2 6" xfId="183"/>
    <cellStyle name="60% — akcent 2 7" xfId="184"/>
    <cellStyle name="60% — akcent 2 8" xfId="185"/>
    <cellStyle name="60% — akcent 2 9" xfId="186"/>
    <cellStyle name="60% — akcent 3 10" xfId="187"/>
    <cellStyle name="60% - akcent 3 2" xfId="188"/>
    <cellStyle name="60% — akcent 3 2" xfId="189"/>
    <cellStyle name="60% - akcent 3 2 2" xfId="190"/>
    <cellStyle name="60% - akcent 3 2 3" xfId="191"/>
    <cellStyle name="60% — akcent 3 3" xfId="192"/>
    <cellStyle name="60% — akcent 3 4" xfId="193"/>
    <cellStyle name="60% — akcent 3 5" xfId="194"/>
    <cellStyle name="60% — akcent 3 6" xfId="195"/>
    <cellStyle name="60% — akcent 3 7" xfId="196"/>
    <cellStyle name="60% — akcent 3 8" xfId="197"/>
    <cellStyle name="60% — akcent 3 9" xfId="198"/>
    <cellStyle name="60% — akcent 4 10" xfId="199"/>
    <cellStyle name="60% - akcent 4 2" xfId="200"/>
    <cellStyle name="60% — akcent 4 2" xfId="201"/>
    <cellStyle name="60% - akcent 4 2 2" xfId="202"/>
    <cellStyle name="60% - akcent 4 2 3" xfId="203"/>
    <cellStyle name="60% — akcent 4 3" xfId="204"/>
    <cellStyle name="60% — akcent 4 4" xfId="205"/>
    <cellStyle name="60% — akcent 4 5" xfId="206"/>
    <cellStyle name="60% — akcent 4 6" xfId="207"/>
    <cellStyle name="60% — akcent 4 7" xfId="208"/>
    <cellStyle name="60% — akcent 4 8" xfId="209"/>
    <cellStyle name="60% — akcent 4 9" xfId="210"/>
    <cellStyle name="60% — akcent 5 10" xfId="211"/>
    <cellStyle name="60% - akcent 5 2" xfId="212"/>
    <cellStyle name="60% — akcent 5 2" xfId="213"/>
    <cellStyle name="60% - akcent 5 2 2" xfId="214"/>
    <cellStyle name="60% - akcent 5 2 3" xfId="215"/>
    <cellStyle name="60% — akcent 5 3" xfId="216"/>
    <cellStyle name="60% — akcent 5 4" xfId="217"/>
    <cellStyle name="60% — akcent 5 5" xfId="218"/>
    <cellStyle name="60% — akcent 5 6" xfId="219"/>
    <cellStyle name="60% — akcent 5 7" xfId="220"/>
    <cellStyle name="60% — akcent 5 8" xfId="221"/>
    <cellStyle name="60% — akcent 5 9" xfId="222"/>
    <cellStyle name="60% — akcent 6 10" xfId="223"/>
    <cellStyle name="60% - akcent 6 2" xfId="224"/>
    <cellStyle name="60% — akcent 6 2" xfId="225"/>
    <cellStyle name="60% - akcent 6 2 2" xfId="226"/>
    <cellStyle name="60% - akcent 6 2 3" xfId="227"/>
    <cellStyle name="60% — akcent 6 3" xfId="228"/>
    <cellStyle name="60% — akcent 6 4" xfId="229"/>
    <cellStyle name="60% — akcent 6 5" xfId="230"/>
    <cellStyle name="60% — akcent 6 6" xfId="231"/>
    <cellStyle name="60% — akcent 6 7" xfId="232"/>
    <cellStyle name="60% — akcent 6 8" xfId="233"/>
    <cellStyle name="60% — akcent 6 9" xfId="234"/>
    <cellStyle name="Accent1" xfId="235"/>
    <cellStyle name="Accent2" xfId="236"/>
    <cellStyle name="Accent3" xfId="237"/>
    <cellStyle name="Accent4" xfId="238"/>
    <cellStyle name="Accent5" xfId="239"/>
    <cellStyle name="Accent6" xfId="240"/>
    <cellStyle name="Akcent 1 2" xfId="241"/>
    <cellStyle name="Akcent 1 2 2" xfId="242"/>
    <cellStyle name="Akcent 1 2 3" xfId="243"/>
    <cellStyle name="Akcent 1 3" xfId="244"/>
    <cellStyle name="Akcent 1 4" xfId="245"/>
    <cellStyle name="Akcent 2 2" xfId="246"/>
    <cellStyle name="Akcent 2 2 2" xfId="247"/>
    <cellStyle name="Akcent 2 2 3" xfId="248"/>
    <cellStyle name="Akcent 2 3" xfId="249"/>
    <cellStyle name="Akcent 2 4" xfId="250"/>
    <cellStyle name="Akcent 3 2" xfId="251"/>
    <cellStyle name="Akcent 3 2 2" xfId="252"/>
    <cellStyle name="Akcent 3 2 3" xfId="253"/>
    <cellStyle name="Akcent 3 3" xfId="254"/>
    <cellStyle name="Akcent 3 4" xfId="255"/>
    <cellStyle name="Akcent 4 2" xfId="256"/>
    <cellStyle name="Akcent 4 2 2" xfId="257"/>
    <cellStyle name="Akcent 4 2 3" xfId="258"/>
    <cellStyle name="Akcent 4 3" xfId="259"/>
    <cellStyle name="Akcent 4 4" xfId="260"/>
    <cellStyle name="Akcent 5 2" xfId="261"/>
    <cellStyle name="Akcent 5 2 2" xfId="262"/>
    <cellStyle name="Akcent 5 2 3" xfId="263"/>
    <cellStyle name="Akcent 5 3" xfId="264"/>
    <cellStyle name="Akcent 5 4" xfId="265"/>
    <cellStyle name="Akcent 6 2" xfId="266"/>
    <cellStyle name="Akcent 6 2 2" xfId="267"/>
    <cellStyle name="Akcent 6 2 3" xfId="268"/>
    <cellStyle name="Akcent 6 3" xfId="269"/>
    <cellStyle name="Akcent 6 4" xfId="270"/>
    <cellStyle name="Bad" xfId="271"/>
    <cellStyle name="Calculation" xfId="272"/>
    <cellStyle name="Check Cell" xfId="273"/>
    <cellStyle name="Comma" xfId="274"/>
    <cellStyle name="Dane wejściowe 2" xfId="275"/>
    <cellStyle name="Dane wejściowe 2 2" xfId="276"/>
    <cellStyle name="Dane wejściowe 2 3" xfId="277"/>
    <cellStyle name="Dane wejściowe 3" xfId="278"/>
    <cellStyle name="Dane wejściowe 4" xfId="279"/>
    <cellStyle name="Dane wyjściowe 2" xfId="280"/>
    <cellStyle name="Dane wyjściowe 2 2" xfId="281"/>
    <cellStyle name="Dane wyjściowe 2 3" xfId="282"/>
    <cellStyle name="Dane wyjściowe 3" xfId="283"/>
    <cellStyle name="Dane wyjściowe 4" xfId="284"/>
    <cellStyle name="Dobre 2" xfId="285"/>
    <cellStyle name="Dobre 2 2" xfId="286"/>
    <cellStyle name="Dobre 2 3" xfId="287"/>
    <cellStyle name="Dobry 2" xfId="288"/>
    <cellStyle name="Dziesiętny 2" xfId="289"/>
    <cellStyle name="Dziesiętny 2 2" xfId="290"/>
    <cellStyle name="Dziesiętny 2 3" xfId="291"/>
    <cellStyle name="Dziesiętny 2 4" xfId="292"/>
    <cellStyle name="Dziesiętny 2 5" xfId="293"/>
    <cellStyle name="Dziesiętny 3" xfId="294"/>
    <cellStyle name="Dziesiętny 3 2" xfId="295"/>
    <cellStyle name="Dziesiętny 4" xfId="296"/>
    <cellStyle name="Dziesiętny 5" xfId="297"/>
    <cellStyle name="Dziesiętny 6" xfId="298"/>
    <cellStyle name="Dziesiętny 7" xfId="299"/>
    <cellStyle name="Excel Built-in Comma" xfId="300"/>
    <cellStyle name="Excel Built-in Currency" xfId="301"/>
    <cellStyle name="Excel Built-in Currency 2" xfId="302"/>
    <cellStyle name="Excel Built-in Normal" xfId="303"/>
    <cellStyle name="Excel Built-in Normal 1" xfId="304"/>
    <cellStyle name="Excel Built-in Normal 1 2" xfId="305"/>
    <cellStyle name="Excel Built-in Normal 1 3" xfId="306"/>
    <cellStyle name="Excel Built-in Normal 2" xfId="307"/>
    <cellStyle name="Excel Built-in Normal 2 2" xfId="308"/>
    <cellStyle name="Excel Built-in Normal 2 3" xfId="309"/>
    <cellStyle name="Excel Built-in Normal 3" xfId="310"/>
    <cellStyle name="Excel Built-in Normal 3 2" xfId="311"/>
    <cellStyle name="Excel Built-in Normal 4" xfId="312"/>
    <cellStyle name="Excel Built-in Normal 4 2" xfId="313"/>
    <cellStyle name="Excel Built-in Normal 5" xfId="314"/>
    <cellStyle name="Excel Built-in Percent" xfId="315"/>
    <cellStyle name="Excel_BuiltIn_Comma" xfId="316"/>
    <cellStyle name="Explanatory Text" xfId="317"/>
    <cellStyle name="Good" xfId="318"/>
    <cellStyle name="Heading" xfId="319"/>
    <cellStyle name="Heading (user)" xfId="320"/>
    <cellStyle name="Heading 1" xfId="321"/>
    <cellStyle name="Heading 2" xfId="322"/>
    <cellStyle name="Heading 2 2" xfId="323"/>
    <cellStyle name="Heading 3" xfId="324"/>
    <cellStyle name="Heading 3 2" xfId="325"/>
    <cellStyle name="Heading 4" xfId="326"/>
    <cellStyle name="Heading 5" xfId="327"/>
    <cellStyle name="Heading 6" xfId="328"/>
    <cellStyle name="Heading1" xfId="329"/>
    <cellStyle name="Heading1 (user)" xfId="330"/>
    <cellStyle name="Heading1 2" xfId="331"/>
    <cellStyle name="Heading1 2 2" xfId="332"/>
    <cellStyle name="Heading1 3" xfId="333"/>
    <cellStyle name="Heading1 3 2" xfId="334"/>
    <cellStyle name="Input" xfId="335"/>
    <cellStyle name="Komórka połączona 2" xfId="336"/>
    <cellStyle name="Komórka połączona 2 2" xfId="337"/>
    <cellStyle name="Komórka połączona 2 3" xfId="338"/>
    <cellStyle name="Komórka połączona 3" xfId="339"/>
    <cellStyle name="Komórka połączona 4" xfId="340"/>
    <cellStyle name="Komórka zaznaczona 2" xfId="341"/>
    <cellStyle name="Komórka zaznaczona 2 2" xfId="342"/>
    <cellStyle name="Komórka zaznaczona 2 3" xfId="343"/>
    <cellStyle name="Komórka zaznaczona 3" xfId="344"/>
    <cellStyle name="Komórka zaznaczona 4" xfId="345"/>
    <cellStyle name="Linked Cell" xfId="346"/>
    <cellStyle name="Nagłówek 1 2" xfId="347"/>
    <cellStyle name="Nagłówek 1 2 2" xfId="348"/>
    <cellStyle name="Nagłówek 1 2 3" xfId="349"/>
    <cellStyle name="Nagłówek 1 3" xfId="350"/>
    <cellStyle name="Nagłówek 1 4" xfId="351"/>
    <cellStyle name="Nagłówek 2 2" xfId="352"/>
    <cellStyle name="Nagłówek 2 2 2" xfId="353"/>
    <cellStyle name="Nagłówek 2 2 3" xfId="354"/>
    <cellStyle name="Nagłówek 2 3" xfId="355"/>
    <cellStyle name="Nagłówek 2 4" xfId="356"/>
    <cellStyle name="Nagłówek 3 2" xfId="357"/>
    <cellStyle name="Nagłówek 3 2 2" xfId="358"/>
    <cellStyle name="Nagłówek 3 2 3" xfId="359"/>
    <cellStyle name="Nagłówek 3 3" xfId="360"/>
    <cellStyle name="Nagłówek 3 4" xfId="361"/>
    <cellStyle name="Nagłówek 4 2" xfId="362"/>
    <cellStyle name="Nagłówek 4 2 2" xfId="363"/>
    <cellStyle name="Nagłówek 4 2 3" xfId="364"/>
    <cellStyle name="Nagłówek 4 3" xfId="365"/>
    <cellStyle name="Nagłówek 4 4" xfId="366"/>
    <cellStyle name="Neutral" xfId="367"/>
    <cellStyle name="Neutralne 2" xfId="368"/>
    <cellStyle name="Neutralne 2 2" xfId="369"/>
    <cellStyle name="Neutralne 2 3" xfId="370"/>
    <cellStyle name="Neutralny 2" xfId="371"/>
    <cellStyle name="Normal 10" xfId="372"/>
    <cellStyle name="Normal 2" xfId="373"/>
    <cellStyle name="Normal 2 2" xfId="374"/>
    <cellStyle name="Normal 2 2 2" xfId="375"/>
    <cellStyle name="Normal 2 2 3" xfId="376"/>
    <cellStyle name="Normal 2 3" xfId="377"/>
    <cellStyle name="Normal 2 4" xfId="378"/>
    <cellStyle name="Normal 2 5" xfId="379"/>
    <cellStyle name="Normal 2 6" xfId="380"/>
    <cellStyle name="Normal 2_Iwonka przetagr sierpień" xfId="381"/>
    <cellStyle name="Normal 3" xfId="382"/>
    <cellStyle name="Normal 4" xfId="383"/>
    <cellStyle name="Normal 5" xfId="384"/>
    <cellStyle name="Normal 7" xfId="385"/>
    <cellStyle name="Normal 8" xfId="386"/>
    <cellStyle name="Normal_Sheet1" xfId="387"/>
    <cellStyle name="Normalny" xfId="0" builtinId="0"/>
    <cellStyle name="Normalny 10" xfId="388"/>
    <cellStyle name="Normalny 10 2" xfId="389"/>
    <cellStyle name="Normalny 10 2 2" xfId="390"/>
    <cellStyle name="Normalny 10 2 3" xfId="391"/>
    <cellStyle name="Normalny 10 2 4" xfId="392"/>
    <cellStyle name="Normalny 10 2 5" xfId="393"/>
    <cellStyle name="Normalny 10 3" xfId="394"/>
    <cellStyle name="Normalny 10 3 2" xfId="395"/>
    <cellStyle name="Normalny 10 4" xfId="396"/>
    <cellStyle name="Normalny 10 5" xfId="397"/>
    <cellStyle name="Normalny 11" xfId="398"/>
    <cellStyle name="Normalny 11 2" xfId="399"/>
    <cellStyle name="Normalny 12" xfId="400"/>
    <cellStyle name="Normalny 12 2" xfId="401"/>
    <cellStyle name="Normalny 13" xfId="402"/>
    <cellStyle name="Normalny 13 2" xfId="403"/>
    <cellStyle name="Normalny 14" xfId="404"/>
    <cellStyle name="Normalny 14 2" xfId="405"/>
    <cellStyle name="Normalny 15" xfId="406"/>
    <cellStyle name="Normalny 15 2" xfId="407"/>
    <cellStyle name="Normalny 16" xfId="408"/>
    <cellStyle name="Normalny 16 2" xfId="409"/>
    <cellStyle name="Normalny 17" xfId="410"/>
    <cellStyle name="Normalny 17 2" xfId="411"/>
    <cellStyle name="Normalny 18" xfId="412"/>
    <cellStyle name="Normalny 18 2" xfId="413"/>
    <cellStyle name="Normalny 19" xfId="414"/>
    <cellStyle name="Normalny 2" xfId="415"/>
    <cellStyle name="Normalny 2 2" xfId="416"/>
    <cellStyle name="Normalny 2 2 2" xfId="417"/>
    <cellStyle name="Normalny 2 2 3" xfId="418"/>
    <cellStyle name="Normalny 2 3" xfId="419"/>
    <cellStyle name="Normalny 2 3 2" xfId="420"/>
    <cellStyle name="Normalny 2 3 3" xfId="421"/>
    <cellStyle name="Normalny 2 4" xfId="422"/>
    <cellStyle name="Normalny 2 4 2" xfId="423"/>
    <cellStyle name="Normalny 2 5" xfId="424"/>
    <cellStyle name="Normalny 2_ASCLEPIOS_ zał nr 1 Formularz cenowy" xfId="425"/>
    <cellStyle name="Normalny 20" xfId="426"/>
    <cellStyle name="Normalny 21" xfId="427"/>
    <cellStyle name="Normalny 22" xfId="428"/>
    <cellStyle name="Normalny 23" xfId="429"/>
    <cellStyle name="Normalny 24" xfId="430"/>
    <cellStyle name="Normalny 25" xfId="431"/>
    <cellStyle name="Normalny 26" xfId="432"/>
    <cellStyle name="Normalny 27" xfId="433"/>
    <cellStyle name="Normalny 28" xfId="434"/>
    <cellStyle name="Normalny 29" xfId="435"/>
    <cellStyle name="Normalny 3" xfId="436"/>
    <cellStyle name="Normalny 3 2" xfId="437"/>
    <cellStyle name="Normalny 3 2 2" xfId="438"/>
    <cellStyle name="Normalny 3 2 3" xfId="439"/>
    <cellStyle name="Normalny 3 3" xfId="440"/>
    <cellStyle name="Normalny 3 3 2" xfId="441"/>
    <cellStyle name="Normalny 3 4" xfId="442"/>
    <cellStyle name="Normalny 3 4 2" xfId="443"/>
    <cellStyle name="Normalny 3 5" xfId="444"/>
    <cellStyle name="Normalny 3 6" xfId="445"/>
    <cellStyle name="Normalny 3 7" xfId="446"/>
    <cellStyle name="Normalny 30" xfId="447"/>
    <cellStyle name="Normalny 31" xfId="448"/>
    <cellStyle name="Normalny 32" xfId="449"/>
    <cellStyle name="Normalny 33" xfId="450"/>
    <cellStyle name="Normalny 34" xfId="451"/>
    <cellStyle name="Normalny 35" xfId="452"/>
    <cellStyle name="Normalny 36" xfId="453"/>
    <cellStyle name="Normalny 37" xfId="454"/>
    <cellStyle name="Normalny 38" xfId="455"/>
    <cellStyle name="Normalny 39" xfId="456"/>
    <cellStyle name="Normalny 4" xfId="457"/>
    <cellStyle name="Normalny 4 2" xfId="458"/>
    <cellStyle name="Normalny 4 3" xfId="459"/>
    <cellStyle name="Normalny 4 4" xfId="460"/>
    <cellStyle name="Normalny 4 5" xfId="461"/>
    <cellStyle name="Normalny 4 6" xfId="462"/>
    <cellStyle name="Normalny 40" xfId="463"/>
    <cellStyle name="Normalny 41" xfId="464"/>
    <cellStyle name="Normalny 42" xfId="465"/>
    <cellStyle name="Normalny 43" xfId="466"/>
    <cellStyle name="Normalny 44" xfId="467"/>
    <cellStyle name="Normalny 45" xfId="468"/>
    <cellStyle name="Normalny 46" xfId="469"/>
    <cellStyle name="Normalny 47" xfId="470"/>
    <cellStyle name="Normalny 48" xfId="471"/>
    <cellStyle name="Normalny 49" xfId="472"/>
    <cellStyle name="Normalny 5" xfId="473"/>
    <cellStyle name="Normalny 5 1" xfId="474"/>
    <cellStyle name="Normalny 5 2" xfId="475"/>
    <cellStyle name="Normalny 5 2 2" xfId="476"/>
    <cellStyle name="Normalny 50" xfId="477"/>
    <cellStyle name="Normalny 51" xfId="478"/>
    <cellStyle name="Normalny 52" xfId="479"/>
    <cellStyle name="Normalny 53" xfId="480"/>
    <cellStyle name="Normalny 54" xfId="481"/>
    <cellStyle name="Normalny 55" xfId="482"/>
    <cellStyle name="Normalny 56" xfId="483"/>
    <cellStyle name="Normalny 57" xfId="484"/>
    <cellStyle name="Normalny 58" xfId="485"/>
    <cellStyle name="Normalny 59" xfId="486"/>
    <cellStyle name="Normalny 6" xfId="487"/>
    <cellStyle name="Normalny 6 2" xfId="488"/>
    <cellStyle name="Normalny 6 2 2" xfId="489"/>
    <cellStyle name="Normalny 6 3" xfId="490"/>
    <cellStyle name="Normalny 6 4" xfId="491"/>
    <cellStyle name="Normalny 61" xfId="492"/>
    <cellStyle name="Normalny 7" xfId="493"/>
    <cellStyle name="Normalny 7 2" xfId="494"/>
    <cellStyle name="Normalny 7 3" xfId="495"/>
    <cellStyle name="Normalny 8" xfId="496"/>
    <cellStyle name="Normalny 8 2" xfId="497"/>
    <cellStyle name="Normalny 9" xfId="498"/>
    <cellStyle name="Normalny 9 2" xfId="499"/>
    <cellStyle name="Note" xfId="500"/>
    <cellStyle name="Obliczenia 2" xfId="501"/>
    <cellStyle name="Obliczenia 2 2" xfId="502"/>
    <cellStyle name="Obliczenia 2 3" xfId="503"/>
    <cellStyle name="Obliczenia 3" xfId="504"/>
    <cellStyle name="Obliczenia 4" xfId="505"/>
    <cellStyle name="Output" xfId="506"/>
    <cellStyle name="Procentowy 2" xfId="507"/>
    <cellStyle name="Procentowy 2 2" xfId="508"/>
    <cellStyle name="Procentowy 3" xfId="509"/>
    <cellStyle name="Procentowy 3 2" xfId="510"/>
    <cellStyle name="Result" xfId="511"/>
    <cellStyle name="Result (user)" xfId="512"/>
    <cellStyle name="Result 2" xfId="513"/>
    <cellStyle name="Result 2 2" xfId="514"/>
    <cellStyle name="Result 3" xfId="515"/>
    <cellStyle name="Result 3 2" xfId="516"/>
    <cellStyle name="Result2" xfId="517"/>
    <cellStyle name="Result2 (user)" xfId="518"/>
    <cellStyle name="Result2 2" xfId="519"/>
    <cellStyle name="Result2 2 2" xfId="520"/>
    <cellStyle name="Result2 3" xfId="521"/>
    <cellStyle name="Result2 3 2" xfId="522"/>
    <cellStyle name="SAPBEXstdItem" xfId="523"/>
    <cellStyle name="SAPBEXstdItem 2" xfId="524"/>
    <cellStyle name="SAPBEXstdItem 2 2" xfId="525"/>
    <cellStyle name="SAPBEXstdItem 2 3" xfId="526"/>
    <cellStyle name="SAPBEXstdItem 3" xfId="527"/>
    <cellStyle name="SAPBEXstdItem 4" xfId="528"/>
    <cellStyle name="Suma 2" xfId="529"/>
    <cellStyle name="Suma 2 2" xfId="530"/>
    <cellStyle name="Suma 2 3" xfId="531"/>
    <cellStyle name="Suma 3" xfId="532"/>
    <cellStyle name="Suma 4" xfId="533"/>
    <cellStyle name="TableStyleLight1" xfId="534"/>
    <cellStyle name="Tekst objaśnienia 2" xfId="535"/>
    <cellStyle name="Tekst objaśnienia 2 2" xfId="536"/>
    <cellStyle name="Tekst objaśnienia 2 3" xfId="537"/>
    <cellStyle name="Tekst objaśnienia 3" xfId="538"/>
    <cellStyle name="Tekst objaśnienia 4" xfId="539"/>
    <cellStyle name="Tekst ostrzeżenia 2" xfId="540"/>
    <cellStyle name="Tekst ostrzeżenia 2 2" xfId="541"/>
    <cellStyle name="Tekst ostrzeżenia 2 3" xfId="542"/>
    <cellStyle name="Tekst ostrzeżenia 3" xfId="543"/>
    <cellStyle name="Tekst ostrzeżenia 4" xfId="544"/>
    <cellStyle name="Title" xfId="545"/>
    <cellStyle name="Total" xfId="546"/>
    <cellStyle name="Tytuł 2" xfId="547"/>
    <cellStyle name="Tytuł 2 2" xfId="548"/>
    <cellStyle name="Tytuł 2 3" xfId="549"/>
    <cellStyle name="Tytuł 3" xfId="550"/>
    <cellStyle name="Tytuł 4" xfId="551"/>
    <cellStyle name="Uwaga 2" xfId="552"/>
    <cellStyle name="Uwaga 2 2" xfId="553"/>
    <cellStyle name="Uwaga 2 3" xfId="554"/>
    <cellStyle name="Uwaga 3" xfId="555"/>
    <cellStyle name="Uwaga 4" xfId="556"/>
    <cellStyle name="Währung" xfId="557"/>
    <cellStyle name="Walutowy" xfId="558" builtinId="4"/>
    <cellStyle name="Walutowy 2" xfId="559"/>
    <cellStyle name="Walutowy 2 2" xfId="560"/>
    <cellStyle name="Walutowy 2 2 2" xfId="561"/>
    <cellStyle name="Walutowy 2 2 3" xfId="562"/>
    <cellStyle name="Walutowy 2 3" xfId="563"/>
    <cellStyle name="Walutowy 3" xfId="564"/>
    <cellStyle name="Walutowy 3 2" xfId="565"/>
    <cellStyle name="Walutowy 3 3" xfId="566"/>
    <cellStyle name="Walutowy 4" xfId="567"/>
    <cellStyle name="Walutowy 4 2" xfId="568"/>
    <cellStyle name="Walutowy 5" xfId="569"/>
    <cellStyle name="Warning Text" xfId="570"/>
    <cellStyle name="Złe 2" xfId="571"/>
    <cellStyle name="Złe 2 2" xfId="572"/>
    <cellStyle name="Złe 2 3" xfId="573"/>
    <cellStyle name="Zły 2" xfId="5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workbookViewId="0">
      <selection activeCell="O6" sqref="O6"/>
    </sheetView>
  </sheetViews>
  <sheetFormatPr defaultRowHeight="12.75"/>
  <cols>
    <col min="1" max="1" width="4.28515625" customWidth="1"/>
    <col min="2" max="2" width="53.7109375" customWidth="1"/>
    <col min="3" max="3" width="8.42578125" customWidth="1"/>
    <col min="4" max="4" width="8.28515625" customWidth="1"/>
    <col min="5" max="5" width="11.85546875" customWidth="1"/>
    <col min="6" max="7" width="9.140625" customWidth="1"/>
    <col min="8" max="8" width="11.42578125" customWidth="1"/>
    <col min="9" max="9" width="18.5703125" customWidth="1"/>
    <col min="10" max="10" width="28.42578125" customWidth="1"/>
    <col min="11" max="11" width="28.140625" customWidth="1"/>
  </cols>
  <sheetData>
    <row r="1" spans="1:11" ht="15.75" customHeight="1">
      <c r="A1" s="24"/>
      <c r="B1" s="54" t="s">
        <v>74</v>
      </c>
      <c r="C1" s="24"/>
      <c r="D1" s="206"/>
      <c r="E1" s="206"/>
      <c r="F1" s="206"/>
      <c r="G1" s="180"/>
      <c r="H1" s="206"/>
      <c r="I1" s="206"/>
      <c r="J1" s="24" t="s">
        <v>10</v>
      </c>
      <c r="K1" s="3"/>
    </row>
    <row r="2" spans="1:11" ht="13.5" customHeight="1">
      <c r="A2" s="24"/>
      <c r="B2" s="54"/>
      <c r="C2" s="24"/>
      <c r="D2" s="49"/>
      <c r="E2" s="24"/>
      <c r="F2" s="24"/>
      <c r="G2" s="24"/>
      <c r="H2" s="207"/>
      <c r="I2" s="207"/>
      <c r="J2" s="24" t="s">
        <v>23</v>
      </c>
      <c r="K2" s="3"/>
    </row>
    <row r="3" spans="1:11" ht="12.75" customHeight="1">
      <c r="A3" s="94"/>
      <c r="B3" s="92"/>
      <c r="C3" s="92"/>
      <c r="D3" s="93"/>
      <c r="E3" s="92"/>
      <c r="F3" s="92"/>
      <c r="G3" s="92"/>
      <c r="H3" s="92"/>
      <c r="I3" s="24"/>
      <c r="J3" s="59"/>
    </row>
    <row r="4" spans="1:11" ht="16.5" customHeight="1">
      <c r="A4" s="209" t="s">
        <v>32</v>
      </c>
      <c r="B4" s="210"/>
      <c r="C4" s="210"/>
      <c r="D4" s="210"/>
      <c r="E4" s="210"/>
      <c r="F4" s="210"/>
      <c r="G4" s="210"/>
      <c r="H4" s="210"/>
      <c r="I4" s="210"/>
      <c r="J4" s="211"/>
    </row>
    <row r="5" spans="1:11" ht="150" customHeight="1">
      <c r="A5" s="10" t="s">
        <v>3</v>
      </c>
      <c r="B5" s="192" t="s">
        <v>4</v>
      </c>
      <c r="C5" s="10" t="s">
        <v>68</v>
      </c>
      <c r="D5" s="162" t="s">
        <v>0</v>
      </c>
      <c r="E5" s="163" t="s">
        <v>38</v>
      </c>
      <c r="F5" s="164" t="s">
        <v>7</v>
      </c>
      <c r="G5" s="165" t="s">
        <v>8</v>
      </c>
      <c r="H5" s="165" t="s">
        <v>17</v>
      </c>
      <c r="I5" s="173" t="s">
        <v>55</v>
      </c>
      <c r="J5" s="174" t="s">
        <v>56</v>
      </c>
    </row>
    <row r="6" spans="1:11" ht="105.75" customHeight="1">
      <c r="A6" s="30">
        <v>1</v>
      </c>
      <c r="B6" s="95" t="s">
        <v>24</v>
      </c>
      <c r="C6" s="30" t="s">
        <v>1</v>
      </c>
      <c r="D6" s="96">
        <v>60000</v>
      </c>
      <c r="E6" s="52"/>
      <c r="F6" s="31"/>
      <c r="G6" s="31"/>
      <c r="H6" s="97"/>
      <c r="I6" s="53" t="s">
        <v>58</v>
      </c>
      <c r="J6" s="53" t="s">
        <v>58</v>
      </c>
    </row>
    <row r="7" spans="1:11" ht="14.25">
      <c r="A7" s="98"/>
      <c r="B7" s="208" t="s">
        <v>79</v>
      </c>
      <c r="C7" s="208"/>
      <c r="D7" s="208"/>
      <c r="E7" s="208"/>
      <c r="F7" s="208"/>
      <c r="G7" s="201"/>
      <c r="H7" s="200"/>
      <c r="I7" s="99"/>
      <c r="J7" s="100"/>
    </row>
    <row r="8" spans="1:11" ht="12.75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</row>
    <row r="9" spans="1:11" ht="12.75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</row>
    <row r="10" spans="1:11" ht="12.75" customHeight="1">
      <c r="A10" s="202" t="s">
        <v>53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</row>
    <row r="11" spans="1:11" ht="12.75" customHeight="1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</row>
    <row r="12" spans="1:11" ht="36.75" customHeight="1">
      <c r="A12" s="204" t="s">
        <v>57</v>
      </c>
      <c r="B12" s="204"/>
      <c r="C12" s="204"/>
      <c r="D12" s="204"/>
      <c r="E12" s="204"/>
      <c r="F12" s="204"/>
      <c r="G12" s="204"/>
      <c r="H12" s="204"/>
      <c r="I12" s="204"/>
      <c r="J12" s="204"/>
      <c r="K12" s="140"/>
    </row>
    <row r="13" spans="1:11" ht="167.25" customHeight="1">
      <c r="A13" s="205" t="s">
        <v>54</v>
      </c>
      <c r="B13" s="205"/>
      <c r="C13" s="205"/>
      <c r="D13" s="205"/>
      <c r="E13" s="205"/>
      <c r="F13" s="205"/>
      <c r="G13" s="205"/>
      <c r="H13" s="205"/>
      <c r="I13" s="205"/>
      <c r="J13" s="205"/>
      <c r="K13" s="141"/>
    </row>
    <row r="14" spans="1:11" ht="12.75" customHeight="1">
      <c r="A14" s="137"/>
      <c r="B14" s="137"/>
      <c r="C14" s="137"/>
      <c r="D14" s="137"/>
      <c r="E14" s="137"/>
      <c r="F14" s="137"/>
      <c r="G14" s="137"/>
      <c r="H14" s="137"/>
      <c r="I14" s="137"/>
      <c r="J14" s="137"/>
    </row>
    <row r="15" spans="1:11" ht="12.75" customHeight="1">
      <c r="B15" s="137"/>
      <c r="C15" s="137"/>
      <c r="D15" s="137"/>
      <c r="E15" s="137"/>
      <c r="F15" s="137"/>
      <c r="G15" s="137"/>
      <c r="H15" s="137"/>
      <c r="I15" s="137"/>
      <c r="J15" s="137"/>
    </row>
    <row r="16" spans="1:11" ht="12.75" customHeight="1">
      <c r="A16" s="137"/>
      <c r="B16" s="137"/>
      <c r="C16" s="137"/>
      <c r="D16" s="137"/>
      <c r="E16" s="137"/>
      <c r="F16" s="137"/>
      <c r="G16" s="137"/>
      <c r="H16" s="137"/>
      <c r="I16" s="137"/>
      <c r="J16" s="137"/>
    </row>
    <row r="17" spans="1:10" ht="12.75" customHeight="1">
      <c r="A17" s="137"/>
      <c r="B17" s="137"/>
      <c r="C17" s="137"/>
      <c r="D17" s="137"/>
      <c r="E17" s="137"/>
      <c r="F17" s="137"/>
      <c r="G17" s="137"/>
      <c r="H17" s="137"/>
      <c r="I17" s="137"/>
      <c r="J17" s="137"/>
    </row>
  </sheetData>
  <mergeCells count="9">
    <mergeCell ref="A10:K10"/>
    <mergeCell ref="A11:K11"/>
    <mergeCell ref="A12:J12"/>
    <mergeCell ref="A13:J13"/>
    <mergeCell ref="D1:F1"/>
    <mergeCell ref="H1:I1"/>
    <mergeCell ref="H2:I2"/>
    <mergeCell ref="B7:F7"/>
    <mergeCell ref="A4:J4"/>
  </mergeCells>
  <pageMargins left="0.7" right="0.7" top="0.75" bottom="0.75" header="0.3" footer="0.3"/>
  <pageSetup paperSize="9"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="91" zoomScaleNormal="91" workbookViewId="0">
      <selection activeCell="A4" sqref="A4:J4"/>
    </sheetView>
  </sheetViews>
  <sheetFormatPr defaultRowHeight="12.75"/>
  <cols>
    <col min="1" max="1" width="4.28515625" customWidth="1"/>
    <col min="2" max="2" width="50.42578125" customWidth="1"/>
    <col min="3" max="3" width="8.85546875" customWidth="1"/>
    <col min="4" max="4" width="8.28515625" customWidth="1"/>
    <col min="5" max="5" width="11.28515625" customWidth="1"/>
    <col min="6" max="6" width="10.5703125" customWidth="1"/>
    <col min="7" max="7" width="11.42578125" customWidth="1"/>
    <col min="8" max="8" width="15.42578125" customWidth="1"/>
    <col min="9" max="9" width="21.7109375" customWidth="1"/>
    <col min="10" max="10" width="34.42578125" customWidth="1"/>
  </cols>
  <sheetData>
    <row r="1" spans="1:10" ht="15">
      <c r="B1" s="50" t="s">
        <v>74</v>
      </c>
      <c r="C1" s="24"/>
      <c r="D1" s="24"/>
      <c r="E1" s="24"/>
      <c r="F1" s="24"/>
      <c r="G1" s="24"/>
      <c r="H1" s="24"/>
      <c r="I1" s="24"/>
      <c r="J1" s="65" t="s">
        <v>10</v>
      </c>
    </row>
    <row r="2" spans="1:10" ht="15">
      <c r="A2" s="33"/>
      <c r="B2" s="50"/>
      <c r="C2" s="55"/>
      <c r="D2" s="193"/>
      <c r="E2" s="55"/>
      <c r="F2" s="55"/>
      <c r="G2" s="193"/>
      <c r="H2" s="65"/>
      <c r="I2" s="65"/>
      <c r="J2" s="65" t="s">
        <v>23</v>
      </c>
    </row>
    <row r="3" spans="1:10">
      <c r="A3" s="39"/>
      <c r="B3" s="37"/>
      <c r="C3" s="37"/>
      <c r="D3" s="38"/>
      <c r="E3" s="37"/>
      <c r="F3" s="37"/>
      <c r="G3" s="37"/>
      <c r="H3" s="87"/>
      <c r="I3" s="33"/>
    </row>
    <row r="4" spans="1:10" ht="16.5" customHeight="1">
      <c r="A4" s="312" t="s">
        <v>85</v>
      </c>
      <c r="B4" s="313"/>
      <c r="C4" s="313"/>
      <c r="D4" s="313"/>
      <c r="E4" s="313"/>
      <c r="F4" s="313"/>
      <c r="G4" s="313"/>
      <c r="H4" s="313"/>
      <c r="I4" s="313"/>
      <c r="J4" s="314"/>
    </row>
    <row r="5" spans="1:10" ht="168" customHeight="1">
      <c r="A5" s="111" t="s">
        <v>3</v>
      </c>
      <c r="B5" s="170" t="s">
        <v>4</v>
      </c>
      <c r="C5" s="111" t="s">
        <v>5</v>
      </c>
      <c r="D5" s="112" t="s">
        <v>0</v>
      </c>
      <c r="E5" s="113" t="s">
        <v>6</v>
      </c>
      <c r="F5" s="114" t="s">
        <v>7</v>
      </c>
      <c r="G5" s="115" t="s">
        <v>8</v>
      </c>
      <c r="H5" s="116" t="s">
        <v>17</v>
      </c>
      <c r="I5" s="138" t="s">
        <v>55</v>
      </c>
      <c r="J5" s="139" t="s">
        <v>56</v>
      </c>
    </row>
    <row r="6" spans="1:10" ht="209.25" customHeight="1">
      <c r="A6" s="40">
        <v>1</v>
      </c>
      <c r="B6" s="136" t="s">
        <v>49</v>
      </c>
      <c r="C6" s="44" t="s">
        <v>9</v>
      </c>
      <c r="D6" s="69">
        <v>100</v>
      </c>
      <c r="E6" s="41"/>
      <c r="F6" s="42"/>
      <c r="G6" s="43"/>
      <c r="H6" s="88"/>
      <c r="I6" s="51" t="s">
        <v>59</v>
      </c>
      <c r="J6" s="51" t="s">
        <v>59</v>
      </c>
    </row>
    <row r="7" spans="1:10" ht="198" customHeight="1">
      <c r="A7" s="40">
        <v>2</v>
      </c>
      <c r="B7" s="136" t="s">
        <v>50</v>
      </c>
      <c r="C7" s="44" t="s">
        <v>9</v>
      </c>
      <c r="D7" s="69">
        <v>510</v>
      </c>
      <c r="E7" s="41"/>
      <c r="F7" s="42"/>
      <c r="G7" s="43"/>
      <c r="H7" s="88"/>
      <c r="I7" s="51" t="s">
        <v>59</v>
      </c>
      <c r="J7" s="51" t="s">
        <v>59</v>
      </c>
    </row>
    <row r="8" spans="1:10" ht="198" customHeight="1">
      <c r="A8" s="40">
        <v>3</v>
      </c>
      <c r="B8" s="136" t="s">
        <v>51</v>
      </c>
      <c r="C8" s="44" t="s">
        <v>9</v>
      </c>
      <c r="D8" s="69">
        <v>350</v>
      </c>
      <c r="E8" s="41"/>
      <c r="F8" s="42"/>
      <c r="G8" s="43"/>
      <c r="H8" s="88"/>
      <c r="I8" s="51" t="s">
        <v>59</v>
      </c>
      <c r="J8" s="51" t="s">
        <v>59</v>
      </c>
    </row>
    <row r="9" spans="1:10" ht="184.5" customHeight="1">
      <c r="A9" s="44">
        <v>4</v>
      </c>
      <c r="B9" s="136" t="s">
        <v>52</v>
      </c>
      <c r="C9" s="44" t="s">
        <v>9</v>
      </c>
      <c r="D9" s="128">
        <v>500</v>
      </c>
      <c r="E9" s="41"/>
      <c r="F9" s="42"/>
      <c r="G9" s="45"/>
      <c r="H9" s="88"/>
      <c r="I9" s="51" t="s">
        <v>59</v>
      </c>
      <c r="J9" s="51" t="s">
        <v>59</v>
      </c>
    </row>
    <row r="10" spans="1:10">
      <c r="A10" s="46"/>
      <c r="B10" s="315" t="s">
        <v>79</v>
      </c>
      <c r="C10" s="315"/>
      <c r="D10" s="315"/>
      <c r="E10" s="315"/>
      <c r="F10" s="315"/>
      <c r="G10" s="89">
        <f>SUM(G9:G9)</f>
        <v>0</v>
      </c>
      <c r="H10" s="46"/>
      <c r="I10" s="169"/>
      <c r="J10" s="169"/>
    </row>
    <row r="11" spans="1:10">
      <c r="A11" s="33"/>
      <c r="B11" s="33"/>
      <c r="C11" s="33"/>
      <c r="D11" s="34"/>
      <c r="E11" s="33"/>
      <c r="F11" s="33"/>
      <c r="G11" s="33"/>
      <c r="H11" s="33"/>
      <c r="I11" s="33"/>
    </row>
    <row r="12" spans="1:10">
      <c r="A12" s="33"/>
      <c r="B12" s="91"/>
      <c r="C12" s="316"/>
      <c r="D12" s="316"/>
      <c r="E12" s="316"/>
      <c r="F12" s="316"/>
      <c r="G12" s="316"/>
      <c r="H12" s="316"/>
      <c r="I12" s="33"/>
    </row>
    <row r="13" spans="1:10" ht="12.75" customHeight="1">
      <c r="A13" s="202" t="s">
        <v>53</v>
      </c>
      <c r="B13" s="202"/>
      <c r="C13" s="202"/>
      <c r="D13" s="202"/>
      <c r="E13" s="202"/>
      <c r="F13" s="202"/>
      <c r="G13" s="202"/>
      <c r="H13" s="202"/>
      <c r="I13" s="202"/>
      <c r="J13" s="202"/>
    </row>
    <row r="14" spans="1:10" ht="14.25">
      <c r="A14" s="203"/>
      <c r="B14" s="203"/>
      <c r="C14" s="203"/>
      <c r="D14" s="203"/>
      <c r="E14" s="203"/>
      <c r="F14" s="203"/>
      <c r="G14" s="203"/>
      <c r="H14" s="203"/>
      <c r="I14" s="203"/>
      <c r="J14" s="203"/>
    </row>
    <row r="15" spans="1:10" ht="45" customHeight="1">
      <c r="A15" s="204" t="s">
        <v>57</v>
      </c>
      <c r="B15" s="204"/>
      <c r="C15" s="204"/>
      <c r="D15" s="204"/>
      <c r="E15" s="204"/>
      <c r="F15" s="204"/>
      <c r="G15" s="204"/>
      <c r="H15" s="204"/>
      <c r="I15" s="204"/>
      <c r="J15" s="204"/>
    </row>
    <row r="16" spans="1:10" ht="158.25" customHeight="1">
      <c r="A16" s="205" t="s">
        <v>54</v>
      </c>
      <c r="B16" s="205"/>
      <c r="C16" s="205"/>
      <c r="D16" s="205"/>
      <c r="E16" s="205"/>
      <c r="F16" s="205"/>
      <c r="G16" s="205"/>
      <c r="H16" s="205"/>
      <c r="I16" s="205"/>
      <c r="J16" s="205"/>
    </row>
    <row r="17" spans="1:9" ht="12.75" customHeight="1">
      <c r="A17" s="168"/>
      <c r="B17" s="168"/>
      <c r="C17" s="168"/>
      <c r="D17" s="168"/>
      <c r="E17" s="168"/>
      <c r="F17" s="168"/>
      <c r="G17" s="168"/>
      <c r="H17" s="168"/>
      <c r="I17" s="168"/>
    </row>
  </sheetData>
  <mergeCells count="7">
    <mergeCell ref="A16:J16"/>
    <mergeCell ref="A4:J4"/>
    <mergeCell ref="B10:F10"/>
    <mergeCell ref="C12:H12"/>
    <mergeCell ref="A13:J13"/>
    <mergeCell ref="A14:J14"/>
    <mergeCell ref="A15:J15"/>
  </mergeCells>
  <pageMargins left="0.7" right="0.7" top="0.75" bottom="0.75" header="0.3" footer="0.3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96" zoomScaleNormal="96" workbookViewId="0">
      <selection activeCell="J6" sqref="J6:J7"/>
    </sheetView>
  </sheetViews>
  <sheetFormatPr defaultRowHeight="12.75"/>
  <cols>
    <col min="1" max="1" width="4.28515625" customWidth="1"/>
    <col min="2" max="2" width="61.28515625" customWidth="1"/>
    <col min="3" max="3" width="8.85546875" customWidth="1"/>
    <col min="4" max="4" width="8.28515625" customWidth="1"/>
    <col min="5" max="5" width="11.28515625" customWidth="1"/>
    <col min="6" max="6" width="7.140625" customWidth="1"/>
    <col min="7" max="7" width="11.42578125" customWidth="1"/>
    <col min="8" max="8" width="13.5703125" customWidth="1"/>
    <col min="9" max="9" width="21.7109375" customWidth="1"/>
    <col min="10" max="10" width="32.5703125" customWidth="1"/>
  </cols>
  <sheetData>
    <row r="1" spans="1:10" ht="15" customHeight="1">
      <c r="A1" s="33"/>
      <c r="B1" s="50" t="s">
        <v>74</v>
      </c>
      <c r="C1" s="55"/>
      <c r="D1" s="193"/>
      <c r="E1" s="55"/>
      <c r="F1" s="55"/>
      <c r="G1" s="193"/>
      <c r="H1" s="65"/>
      <c r="I1" s="65"/>
      <c r="J1" s="65" t="s">
        <v>10</v>
      </c>
    </row>
    <row r="2" spans="1:10" ht="15.75">
      <c r="A2" s="36"/>
      <c r="B2" s="81"/>
      <c r="C2" s="64"/>
      <c r="D2" s="194"/>
      <c r="E2" s="64"/>
      <c r="F2" s="64"/>
      <c r="G2" s="64"/>
      <c r="H2" s="65"/>
      <c r="I2" s="65"/>
      <c r="J2" s="65" t="s">
        <v>23</v>
      </c>
    </row>
    <row r="3" spans="1:10">
      <c r="A3" s="39"/>
      <c r="B3" s="37"/>
      <c r="C3" s="37"/>
      <c r="D3" s="38"/>
      <c r="E3" s="37"/>
      <c r="F3" s="37"/>
      <c r="G3" s="37"/>
      <c r="H3" s="87"/>
      <c r="I3" s="33"/>
    </row>
    <row r="4" spans="1:10" ht="18" customHeight="1">
      <c r="A4" s="312" t="s">
        <v>78</v>
      </c>
      <c r="B4" s="313"/>
      <c r="C4" s="313"/>
      <c r="D4" s="313"/>
      <c r="E4" s="313"/>
      <c r="F4" s="313"/>
      <c r="G4" s="313"/>
      <c r="H4" s="313"/>
      <c r="I4" s="313"/>
      <c r="J4" s="314"/>
    </row>
    <row r="5" spans="1:10" ht="176.25" customHeight="1">
      <c r="A5" s="44" t="s">
        <v>3</v>
      </c>
      <c r="B5" s="69" t="s">
        <v>4</v>
      </c>
      <c r="C5" s="44" t="s">
        <v>5</v>
      </c>
      <c r="D5" s="69" t="s">
        <v>0</v>
      </c>
      <c r="E5" s="177" t="s">
        <v>6</v>
      </c>
      <c r="F5" s="178" t="s">
        <v>7</v>
      </c>
      <c r="G5" s="179" t="s">
        <v>8</v>
      </c>
      <c r="H5" s="167" t="s">
        <v>17</v>
      </c>
      <c r="I5" s="138" t="s">
        <v>55</v>
      </c>
      <c r="J5" s="139" t="s">
        <v>56</v>
      </c>
    </row>
    <row r="6" spans="1:10" ht="409.5" customHeight="1">
      <c r="A6" s="326">
        <v>1</v>
      </c>
      <c r="B6" s="252" t="s">
        <v>48</v>
      </c>
      <c r="C6" s="328" t="s">
        <v>14</v>
      </c>
      <c r="D6" s="330">
        <v>60</v>
      </c>
      <c r="E6" s="332"/>
      <c r="F6" s="334"/>
      <c r="G6" s="321"/>
      <c r="H6" s="323"/>
      <c r="I6" s="317" t="s">
        <v>59</v>
      </c>
      <c r="J6" s="317" t="s">
        <v>59</v>
      </c>
    </row>
    <row r="7" spans="1:10" ht="234" customHeight="1">
      <c r="A7" s="327"/>
      <c r="B7" s="254"/>
      <c r="C7" s="329"/>
      <c r="D7" s="331"/>
      <c r="E7" s="333"/>
      <c r="F7" s="335"/>
      <c r="G7" s="322"/>
      <c r="H7" s="324"/>
      <c r="I7" s="318"/>
      <c r="J7" s="318"/>
    </row>
    <row r="8" spans="1:10" ht="409.5" customHeight="1">
      <c r="A8" s="326">
        <v>2</v>
      </c>
      <c r="B8" s="252" t="s">
        <v>47</v>
      </c>
      <c r="C8" s="326" t="s">
        <v>14</v>
      </c>
      <c r="D8" s="336">
        <v>1600</v>
      </c>
      <c r="E8" s="332"/>
      <c r="F8" s="334"/>
      <c r="G8" s="321"/>
      <c r="H8" s="323"/>
      <c r="I8" s="317" t="s">
        <v>59</v>
      </c>
      <c r="J8" s="317" t="s">
        <v>59</v>
      </c>
    </row>
    <row r="9" spans="1:10" ht="132" customHeight="1">
      <c r="A9" s="327"/>
      <c r="B9" s="254"/>
      <c r="C9" s="327"/>
      <c r="D9" s="337"/>
      <c r="E9" s="333"/>
      <c r="F9" s="335"/>
      <c r="G9" s="322"/>
      <c r="H9" s="324"/>
      <c r="I9" s="318"/>
      <c r="J9" s="318"/>
    </row>
    <row r="10" spans="1:10">
      <c r="A10" s="46"/>
      <c r="B10" s="325" t="s">
        <v>11</v>
      </c>
      <c r="C10" s="325"/>
      <c r="D10" s="325"/>
      <c r="E10" s="325"/>
      <c r="F10" s="325"/>
      <c r="G10" s="89">
        <f>SUM(G7:G7)</f>
        <v>0</v>
      </c>
      <c r="H10" s="90"/>
      <c r="I10" s="319"/>
      <c r="J10" s="320"/>
    </row>
    <row r="11" spans="1:10">
      <c r="A11" s="33"/>
      <c r="B11" s="33"/>
      <c r="C11" s="33"/>
      <c r="D11" s="34"/>
      <c r="E11" s="33"/>
      <c r="F11" s="33"/>
      <c r="G11" s="33"/>
      <c r="H11" s="33"/>
      <c r="I11" s="33"/>
    </row>
    <row r="12" spans="1:10">
      <c r="B12" s="129"/>
    </row>
    <row r="13" spans="1:10">
      <c r="A13" s="202" t="s">
        <v>53</v>
      </c>
      <c r="B13" s="202"/>
      <c r="C13" s="202"/>
      <c r="D13" s="202"/>
      <c r="E13" s="202"/>
      <c r="F13" s="202"/>
      <c r="G13" s="202"/>
      <c r="H13" s="202"/>
      <c r="I13" s="202"/>
      <c r="J13" s="202"/>
    </row>
    <row r="14" spans="1:10" ht="11.25" customHeight="1">
      <c r="A14" s="203"/>
      <c r="B14" s="203"/>
      <c r="C14" s="203"/>
      <c r="D14" s="203"/>
      <c r="E14" s="203"/>
      <c r="F14" s="203"/>
      <c r="G14" s="203"/>
      <c r="H14" s="203"/>
      <c r="I14" s="203"/>
      <c r="J14" s="203"/>
    </row>
    <row r="15" spans="1:10" ht="49.5" customHeight="1">
      <c r="A15" s="204" t="s">
        <v>57</v>
      </c>
      <c r="B15" s="204"/>
      <c r="C15" s="204"/>
      <c r="D15" s="204"/>
      <c r="E15" s="204"/>
      <c r="F15" s="204"/>
      <c r="G15" s="204"/>
      <c r="H15" s="204"/>
      <c r="I15" s="204"/>
      <c r="J15" s="204"/>
    </row>
    <row r="16" spans="1:10" ht="159" customHeight="1">
      <c r="A16" s="205" t="s">
        <v>54</v>
      </c>
      <c r="B16" s="205"/>
      <c r="C16" s="205"/>
      <c r="D16" s="205"/>
      <c r="E16" s="205"/>
      <c r="F16" s="205"/>
      <c r="G16" s="205"/>
      <c r="H16" s="205"/>
      <c r="I16" s="205"/>
      <c r="J16" s="205"/>
    </row>
  </sheetData>
  <mergeCells count="27">
    <mergeCell ref="F8:F9"/>
    <mergeCell ref="B8:B9"/>
    <mergeCell ref="A8:A9"/>
    <mergeCell ref="C8:C9"/>
    <mergeCell ref="D8:D9"/>
    <mergeCell ref="E8:E9"/>
    <mergeCell ref="A6:A7"/>
    <mergeCell ref="C6:C7"/>
    <mergeCell ref="D6:D7"/>
    <mergeCell ref="E6:E7"/>
    <mergeCell ref="F6:F7"/>
    <mergeCell ref="A15:J15"/>
    <mergeCell ref="A16:J16"/>
    <mergeCell ref="A4:J4"/>
    <mergeCell ref="J6:J7"/>
    <mergeCell ref="J8:J9"/>
    <mergeCell ref="I10:J10"/>
    <mergeCell ref="A13:J13"/>
    <mergeCell ref="A14:J14"/>
    <mergeCell ref="G6:G7"/>
    <mergeCell ref="H6:H7"/>
    <mergeCell ref="I6:I7"/>
    <mergeCell ref="G8:G9"/>
    <mergeCell ref="H8:H9"/>
    <mergeCell ref="I8:I9"/>
    <mergeCell ref="B10:F10"/>
    <mergeCell ref="B6:B7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L6" sqref="L6"/>
    </sheetView>
  </sheetViews>
  <sheetFormatPr defaultRowHeight="12.75"/>
  <cols>
    <col min="1" max="1" width="4.28515625" customWidth="1"/>
    <col min="2" max="2" width="57.42578125" customWidth="1"/>
    <col min="3" max="3" width="8.8554687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0.85546875" customWidth="1"/>
    <col min="10" max="10" width="29.42578125" customWidth="1"/>
    <col min="11" max="11" width="28.140625" customWidth="1"/>
  </cols>
  <sheetData>
    <row r="1" spans="1:11" ht="15">
      <c r="A1" s="24"/>
      <c r="B1" s="50" t="s">
        <v>74</v>
      </c>
      <c r="C1" s="3"/>
      <c r="D1" s="3"/>
      <c r="E1" s="3"/>
      <c r="F1" s="3"/>
      <c r="G1" s="3"/>
      <c r="H1" s="207"/>
      <c r="I1" s="207"/>
      <c r="J1" s="24" t="s">
        <v>10</v>
      </c>
    </row>
    <row r="2" spans="1:11" ht="15">
      <c r="A2" s="24"/>
      <c r="B2" s="50"/>
      <c r="C2" s="3"/>
      <c r="D2" s="3"/>
      <c r="E2" s="3"/>
      <c r="F2" s="3"/>
      <c r="G2" s="3"/>
      <c r="H2" s="25"/>
      <c r="I2" s="25"/>
      <c r="J2" s="24" t="s">
        <v>23</v>
      </c>
    </row>
    <row r="3" spans="1:11" ht="15">
      <c r="A3" s="3"/>
      <c r="B3" s="3"/>
      <c r="C3" s="3"/>
      <c r="D3" s="3"/>
      <c r="E3" s="218" t="s">
        <v>18</v>
      </c>
      <c r="F3" s="218"/>
      <c r="G3" s="218"/>
      <c r="H3" s="218"/>
      <c r="I3" s="218"/>
      <c r="J3" s="24"/>
    </row>
    <row r="4" spans="1:11" ht="18" customHeight="1">
      <c r="A4" s="212" t="s">
        <v>15</v>
      </c>
      <c r="B4" s="213"/>
      <c r="C4" s="213"/>
      <c r="D4" s="213"/>
      <c r="E4" s="213"/>
      <c r="F4" s="213"/>
      <c r="G4" s="213"/>
      <c r="H4" s="213"/>
      <c r="I4" s="213"/>
      <c r="J4" s="214"/>
    </row>
    <row r="5" spans="1:11" ht="161.25" customHeight="1">
      <c r="A5" s="62" t="s">
        <v>3</v>
      </c>
      <c r="B5" s="62" t="s">
        <v>4</v>
      </c>
      <c r="C5" s="62" t="s">
        <v>68</v>
      </c>
      <c r="D5" s="101" t="s">
        <v>0</v>
      </c>
      <c r="E5" s="102" t="s">
        <v>6</v>
      </c>
      <c r="F5" s="103" t="s">
        <v>8</v>
      </c>
      <c r="G5" s="104" t="s">
        <v>16</v>
      </c>
      <c r="H5" s="104" t="s">
        <v>17</v>
      </c>
      <c r="I5" s="171" t="s">
        <v>55</v>
      </c>
      <c r="J5" s="172" t="s">
        <v>56</v>
      </c>
    </row>
    <row r="6" spans="1:11" ht="282" customHeight="1">
      <c r="A6" s="17">
        <v>1</v>
      </c>
      <c r="B6" s="18" t="s">
        <v>75</v>
      </c>
      <c r="C6" s="26" t="s">
        <v>14</v>
      </c>
      <c r="D6" s="20">
        <v>10000</v>
      </c>
      <c r="E6" s="47"/>
      <c r="F6" s="47"/>
      <c r="G6" s="47"/>
      <c r="H6" s="19"/>
      <c r="I6" s="150" t="s">
        <v>59</v>
      </c>
      <c r="J6" s="150" t="s">
        <v>59</v>
      </c>
    </row>
    <row r="7" spans="1:11" ht="187.5" customHeight="1">
      <c r="A7" s="17">
        <v>2</v>
      </c>
      <c r="B7" s="18" t="s">
        <v>21</v>
      </c>
      <c r="C7" s="26" t="s">
        <v>14</v>
      </c>
      <c r="D7" s="20">
        <v>4000</v>
      </c>
      <c r="E7" s="47"/>
      <c r="F7" s="47"/>
      <c r="G7" s="47"/>
      <c r="H7" s="19"/>
      <c r="I7" s="150" t="s">
        <v>59</v>
      </c>
      <c r="J7" s="150" t="s">
        <v>59</v>
      </c>
    </row>
    <row r="8" spans="1:11" ht="186" customHeight="1">
      <c r="A8" s="17">
        <v>3</v>
      </c>
      <c r="B8" s="18" t="s">
        <v>20</v>
      </c>
      <c r="C8" s="26" t="s">
        <v>14</v>
      </c>
      <c r="D8" s="21">
        <v>240</v>
      </c>
      <c r="E8" s="47"/>
      <c r="F8" s="47"/>
      <c r="G8" s="47"/>
      <c r="H8" s="19"/>
      <c r="I8" s="150" t="s">
        <v>59</v>
      </c>
      <c r="J8" s="150" t="s">
        <v>59</v>
      </c>
    </row>
    <row r="9" spans="1:11" ht="84" customHeight="1">
      <c r="A9" s="143">
        <v>4</v>
      </c>
      <c r="B9" s="131" t="s">
        <v>19</v>
      </c>
      <c r="C9" s="130" t="s">
        <v>9</v>
      </c>
      <c r="D9" s="132">
        <v>5000</v>
      </c>
      <c r="E9" s="144"/>
      <c r="F9" s="144"/>
      <c r="G9" s="186"/>
      <c r="H9" s="145"/>
      <c r="I9" s="150" t="s">
        <v>59</v>
      </c>
      <c r="J9" s="150" t="s">
        <v>59</v>
      </c>
    </row>
    <row r="10" spans="1:11" ht="12.75" customHeight="1">
      <c r="A10" s="215" t="s">
        <v>79</v>
      </c>
      <c r="B10" s="216"/>
      <c r="C10" s="216"/>
      <c r="D10" s="216"/>
      <c r="E10" s="217"/>
      <c r="F10" s="147">
        <f>SUM(F9+F8+F7+F6)</f>
        <v>0</v>
      </c>
      <c r="G10" s="147"/>
      <c r="H10" s="146"/>
      <c r="I10" s="146"/>
      <c r="J10" s="146"/>
    </row>
    <row r="11" spans="1:11">
      <c r="F11" s="32"/>
      <c r="G11" s="32"/>
    </row>
    <row r="12" spans="1:11">
      <c r="A12" s="142"/>
      <c r="B12" s="142"/>
      <c r="C12" s="142"/>
      <c r="D12" s="142"/>
      <c r="E12" s="142"/>
      <c r="F12" s="142"/>
      <c r="G12" s="142"/>
      <c r="H12" s="142"/>
      <c r="I12" s="142"/>
      <c r="J12" s="142"/>
    </row>
    <row r="13" spans="1:11" ht="12.75" customHeight="1">
      <c r="A13" s="202" t="s">
        <v>53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</row>
    <row r="14" spans="1:11" ht="14.25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K14" s="203"/>
    </row>
    <row r="15" spans="1:11" ht="51.75" customHeight="1">
      <c r="A15" s="204" t="s">
        <v>57</v>
      </c>
      <c r="B15" s="204"/>
      <c r="C15" s="204"/>
      <c r="D15" s="204"/>
      <c r="E15" s="204"/>
      <c r="F15" s="204"/>
      <c r="G15" s="204"/>
      <c r="H15" s="204"/>
      <c r="I15" s="204"/>
      <c r="J15" s="204"/>
      <c r="K15" s="140"/>
    </row>
    <row r="16" spans="1:11" ht="144" customHeight="1">
      <c r="A16" s="205" t="s">
        <v>54</v>
      </c>
      <c r="B16" s="205"/>
      <c r="C16" s="205"/>
      <c r="D16" s="205"/>
      <c r="E16" s="205"/>
      <c r="F16" s="205"/>
      <c r="G16" s="205"/>
      <c r="H16" s="205"/>
      <c r="I16" s="205"/>
      <c r="J16" s="205"/>
      <c r="K16" s="141"/>
    </row>
  </sheetData>
  <mergeCells count="8">
    <mergeCell ref="A16:J16"/>
    <mergeCell ref="A4:J4"/>
    <mergeCell ref="A10:E10"/>
    <mergeCell ref="H1:I1"/>
    <mergeCell ref="E3:I3"/>
    <mergeCell ref="A13:K13"/>
    <mergeCell ref="A14:K14"/>
    <mergeCell ref="A15:J15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zoomScale="93" zoomScaleNormal="93" workbookViewId="0">
      <selection activeCell="M12" sqref="M12"/>
    </sheetView>
  </sheetViews>
  <sheetFormatPr defaultRowHeight="12.75"/>
  <cols>
    <col min="1" max="1" width="4.28515625" customWidth="1"/>
    <col min="2" max="2" width="57.42578125" customWidth="1"/>
    <col min="3" max="3" width="12.570312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4.140625" customWidth="1"/>
    <col min="10" max="10" width="34.140625" customWidth="1"/>
    <col min="11" max="11" width="28.140625" customWidth="1"/>
  </cols>
  <sheetData>
    <row r="1" spans="1:12" ht="15">
      <c r="B1" s="54" t="s">
        <v>76</v>
      </c>
      <c r="D1" s="7"/>
      <c r="J1" s="24" t="s">
        <v>10</v>
      </c>
      <c r="K1" s="24"/>
    </row>
    <row r="2" spans="1:12" ht="12" customHeight="1">
      <c r="B2" s="57"/>
      <c r="D2" s="7"/>
      <c r="E2" s="3"/>
      <c r="F2" s="3"/>
      <c r="G2" s="3"/>
      <c r="H2" s="219"/>
      <c r="I2" s="219"/>
      <c r="J2" s="24" t="s">
        <v>23</v>
      </c>
      <c r="K2" s="24"/>
    </row>
    <row r="3" spans="1:12" ht="15.75">
      <c r="A3" s="1"/>
      <c r="B3" s="8"/>
      <c r="C3" s="2"/>
      <c r="D3" s="9"/>
      <c r="E3" s="23"/>
      <c r="F3" s="23"/>
      <c r="G3" s="23"/>
      <c r="H3" s="23"/>
      <c r="I3" s="23"/>
      <c r="J3" s="23"/>
      <c r="K3" s="23"/>
      <c r="L3" s="23"/>
    </row>
    <row r="4" spans="1:12" ht="17.25" customHeight="1">
      <c r="A4" s="223" t="s">
        <v>33</v>
      </c>
      <c r="B4" s="224"/>
      <c r="C4" s="224"/>
      <c r="D4" s="224"/>
      <c r="E4" s="224"/>
      <c r="F4" s="224"/>
      <c r="G4" s="224"/>
      <c r="H4" s="224"/>
      <c r="I4" s="224"/>
      <c r="J4" s="225"/>
    </row>
    <row r="5" spans="1:12" ht="156.75" customHeight="1">
      <c r="A5" s="111" t="s">
        <v>3</v>
      </c>
      <c r="B5" s="170" t="s">
        <v>4</v>
      </c>
      <c r="C5" s="111" t="s">
        <v>68</v>
      </c>
      <c r="D5" s="112" t="s">
        <v>0</v>
      </c>
      <c r="E5" s="113" t="s">
        <v>6</v>
      </c>
      <c r="F5" s="114" t="s">
        <v>7</v>
      </c>
      <c r="G5" s="115" t="s">
        <v>8</v>
      </c>
      <c r="H5" s="115" t="s">
        <v>17</v>
      </c>
      <c r="I5" s="138" t="s">
        <v>55</v>
      </c>
      <c r="J5" s="139" t="s">
        <v>56</v>
      </c>
    </row>
    <row r="6" spans="1:12" ht="207.75" customHeight="1">
      <c r="A6" s="61">
        <v>1</v>
      </c>
      <c r="B6" s="117" t="s">
        <v>84</v>
      </c>
      <c r="C6" s="75" t="s">
        <v>1</v>
      </c>
      <c r="D6" s="78">
        <v>40000</v>
      </c>
      <c r="E6" s="118"/>
      <c r="F6" s="119"/>
      <c r="G6" s="119"/>
      <c r="H6" s="120"/>
      <c r="I6" s="116" t="s">
        <v>59</v>
      </c>
      <c r="J6" s="116" t="s">
        <v>59</v>
      </c>
    </row>
    <row r="7" spans="1:12" ht="15">
      <c r="A7" s="107"/>
      <c r="B7" s="220" t="s">
        <v>11</v>
      </c>
      <c r="C7" s="221"/>
      <c r="D7" s="221"/>
      <c r="E7" s="221"/>
      <c r="F7" s="221"/>
      <c r="G7" s="182"/>
      <c r="H7" s="110">
        <f>SUM(H6:H6)</f>
        <v>0</v>
      </c>
      <c r="I7" s="108"/>
      <c r="J7" s="109"/>
    </row>
    <row r="8" spans="1:12" ht="12.75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</row>
    <row r="9" spans="1:12" ht="12.75" customHeight="1">
      <c r="A9" s="133"/>
      <c r="B9" s="133"/>
      <c r="C9" s="133"/>
      <c r="D9" s="133"/>
      <c r="E9" s="133"/>
      <c r="F9" s="133"/>
      <c r="G9" s="191"/>
      <c r="H9" s="133"/>
      <c r="I9" s="133"/>
      <c r="J9" s="133"/>
    </row>
    <row r="10" spans="1:12" ht="12.75" customHeight="1">
      <c r="A10" s="202" t="s">
        <v>53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</row>
    <row r="11" spans="1:12" ht="14.25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</row>
    <row r="12" spans="1:12" ht="42.75" customHeight="1">
      <c r="A12" s="204" t="s">
        <v>57</v>
      </c>
      <c r="B12" s="204"/>
      <c r="C12" s="204"/>
      <c r="D12" s="204"/>
      <c r="E12" s="204"/>
      <c r="F12" s="204"/>
      <c r="G12" s="204"/>
      <c r="H12" s="204"/>
      <c r="I12" s="204"/>
      <c r="J12" s="204"/>
      <c r="K12" s="140"/>
    </row>
    <row r="13" spans="1:12" ht="154.5" customHeight="1">
      <c r="A13" s="205" t="s">
        <v>54</v>
      </c>
      <c r="B13" s="205"/>
      <c r="C13" s="205"/>
      <c r="D13" s="205"/>
      <c r="E13" s="205"/>
      <c r="F13" s="205"/>
      <c r="G13" s="205"/>
      <c r="H13" s="205"/>
      <c r="I13" s="205"/>
      <c r="J13" s="205"/>
      <c r="K13" s="141"/>
    </row>
    <row r="25" ht="15" customHeight="1"/>
  </sheetData>
  <mergeCells count="8">
    <mergeCell ref="A13:J13"/>
    <mergeCell ref="A12:J12"/>
    <mergeCell ref="H2:I2"/>
    <mergeCell ref="B7:F7"/>
    <mergeCell ref="A8:J8"/>
    <mergeCell ref="A4:J4"/>
    <mergeCell ref="A10:K10"/>
    <mergeCell ref="A11:K11"/>
  </mergeCells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78" zoomScaleNormal="78" workbookViewId="0">
      <selection activeCell="P6" sqref="P6"/>
    </sheetView>
  </sheetViews>
  <sheetFormatPr defaultRowHeight="12.75"/>
  <cols>
    <col min="1" max="1" width="4.28515625" customWidth="1"/>
    <col min="2" max="2" width="70.28515625" customWidth="1"/>
    <col min="3" max="3" width="11.140625" customWidth="1"/>
    <col min="4" max="4" width="8.28515625" customWidth="1"/>
    <col min="5" max="5" width="12.140625" customWidth="1"/>
    <col min="6" max="7" width="10.5703125" customWidth="1"/>
    <col min="8" max="8" width="11.42578125" customWidth="1"/>
    <col min="9" max="9" width="24.42578125" customWidth="1"/>
    <col min="10" max="10" width="37.28515625" customWidth="1"/>
    <col min="11" max="11" width="28.140625" customWidth="1"/>
  </cols>
  <sheetData>
    <row r="1" spans="1:10" ht="15" customHeight="1">
      <c r="A1" s="24"/>
      <c r="B1" s="50" t="s">
        <v>74</v>
      </c>
      <c r="C1" s="24"/>
      <c r="D1" s="24"/>
      <c r="E1" s="24"/>
      <c r="F1" s="226"/>
      <c r="G1" s="226"/>
      <c r="H1" s="226"/>
      <c r="I1" s="226"/>
      <c r="J1" s="60" t="s">
        <v>2</v>
      </c>
    </row>
    <row r="2" spans="1:10" ht="15">
      <c r="A2" s="24"/>
      <c r="B2" s="24"/>
      <c r="C2" s="24"/>
      <c r="D2" s="24"/>
      <c r="E2" s="24"/>
      <c r="F2" s="24"/>
      <c r="G2" s="24"/>
      <c r="H2" s="24"/>
      <c r="I2" s="24"/>
      <c r="J2" s="24" t="s">
        <v>22</v>
      </c>
    </row>
    <row r="3" spans="1:10" ht="1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26.25" customHeight="1">
      <c r="A4" s="227" t="s">
        <v>34</v>
      </c>
      <c r="B4" s="228"/>
      <c r="C4" s="228"/>
      <c r="D4" s="228"/>
      <c r="E4" s="228"/>
      <c r="F4" s="228"/>
      <c r="G4" s="228"/>
      <c r="H4" s="228"/>
      <c r="I4" s="228"/>
      <c r="J4" s="229"/>
    </row>
    <row r="5" spans="1:10" ht="153.75" customHeight="1">
      <c r="A5" s="105" t="s">
        <v>3</v>
      </c>
      <c r="B5" s="105" t="s">
        <v>4</v>
      </c>
      <c r="C5" s="105" t="s">
        <v>12</v>
      </c>
      <c r="D5" s="105" t="s">
        <v>0</v>
      </c>
      <c r="E5" s="51" t="s">
        <v>13</v>
      </c>
      <c r="F5" s="105" t="s">
        <v>7</v>
      </c>
      <c r="G5" s="51" t="s">
        <v>8</v>
      </c>
      <c r="H5" s="51" t="s">
        <v>17</v>
      </c>
      <c r="I5" s="138" t="s">
        <v>55</v>
      </c>
      <c r="J5" s="139" t="s">
        <v>56</v>
      </c>
    </row>
    <row r="6" spans="1:10" ht="409.5" customHeight="1">
      <c r="A6" s="230">
        <v>1</v>
      </c>
      <c r="B6" s="233" t="s">
        <v>71</v>
      </c>
      <c r="C6" s="236" t="s">
        <v>14</v>
      </c>
      <c r="D6" s="236">
        <v>600</v>
      </c>
      <c r="E6" s="230"/>
      <c r="F6" s="230"/>
      <c r="G6" s="230"/>
      <c r="H6" s="239"/>
      <c r="I6" s="242" t="s">
        <v>59</v>
      </c>
      <c r="J6" s="242" t="s">
        <v>59</v>
      </c>
    </row>
    <row r="7" spans="1:10" ht="409.6" customHeight="1">
      <c r="A7" s="231"/>
      <c r="B7" s="234"/>
      <c r="C7" s="237"/>
      <c r="D7" s="237"/>
      <c r="E7" s="231"/>
      <c r="F7" s="231"/>
      <c r="G7" s="231"/>
      <c r="H7" s="240"/>
      <c r="I7" s="243"/>
      <c r="J7" s="243"/>
    </row>
    <row r="8" spans="1:10" ht="409.5" customHeight="1">
      <c r="A8" s="231"/>
      <c r="B8" s="234"/>
      <c r="C8" s="237"/>
      <c r="D8" s="237"/>
      <c r="E8" s="231"/>
      <c r="F8" s="231"/>
      <c r="G8" s="231"/>
      <c r="H8" s="240"/>
      <c r="I8" s="243"/>
      <c r="J8" s="243"/>
    </row>
    <row r="9" spans="1:10" ht="246" customHeight="1">
      <c r="A9" s="232"/>
      <c r="B9" s="245"/>
      <c r="C9" s="238"/>
      <c r="D9" s="238"/>
      <c r="E9" s="232"/>
      <c r="F9" s="232"/>
      <c r="G9" s="232"/>
      <c r="H9" s="241"/>
      <c r="I9" s="244"/>
      <c r="J9" s="244"/>
    </row>
    <row r="10" spans="1:10" ht="409.6" customHeight="1">
      <c r="A10" s="230">
        <v>2</v>
      </c>
      <c r="B10" s="233" t="s">
        <v>72</v>
      </c>
      <c r="C10" s="236" t="s">
        <v>14</v>
      </c>
      <c r="D10" s="236">
        <v>200</v>
      </c>
      <c r="E10" s="230"/>
      <c r="F10" s="230"/>
      <c r="G10" s="183"/>
      <c r="H10" s="239"/>
      <c r="I10" s="242" t="s">
        <v>59</v>
      </c>
      <c r="J10" s="242" t="s">
        <v>59</v>
      </c>
    </row>
    <row r="11" spans="1:10" ht="409.5" customHeight="1">
      <c r="A11" s="231"/>
      <c r="B11" s="234"/>
      <c r="C11" s="237"/>
      <c r="D11" s="237"/>
      <c r="E11" s="231"/>
      <c r="F11" s="231"/>
      <c r="G11" s="184"/>
      <c r="H11" s="240"/>
      <c r="I11" s="243"/>
      <c r="J11" s="243"/>
    </row>
    <row r="12" spans="1:10" ht="377.25" customHeight="1">
      <c r="A12" s="231"/>
      <c r="B12" s="235"/>
      <c r="C12" s="237"/>
      <c r="D12" s="237"/>
      <c r="E12" s="231"/>
      <c r="F12" s="231"/>
      <c r="G12" s="184"/>
      <c r="H12" s="240"/>
      <c r="I12" s="243"/>
      <c r="J12" s="243"/>
    </row>
    <row r="13" spans="1:10" ht="22.5" customHeight="1">
      <c r="A13" s="232"/>
      <c r="B13" s="235"/>
      <c r="C13" s="238"/>
      <c r="D13" s="238"/>
      <c r="E13" s="232"/>
      <c r="F13" s="232"/>
      <c r="G13" s="185"/>
      <c r="H13" s="241"/>
      <c r="I13" s="244"/>
      <c r="J13" s="244"/>
    </row>
    <row r="14" spans="1:10" ht="409.5" customHeight="1">
      <c r="A14" s="230">
        <v>3</v>
      </c>
      <c r="B14" s="252" t="s">
        <v>73</v>
      </c>
      <c r="C14" s="236" t="s">
        <v>14</v>
      </c>
      <c r="D14" s="246">
        <v>300</v>
      </c>
      <c r="E14" s="230"/>
      <c r="F14" s="230"/>
      <c r="G14" s="183"/>
      <c r="H14" s="239"/>
      <c r="I14" s="242" t="s">
        <v>59</v>
      </c>
      <c r="J14" s="242" t="s">
        <v>59</v>
      </c>
    </row>
    <row r="15" spans="1:10" ht="269.25" customHeight="1">
      <c r="A15" s="231"/>
      <c r="B15" s="253"/>
      <c r="C15" s="237"/>
      <c r="D15" s="247"/>
      <c r="E15" s="231"/>
      <c r="F15" s="231"/>
      <c r="G15" s="184"/>
      <c r="H15" s="240"/>
      <c r="I15" s="243"/>
      <c r="J15" s="243"/>
    </row>
    <row r="16" spans="1:10" ht="362.25" customHeight="1">
      <c r="A16" s="231"/>
      <c r="B16" s="253"/>
      <c r="C16" s="237"/>
      <c r="D16" s="247"/>
      <c r="E16" s="231"/>
      <c r="F16" s="231"/>
      <c r="G16" s="184"/>
      <c r="H16" s="240"/>
      <c r="I16" s="243"/>
      <c r="J16" s="243"/>
    </row>
    <row r="17" spans="1:11" ht="113.25" customHeight="1">
      <c r="A17" s="232"/>
      <c r="B17" s="254"/>
      <c r="C17" s="238"/>
      <c r="D17" s="248"/>
      <c r="E17" s="232"/>
      <c r="F17" s="232"/>
      <c r="G17" s="185"/>
      <c r="H17" s="241"/>
      <c r="I17" s="244"/>
      <c r="J17" s="244"/>
    </row>
    <row r="18" spans="1:11" ht="15" customHeight="1">
      <c r="A18" s="249" t="s">
        <v>79</v>
      </c>
      <c r="B18" s="250"/>
      <c r="C18" s="250"/>
      <c r="D18" s="250"/>
      <c r="E18" s="250"/>
      <c r="F18" s="251"/>
      <c r="G18" s="195"/>
      <c r="H18" s="149">
        <f>SUM(H14+H10+H6)</f>
        <v>0</v>
      </c>
      <c r="I18" s="148"/>
      <c r="J18" s="148"/>
    </row>
    <row r="21" spans="1:11" ht="14.25" customHeight="1">
      <c r="A21" s="202" t="s">
        <v>53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1" ht="14.25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</row>
    <row r="23" spans="1:11" ht="58.5" customHeight="1">
      <c r="A23" s="204" t="s">
        <v>57</v>
      </c>
      <c r="B23" s="204"/>
      <c r="C23" s="204"/>
      <c r="D23" s="204"/>
      <c r="E23" s="204"/>
      <c r="F23" s="204"/>
      <c r="G23" s="204"/>
      <c r="H23" s="204"/>
      <c r="I23" s="204"/>
      <c r="J23" s="204"/>
      <c r="K23" s="140"/>
    </row>
    <row r="24" spans="1:11" ht="164.25" customHeight="1">
      <c r="A24" s="205" t="s">
        <v>54</v>
      </c>
      <c r="B24" s="205"/>
      <c r="C24" s="205"/>
      <c r="D24" s="205"/>
      <c r="E24" s="205"/>
      <c r="F24" s="205"/>
      <c r="G24" s="205"/>
      <c r="H24" s="205"/>
      <c r="I24" s="205"/>
      <c r="J24" s="205"/>
      <c r="K24" s="141"/>
    </row>
  </sheetData>
  <mergeCells count="35">
    <mergeCell ref="A21:K21"/>
    <mergeCell ref="A22:K22"/>
    <mergeCell ref="A23:J23"/>
    <mergeCell ref="A24:J24"/>
    <mergeCell ref="A6:A9"/>
    <mergeCell ref="J6:J9"/>
    <mergeCell ref="I6:I9"/>
    <mergeCell ref="H6:H9"/>
    <mergeCell ref="D6:D9"/>
    <mergeCell ref="C6:C9"/>
    <mergeCell ref="I14:I17"/>
    <mergeCell ref="J14:J17"/>
    <mergeCell ref="F14:F17"/>
    <mergeCell ref="H14:H17"/>
    <mergeCell ref="A14:A17"/>
    <mergeCell ref="B14:B17"/>
    <mergeCell ref="C14:C17"/>
    <mergeCell ref="D14:D17"/>
    <mergeCell ref="A18:F18"/>
    <mergeCell ref="E14:E17"/>
    <mergeCell ref="D10:D13"/>
    <mergeCell ref="F1:I1"/>
    <mergeCell ref="A4:J4"/>
    <mergeCell ref="A10:A13"/>
    <mergeCell ref="B10:B13"/>
    <mergeCell ref="C10:C13"/>
    <mergeCell ref="E6:E9"/>
    <mergeCell ref="E10:E13"/>
    <mergeCell ref="F10:F13"/>
    <mergeCell ref="H10:H13"/>
    <mergeCell ref="I10:I13"/>
    <mergeCell ref="J10:J13"/>
    <mergeCell ref="F6:F9"/>
    <mergeCell ref="B6:B9"/>
    <mergeCell ref="G6:G9"/>
  </mergeCells>
  <pageMargins left="0.7" right="0.7" top="0.75" bottom="0.75" header="0.3" footer="0.3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opLeftCell="A12" zoomScale="87" zoomScaleNormal="87" workbookViewId="0">
      <selection activeCell="K23" sqref="K23"/>
    </sheetView>
  </sheetViews>
  <sheetFormatPr defaultRowHeight="12.75"/>
  <cols>
    <col min="1" max="1" width="4.28515625" customWidth="1"/>
    <col min="2" max="2" width="69.7109375" customWidth="1"/>
    <col min="3" max="3" width="11.710937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3.42578125" customWidth="1"/>
    <col min="10" max="10" width="30.28515625" customWidth="1"/>
    <col min="11" max="11" width="28.140625" customWidth="1"/>
  </cols>
  <sheetData>
    <row r="1" spans="1:10" ht="15" customHeight="1">
      <c r="A1" s="24"/>
      <c r="B1" s="50" t="s">
        <v>74</v>
      </c>
      <c r="C1" s="24"/>
      <c r="D1" s="24"/>
      <c r="E1" s="24"/>
      <c r="F1" s="226"/>
      <c r="G1" s="226"/>
      <c r="H1" s="226"/>
      <c r="I1" s="226"/>
      <c r="J1" s="24" t="s">
        <v>10</v>
      </c>
    </row>
    <row r="2" spans="1:10" ht="15">
      <c r="A2" s="24"/>
      <c r="B2" s="24"/>
      <c r="C2" s="24"/>
      <c r="D2" s="24"/>
      <c r="E2" s="24"/>
      <c r="F2" s="24"/>
      <c r="G2" s="24"/>
      <c r="H2" s="24"/>
      <c r="I2" s="24"/>
      <c r="J2" s="24" t="s">
        <v>22</v>
      </c>
    </row>
    <row r="3" spans="1:10" ht="1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22.5" customHeight="1">
      <c r="A4" s="227" t="s">
        <v>35</v>
      </c>
      <c r="B4" s="228"/>
      <c r="C4" s="228"/>
      <c r="D4" s="228"/>
      <c r="E4" s="228"/>
      <c r="F4" s="228"/>
      <c r="G4" s="228"/>
      <c r="H4" s="228"/>
      <c r="I4" s="228"/>
      <c r="J4" s="229"/>
    </row>
    <row r="5" spans="1:10" ht="162.75" customHeight="1">
      <c r="A5" s="175" t="s">
        <v>3</v>
      </c>
      <c r="B5" s="175" t="s">
        <v>4</v>
      </c>
      <c r="C5" s="175" t="s">
        <v>69</v>
      </c>
      <c r="D5" s="175" t="s">
        <v>0</v>
      </c>
      <c r="E5" s="176" t="s">
        <v>13</v>
      </c>
      <c r="F5" s="175" t="s">
        <v>7</v>
      </c>
      <c r="G5" s="176" t="s">
        <v>8</v>
      </c>
      <c r="H5" s="176" t="s">
        <v>17</v>
      </c>
      <c r="I5" s="171" t="s">
        <v>55</v>
      </c>
      <c r="J5" s="172" t="s">
        <v>56</v>
      </c>
    </row>
    <row r="6" spans="1:10" ht="409.5" customHeight="1">
      <c r="A6" s="230">
        <v>1</v>
      </c>
      <c r="B6" s="257" t="s">
        <v>37</v>
      </c>
      <c r="C6" s="236" t="s">
        <v>14</v>
      </c>
      <c r="D6" s="236">
        <v>700</v>
      </c>
      <c r="E6" s="230"/>
      <c r="F6" s="230"/>
      <c r="G6" s="230"/>
      <c r="H6" s="255"/>
      <c r="I6" s="242" t="s">
        <v>59</v>
      </c>
      <c r="J6" s="242" t="s">
        <v>59</v>
      </c>
    </row>
    <row r="7" spans="1:10" ht="409.5" customHeight="1">
      <c r="A7" s="231"/>
      <c r="B7" s="258"/>
      <c r="C7" s="237"/>
      <c r="D7" s="237"/>
      <c r="E7" s="231"/>
      <c r="F7" s="231"/>
      <c r="G7" s="231"/>
      <c r="H7" s="256"/>
      <c r="I7" s="243"/>
      <c r="J7" s="243"/>
    </row>
    <row r="8" spans="1:10" ht="409.5" customHeight="1">
      <c r="A8" s="231"/>
      <c r="B8" s="258"/>
      <c r="C8" s="237"/>
      <c r="D8" s="237"/>
      <c r="E8" s="231"/>
      <c r="F8" s="231"/>
      <c r="G8" s="231"/>
      <c r="H8" s="256"/>
      <c r="I8" s="243"/>
      <c r="J8" s="243"/>
    </row>
    <row r="9" spans="1:10" ht="355.5" customHeight="1">
      <c r="A9" s="231"/>
      <c r="B9" s="258"/>
      <c r="C9" s="237"/>
      <c r="D9" s="237"/>
      <c r="E9" s="231"/>
      <c r="F9" s="231"/>
      <c r="G9" s="231"/>
      <c r="H9" s="256"/>
      <c r="I9" s="243"/>
      <c r="J9" s="243"/>
    </row>
    <row r="10" spans="1:10" ht="36.75" customHeight="1">
      <c r="A10" s="232"/>
      <c r="B10" s="259"/>
      <c r="C10" s="238"/>
      <c r="D10" s="238"/>
      <c r="E10" s="232"/>
      <c r="F10" s="232"/>
      <c r="G10" s="232"/>
      <c r="H10" s="260"/>
      <c r="I10" s="244"/>
      <c r="J10" s="244"/>
    </row>
    <row r="11" spans="1:10" ht="409.5" customHeight="1">
      <c r="A11" s="230">
        <v>2</v>
      </c>
      <c r="B11" s="257" t="s">
        <v>36</v>
      </c>
      <c r="C11" s="246" t="s">
        <v>14</v>
      </c>
      <c r="D11" s="246">
        <v>500</v>
      </c>
      <c r="E11" s="230"/>
      <c r="F11" s="230"/>
      <c r="G11" s="230"/>
      <c r="H11" s="255"/>
      <c r="I11" s="242" t="s">
        <v>59</v>
      </c>
      <c r="J11" s="242" t="s">
        <v>59</v>
      </c>
    </row>
    <row r="12" spans="1:10" ht="69" customHeight="1">
      <c r="A12" s="231"/>
      <c r="B12" s="258"/>
      <c r="C12" s="247"/>
      <c r="D12" s="247"/>
      <c r="E12" s="231"/>
      <c r="F12" s="231"/>
      <c r="G12" s="231"/>
      <c r="H12" s="256"/>
      <c r="I12" s="243"/>
      <c r="J12" s="243"/>
    </row>
    <row r="13" spans="1:10" ht="10.5" hidden="1" customHeight="1">
      <c r="A13" s="231"/>
      <c r="B13" s="258"/>
      <c r="C13" s="247"/>
      <c r="D13" s="247"/>
      <c r="E13" s="231"/>
      <c r="F13" s="231"/>
      <c r="G13" s="184"/>
      <c r="H13" s="256"/>
      <c r="I13" s="243"/>
      <c r="J13" s="244"/>
    </row>
    <row r="14" spans="1:10" ht="15">
      <c r="A14" s="262" t="s">
        <v>79</v>
      </c>
      <c r="B14" s="263"/>
      <c r="C14" s="263"/>
      <c r="D14" s="263"/>
      <c r="E14" s="263"/>
      <c r="F14" s="264"/>
      <c r="G14" s="196"/>
      <c r="H14" s="151"/>
      <c r="I14" s="151"/>
      <c r="J14" s="151"/>
    </row>
    <row r="15" spans="1:10" ht="15">
      <c r="A15" s="121"/>
      <c r="B15" s="121"/>
      <c r="C15" s="121"/>
      <c r="D15" s="121"/>
      <c r="E15" s="121"/>
      <c r="F15" s="121"/>
      <c r="G15" s="121"/>
      <c r="H15" s="121"/>
      <c r="I15" s="121"/>
      <c r="J15" s="121"/>
    </row>
    <row r="16" spans="1:10" ht="15">
      <c r="A16" s="24"/>
      <c r="B16" s="24"/>
      <c r="C16" s="24"/>
      <c r="D16" s="24"/>
      <c r="E16" s="24"/>
      <c r="F16" s="24"/>
      <c r="G16" s="24"/>
      <c r="H16" s="24"/>
      <c r="I16" s="24"/>
      <c r="J16" s="24"/>
    </row>
    <row r="17" spans="1:11" ht="53.25" customHeight="1">
      <c r="A17" s="261" t="s">
        <v>82</v>
      </c>
      <c r="B17" s="261"/>
      <c r="C17" s="261"/>
      <c r="D17" s="261"/>
      <c r="E17" s="261"/>
      <c r="F17" s="261"/>
      <c r="G17" s="261"/>
      <c r="H17" s="261"/>
      <c r="I17" s="261"/>
      <c r="J17" s="261"/>
    </row>
    <row r="19" spans="1:11" ht="126.75" customHeight="1">
      <c r="A19" s="261" t="s">
        <v>83</v>
      </c>
      <c r="B19" s="261"/>
      <c r="C19" s="261"/>
      <c r="D19" s="261"/>
      <c r="E19" s="261"/>
      <c r="F19" s="261"/>
      <c r="G19" s="261"/>
      <c r="H19" s="261"/>
      <c r="I19" s="261"/>
      <c r="J19" s="261"/>
    </row>
    <row r="21" spans="1:11" ht="12.75" customHeight="1">
      <c r="A21" s="202" t="s">
        <v>53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1" ht="14.25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</row>
    <row r="23" spans="1:11" ht="45" customHeight="1">
      <c r="A23" s="204" t="s">
        <v>57</v>
      </c>
      <c r="B23" s="204"/>
      <c r="C23" s="204"/>
      <c r="D23" s="204"/>
      <c r="E23" s="204"/>
      <c r="F23" s="204"/>
      <c r="G23" s="204"/>
      <c r="H23" s="204"/>
      <c r="I23" s="204"/>
      <c r="J23" s="204"/>
      <c r="K23" s="140"/>
    </row>
    <row r="24" spans="1:11" ht="159.75" customHeight="1">
      <c r="A24" s="205" t="s">
        <v>54</v>
      </c>
      <c r="B24" s="205"/>
      <c r="C24" s="205"/>
      <c r="D24" s="205"/>
      <c r="E24" s="205"/>
      <c r="F24" s="205"/>
      <c r="G24" s="205"/>
      <c r="H24" s="205"/>
      <c r="I24" s="205"/>
      <c r="J24" s="205"/>
      <c r="K24" s="141"/>
    </row>
  </sheetData>
  <mergeCells count="29">
    <mergeCell ref="J6:J10"/>
    <mergeCell ref="I6:I10"/>
    <mergeCell ref="A21:K21"/>
    <mergeCell ref="A22:K22"/>
    <mergeCell ref="A23:J23"/>
    <mergeCell ref="A19:J19"/>
    <mergeCell ref="A11:A13"/>
    <mergeCell ref="B11:B13"/>
    <mergeCell ref="C11:C13"/>
    <mergeCell ref="D11:D13"/>
    <mergeCell ref="E11:E13"/>
    <mergeCell ref="A17:J17"/>
    <mergeCell ref="A14:F14"/>
    <mergeCell ref="G6:G10"/>
    <mergeCell ref="G11:G12"/>
    <mergeCell ref="A24:J24"/>
    <mergeCell ref="F1:I1"/>
    <mergeCell ref="A4:J4"/>
    <mergeCell ref="F11:F13"/>
    <mergeCell ref="H11:H13"/>
    <mergeCell ref="I11:I13"/>
    <mergeCell ref="J11:J13"/>
    <mergeCell ref="B6:B10"/>
    <mergeCell ref="A6:A10"/>
    <mergeCell ref="C6:C10"/>
    <mergeCell ref="D6:D10"/>
    <mergeCell ref="E6:E10"/>
    <mergeCell ref="F6:F10"/>
    <mergeCell ref="H6:H10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="93" zoomScaleNormal="93" workbookViewId="0">
      <selection activeCell="H4" sqref="H4"/>
    </sheetView>
  </sheetViews>
  <sheetFormatPr defaultRowHeight="12.75"/>
  <cols>
    <col min="1" max="1" width="4.28515625" customWidth="1"/>
    <col min="2" max="2" width="70.5703125" customWidth="1"/>
    <col min="3" max="3" width="11.28515625" customWidth="1"/>
    <col min="4" max="4" width="8.28515625" customWidth="1"/>
    <col min="5" max="5" width="11.28515625" customWidth="1"/>
    <col min="6" max="6" width="7.85546875" customWidth="1"/>
    <col min="7" max="7" width="10" customWidth="1"/>
    <col min="8" max="8" width="11.42578125" customWidth="1"/>
    <col min="9" max="9" width="19.7109375" customWidth="1"/>
    <col min="10" max="10" width="31.85546875" customWidth="1"/>
    <col min="11" max="11" width="28.140625" customWidth="1"/>
  </cols>
  <sheetData>
    <row r="1" spans="1:12" ht="14.25">
      <c r="A1" s="3"/>
      <c r="B1" s="50" t="s">
        <v>74</v>
      </c>
      <c r="C1" s="3"/>
      <c r="D1" s="3"/>
      <c r="E1" s="3"/>
      <c r="F1" s="283"/>
      <c r="G1" s="283"/>
      <c r="H1" s="283"/>
      <c r="I1" s="283"/>
      <c r="J1" s="135" t="s">
        <v>10</v>
      </c>
      <c r="K1" s="135"/>
      <c r="L1" s="135"/>
    </row>
    <row r="2" spans="1:12">
      <c r="A2" s="3"/>
      <c r="B2" s="3"/>
      <c r="C2" s="3"/>
      <c r="D2" s="3"/>
      <c r="E2" s="3"/>
      <c r="F2" s="284"/>
      <c r="G2" s="284"/>
      <c r="H2" s="284"/>
      <c r="I2" s="284"/>
      <c r="J2" s="135" t="s">
        <v>23</v>
      </c>
      <c r="K2" s="134"/>
      <c r="L2" s="134"/>
    </row>
    <row r="3" spans="1:12" ht="21.75" customHeight="1">
      <c r="A3" s="212" t="s">
        <v>39</v>
      </c>
      <c r="B3" s="213"/>
      <c r="C3" s="213"/>
      <c r="D3" s="213"/>
      <c r="E3" s="213"/>
      <c r="F3" s="213"/>
      <c r="G3" s="213"/>
      <c r="H3" s="213"/>
      <c r="I3" s="213"/>
      <c r="J3" s="214"/>
    </row>
    <row r="4" spans="1:12" ht="175.5" customHeight="1">
      <c r="A4" s="106" t="s">
        <v>3</v>
      </c>
      <c r="B4" s="106" t="s">
        <v>4</v>
      </c>
      <c r="C4" s="106" t="s">
        <v>5</v>
      </c>
      <c r="D4" s="101" t="s">
        <v>0</v>
      </c>
      <c r="E4" s="102" t="s">
        <v>6</v>
      </c>
      <c r="F4" s="103" t="s">
        <v>7</v>
      </c>
      <c r="G4" s="104" t="s">
        <v>8</v>
      </c>
      <c r="H4" s="104" t="s">
        <v>17</v>
      </c>
      <c r="I4" s="171" t="s">
        <v>55</v>
      </c>
      <c r="J4" s="172" t="s">
        <v>56</v>
      </c>
    </row>
    <row r="5" spans="1:12" ht="409.5" customHeight="1">
      <c r="A5" s="271">
        <v>1</v>
      </c>
      <c r="B5" s="274" t="s">
        <v>77</v>
      </c>
      <c r="C5" s="271" t="s">
        <v>14</v>
      </c>
      <c r="D5" s="268">
        <v>300</v>
      </c>
      <c r="E5" s="265"/>
      <c r="F5" s="291"/>
      <c r="G5" s="187"/>
      <c r="H5" s="277"/>
      <c r="I5" s="294" t="s">
        <v>59</v>
      </c>
      <c r="J5" s="294" t="s">
        <v>59</v>
      </c>
    </row>
    <row r="6" spans="1:12" ht="409.5" customHeight="1">
      <c r="A6" s="272"/>
      <c r="B6" s="275"/>
      <c r="C6" s="272"/>
      <c r="D6" s="269"/>
      <c r="E6" s="266"/>
      <c r="F6" s="292"/>
      <c r="G6" s="188"/>
      <c r="H6" s="278"/>
      <c r="I6" s="295"/>
      <c r="J6" s="295"/>
    </row>
    <row r="7" spans="1:12" ht="327.75" customHeight="1">
      <c r="A7" s="285"/>
      <c r="B7" s="297"/>
      <c r="C7" s="273"/>
      <c r="D7" s="270"/>
      <c r="E7" s="267"/>
      <c r="F7" s="299"/>
      <c r="G7" s="189"/>
      <c r="H7" s="298"/>
      <c r="I7" s="296"/>
      <c r="J7" s="296"/>
    </row>
    <row r="8" spans="1:12" ht="348" customHeight="1">
      <c r="A8" s="272">
        <v>2</v>
      </c>
      <c r="B8" s="274" t="s">
        <v>70</v>
      </c>
      <c r="C8" s="286" t="s">
        <v>14</v>
      </c>
      <c r="D8" s="268">
        <v>200</v>
      </c>
      <c r="E8" s="265"/>
      <c r="F8" s="291"/>
      <c r="G8" s="187"/>
      <c r="H8" s="277"/>
      <c r="I8" s="294" t="s">
        <v>59</v>
      </c>
      <c r="J8" s="294" t="s">
        <v>59</v>
      </c>
    </row>
    <row r="9" spans="1:12" ht="409.5" customHeight="1">
      <c r="A9" s="272"/>
      <c r="B9" s="275"/>
      <c r="C9" s="287"/>
      <c r="D9" s="269"/>
      <c r="E9" s="266"/>
      <c r="F9" s="292"/>
      <c r="G9" s="188"/>
      <c r="H9" s="278"/>
      <c r="I9" s="295"/>
      <c r="J9" s="295"/>
    </row>
    <row r="10" spans="1:12" ht="294.75" customHeight="1">
      <c r="A10" s="285"/>
      <c r="B10" s="276"/>
      <c r="C10" s="288"/>
      <c r="D10" s="289"/>
      <c r="E10" s="290"/>
      <c r="F10" s="293"/>
      <c r="G10" s="190"/>
      <c r="H10" s="279"/>
      <c r="I10" s="296"/>
      <c r="J10" s="296"/>
    </row>
    <row r="11" spans="1:12">
      <c r="A11" s="280" t="s">
        <v>79</v>
      </c>
      <c r="B11" s="281"/>
      <c r="C11" s="281"/>
      <c r="D11" s="281"/>
      <c r="E11" s="281"/>
      <c r="F11" s="282"/>
      <c r="G11" s="197"/>
      <c r="H11" s="153"/>
      <c r="I11" s="152"/>
      <c r="J11" s="152"/>
    </row>
    <row r="12" spans="1:12">
      <c r="I12" s="22"/>
      <c r="J12" s="22"/>
    </row>
    <row r="14" spans="1:12" ht="12.75" customHeight="1">
      <c r="A14" s="202" t="s">
        <v>53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</row>
    <row r="15" spans="1:12" ht="15" customHeight="1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</row>
    <row r="16" spans="1:12" ht="53.25" customHeight="1">
      <c r="A16" s="204" t="s">
        <v>57</v>
      </c>
      <c r="B16" s="204"/>
      <c r="C16" s="204"/>
      <c r="D16" s="204"/>
      <c r="E16" s="204"/>
      <c r="F16" s="204"/>
      <c r="G16" s="204"/>
      <c r="H16" s="204"/>
      <c r="I16" s="204"/>
      <c r="J16" s="204"/>
      <c r="K16" s="140"/>
    </row>
    <row r="17" spans="1:11" ht="165" customHeight="1">
      <c r="A17" s="205" t="s">
        <v>54</v>
      </c>
      <c r="B17" s="205"/>
      <c r="C17" s="205"/>
      <c r="D17" s="205"/>
      <c r="E17" s="205"/>
      <c r="F17" s="205"/>
      <c r="G17" s="205"/>
      <c r="H17" s="205"/>
      <c r="I17" s="205"/>
      <c r="J17" s="205"/>
      <c r="K17" s="141"/>
    </row>
    <row r="19" spans="1:11" ht="12.75" customHeight="1"/>
    <row r="21" spans="1:11" ht="12.75" customHeight="1"/>
    <row r="27" spans="1:11" ht="12.75" customHeight="1"/>
    <row r="28" spans="1:11" ht="12.75" customHeight="1"/>
    <row r="32" spans="1:11" ht="15" customHeight="1"/>
  </sheetData>
  <mergeCells count="26">
    <mergeCell ref="F1:I1"/>
    <mergeCell ref="F2:I2"/>
    <mergeCell ref="A3:J3"/>
    <mergeCell ref="A5:A7"/>
    <mergeCell ref="A8:A10"/>
    <mergeCell ref="C8:C10"/>
    <mergeCell ref="D8:D10"/>
    <mergeCell ref="E8:E10"/>
    <mergeCell ref="F8:F10"/>
    <mergeCell ref="I8:I10"/>
    <mergeCell ref="J8:J10"/>
    <mergeCell ref="B5:B7"/>
    <mergeCell ref="J5:J7"/>
    <mergeCell ref="I5:I7"/>
    <mergeCell ref="H5:H7"/>
    <mergeCell ref="F5:F7"/>
    <mergeCell ref="A14:K14"/>
    <mergeCell ref="A15:K15"/>
    <mergeCell ref="A16:J16"/>
    <mergeCell ref="A17:J17"/>
    <mergeCell ref="A11:F11"/>
    <mergeCell ref="E5:E7"/>
    <mergeCell ref="D5:D7"/>
    <mergeCell ref="C5:C7"/>
    <mergeCell ref="B8:B10"/>
    <mergeCell ref="H8:H10"/>
  </mergeCells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Q6" sqref="Q6"/>
    </sheetView>
  </sheetViews>
  <sheetFormatPr defaultRowHeight="12.75"/>
  <cols>
    <col min="1" max="1" width="4.28515625" customWidth="1"/>
    <col min="2" max="2" width="56.28515625" customWidth="1"/>
    <col min="3" max="3" width="8.8554687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0.28515625" customWidth="1"/>
    <col min="10" max="10" width="29.140625" customWidth="1"/>
    <col min="11" max="11" width="28.140625" customWidth="1"/>
  </cols>
  <sheetData>
    <row r="1" spans="1:11" ht="15">
      <c r="A1" s="63"/>
      <c r="B1" s="81" t="s">
        <v>74</v>
      </c>
      <c r="C1" s="64"/>
      <c r="D1" s="64"/>
      <c r="E1" s="64"/>
      <c r="F1" s="64"/>
      <c r="G1" s="64"/>
      <c r="H1" s="64"/>
      <c r="I1" s="65"/>
      <c r="J1" s="65" t="s">
        <v>10</v>
      </c>
    </row>
    <row r="2" spans="1:11" ht="15">
      <c r="A2" s="56"/>
      <c r="B2" s="64"/>
      <c r="C2" s="64"/>
      <c r="D2" s="64"/>
      <c r="E2" s="66"/>
      <c r="F2" s="66"/>
      <c r="G2" s="66"/>
      <c r="H2" s="67"/>
      <c r="I2" s="65"/>
      <c r="J2" s="65" t="s">
        <v>23</v>
      </c>
    </row>
    <row r="3" spans="1:11" ht="11.25" customHeight="1">
      <c r="A3" s="56"/>
      <c r="B3" s="68"/>
      <c r="C3" s="68"/>
      <c r="D3" s="68"/>
      <c r="E3" s="68"/>
      <c r="F3" s="68"/>
      <c r="G3" s="68"/>
      <c r="H3" s="68"/>
      <c r="I3" s="68"/>
      <c r="J3" s="65"/>
    </row>
    <row r="4" spans="1:11" ht="18.75" customHeight="1">
      <c r="A4" s="209" t="s">
        <v>45</v>
      </c>
      <c r="B4" s="210"/>
      <c r="C4" s="210"/>
      <c r="D4" s="210"/>
      <c r="E4" s="210"/>
      <c r="F4" s="210"/>
      <c r="G4" s="210"/>
      <c r="H4" s="210"/>
      <c r="I4" s="210"/>
      <c r="J4" s="211"/>
    </row>
    <row r="5" spans="1:11" ht="165" customHeight="1">
      <c r="A5" s="122" t="s">
        <v>3</v>
      </c>
      <c r="B5" s="122" t="s">
        <v>4</v>
      </c>
      <c r="C5" s="122" t="s">
        <v>5</v>
      </c>
      <c r="D5" s="123" t="s">
        <v>0</v>
      </c>
      <c r="E5" s="124" t="s">
        <v>25</v>
      </c>
      <c r="F5" s="125" t="s">
        <v>7</v>
      </c>
      <c r="G5" s="126" t="s">
        <v>8</v>
      </c>
      <c r="H5" s="126" t="s">
        <v>17</v>
      </c>
      <c r="I5" s="171" t="s">
        <v>55</v>
      </c>
      <c r="J5" s="172" t="s">
        <v>56</v>
      </c>
    </row>
    <row r="6" spans="1:11" ht="199.5" customHeight="1">
      <c r="A6" s="70">
        <v>1</v>
      </c>
      <c r="B6" s="117" t="s">
        <v>40</v>
      </c>
      <c r="C6" s="74" t="s">
        <v>14</v>
      </c>
      <c r="D6" s="71">
        <v>10000</v>
      </c>
      <c r="E6" s="72"/>
      <c r="F6" s="73"/>
      <c r="G6" s="73"/>
      <c r="H6" s="72"/>
      <c r="I6" s="167" t="s">
        <v>59</v>
      </c>
      <c r="J6" s="167" t="s">
        <v>59</v>
      </c>
    </row>
    <row r="7" spans="1:11" ht="178.5" customHeight="1">
      <c r="A7" s="70">
        <v>2</v>
      </c>
      <c r="B7" s="117" t="s">
        <v>41</v>
      </c>
      <c r="C7" s="74" t="s">
        <v>14</v>
      </c>
      <c r="D7" s="74">
        <v>520</v>
      </c>
      <c r="E7" s="72"/>
      <c r="F7" s="73"/>
      <c r="G7" s="73"/>
      <c r="H7" s="72"/>
      <c r="I7" s="167" t="s">
        <v>59</v>
      </c>
      <c r="J7" s="167" t="s">
        <v>59</v>
      </c>
    </row>
    <row r="8" spans="1:11" ht="261.75" customHeight="1">
      <c r="A8" s="70">
        <v>3</v>
      </c>
      <c r="B8" s="127" t="s">
        <v>42</v>
      </c>
      <c r="C8" s="75" t="s">
        <v>14</v>
      </c>
      <c r="D8" s="75">
        <v>100</v>
      </c>
      <c r="E8" s="76"/>
      <c r="F8" s="77"/>
      <c r="G8" s="77"/>
      <c r="H8" s="76"/>
      <c r="I8" s="167" t="s">
        <v>59</v>
      </c>
      <c r="J8" s="167" t="s">
        <v>59</v>
      </c>
    </row>
    <row r="9" spans="1:11" ht="99.75" customHeight="1">
      <c r="A9" s="70">
        <v>4</v>
      </c>
      <c r="B9" s="117" t="s">
        <v>43</v>
      </c>
      <c r="C9" s="75" t="s">
        <v>9</v>
      </c>
      <c r="D9" s="75">
        <v>500</v>
      </c>
      <c r="E9" s="76"/>
      <c r="F9" s="77"/>
      <c r="G9" s="77"/>
      <c r="H9" s="76"/>
      <c r="I9" s="167" t="s">
        <v>59</v>
      </c>
      <c r="J9" s="167" t="s">
        <v>59</v>
      </c>
    </row>
    <row r="10" spans="1:11" ht="96" customHeight="1">
      <c r="A10" s="70">
        <v>5</v>
      </c>
      <c r="B10" s="117" t="s">
        <v>44</v>
      </c>
      <c r="C10" s="75" t="s">
        <v>9</v>
      </c>
      <c r="D10" s="78">
        <v>6500</v>
      </c>
      <c r="E10" s="76"/>
      <c r="F10" s="77"/>
      <c r="G10" s="77"/>
      <c r="H10" s="76"/>
      <c r="I10" s="167" t="s">
        <v>59</v>
      </c>
      <c r="J10" s="167" t="s">
        <v>59</v>
      </c>
    </row>
    <row r="11" spans="1:11" ht="14.25">
      <c r="A11" s="79"/>
      <c r="B11" s="301" t="s">
        <v>79</v>
      </c>
      <c r="C11" s="208"/>
      <c r="D11" s="208"/>
      <c r="E11" s="208"/>
      <c r="F11" s="302"/>
      <c r="G11" s="198"/>
      <c r="H11" s="154">
        <f>SUM(H10+H9+H8+H7+H6)</f>
        <v>0</v>
      </c>
      <c r="I11" s="154"/>
      <c r="J11" s="154"/>
    </row>
    <row r="12" spans="1:11" ht="15">
      <c r="A12" s="50"/>
      <c r="B12" s="55"/>
      <c r="C12" s="55"/>
      <c r="D12" s="55"/>
      <c r="E12" s="55"/>
      <c r="F12" s="55"/>
      <c r="G12" s="55"/>
      <c r="H12" s="55"/>
      <c r="I12" s="55"/>
      <c r="J12" s="80"/>
    </row>
    <row r="13" spans="1:11" ht="12.75" customHeight="1">
      <c r="A13" s="300"/>
      <c r="B13" s="300"/>
      <c r="C13" s="300"/>
      <c r="D13" s="300"/>
      <c r="E13" s="300"/>
      <c r="F13" s="300"/>
      <c r="G13" s="300"/>
      <c r="H13" s="300"/>
      <c r="I13" s="300"/>
      <c r="J13" s="300"/>
    </row>
    <row r="14" spans="1:11" ht="12.75" customHeight="1">
      <c r="A14" s="202" t="s">
        <v>53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</row>
    <row r="15" spans="1:11" ht="14.25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</row>
    <row r="16" spans="1:11" ht="52.5" customHeight="1">
      <c r="A16" s="204" t="s">
        <v>57</v>
      </c>
      <c r="B16" s="204"/>
      <c r="C16" s="204"/>
      <c r="D16" s="204"/>
      <c r="E16" s="204"/>
      <c r="F16" s="204"/>
      <c r="G16" s="204"/>
      <c r="H16" s="204"/>
      <c r="I16" s="204"/>
      <c r="J16" s="204"/>
      <c r="K16" s="140"/>
    </row>
    <row r="17" spans="1:11" ht="156" customHeight="1">
      <c r="A17" s="205" t="s">
        <v>54</v>
      </c>
      <c r="B17" s="205"/>
      <c r="C17" s="205"/>
      <c r="D17" s="205"/>
      <c r="E17" s="205"/>
      <c r="F17" s="205"/>
      <c r="G17" s="205"/>
      <c r="H17" s="205"/>
      <c r="I17" s="205"/>
      <c r="J17" s="205"/>
      <c r="K17" s="141"/>
    </row>
  </sheetData>
  <mergeCells count="7">
    <mergeCell ref="A17:J17"/>
    <mergeCell ref="A13:J13"/>
    <mergeCell ref="B11:F11"/>
    <mergeCell ref="A4:J4"/>
    <mergeCell ref="A14:K14"/>
    <mergeCell ref="A15:K15"/>
    <mergeCell ref="A16:J16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activeCell="N12" sqref="N12"/>
    </sheetView>
  </sheetViews>
  <sheetFormatPr defaultRowHeight="12.75"/>
  <cols>
    <col min="1" max="1" width="4.28515625" customWidth="1"/>
    <col min="2" max="2" width="56.28515625" customWidth="1"/>
    <col min="3" max="3" width="8.8554687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0.28515625" customWidth="1"/>
    <col min="10" max="10" width="31" customWidth="1"/>
    <col min="11" max="11" width="28.140625" customWidth="1"/>
  </cols>
  <sheetData>
    <row r="1" spans="1:10" ht="15.75">
      <c r="A1" s="36"/>
      <c r="B1" s="81" t="s">
        <v>74</v>
      </c>
      <c r="C1" s="37"/>
      <c r="D1" s="37"/>
      <c r="E1" s="37"/>
      <c r="F1" s="37"/>
      <c r="G1" s="37"/>
      <c r="H1" s="37"/>
      <c r="I1" s="35"/>
      <c r="J1" s="35" t="s">
        <v>10</v>
      </c>
    </row>
    <row r="2" spans="1:10">
      <c r="A2" s="39"/>
      <c r="B2" s="37"/>
      <c r="C2" s="37"/>
      <c r="D2" s="37"/>
      <c r="E2" s="37"/>
      <c r="F2" s="37"/>
      <c r="G2" s="37"/>
      <c r="H2" s="82"/>
      <c r="I2" s="35"/>
      <c r="J2" s="35" t="s">
        <v>23</v>
      </c>
    </row>
    <row r="3" spans="1:10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0" ht="15.75" customHeight="1">
      <c r="A4" s="305" t="s">
        <v>46</v>
      </c>
      <c r="B4" s="306"/>
      <c r="C4" s="306"/>
      <c r="D4" s="306"/>
      <c r="E4" s="306"/>
      <c r="F4" s="306"/>
      <c r="G4" s="306"/>
      <c r="H4" s="306"/>
      <c r="I4" s="306"/>
      <c r="J4" s="307"/>
    </row>
    <row r="5" spans="1:10" ht="164.25" customHeight="1">
      <c r="A5" s="10" t="s">
        <v>3</v>
      </c>
      <c r="B5" s="5" t="s">
        <v>4</v>
      </c>
      <c r="C5" s="11" t="s">
        <v>12</v>
      </c>
      <c r="D5" s="12" t="s">
        <v>0</v>
      </c>
      <c r="E5" s="13" t="s">
        <v>26</v>
      </c>
      <c r="F5" s="14" t="s">
        <v>7</v>
      </c>
      <c r="G5" s="15" t="s">
        <v>8</v>
      </c>
      <c r="H5" s="15" t="s">
        <v>17</v>
      </c>
      <c r="I5" s="171" t="s">
        <v>55</v>
      </c>
      <c r="J5" s="172" t="s">
        <v>56</v>
      </c>
    </row>
    <row r="6" spans="1:10" ht="24">
      <c r="A6" s="83">
        <v>1</v>
      </c>
      <c r="B6" s="48" t="s">
        <v>27</v>
      </c>
      <c r="C6" s="83" t="s">
        <v>1</v>
      </c>
      <c r="D6" s="16">
        <v>250</v>
      </c>
      <c r="E6" s="84"/>
      <c r="F6" s="85"/>
      <c r="G6" s="85"/>
      <c r="H6" s="157"/>
      <c r="I6" s="166" t="s">
        <v>59</v>
      </c>
      <c r="J6" s="166" t="s">
        <v>59</v>
      </c>
    </row>
    <row r="7" spans="1:10">
      <c r="A7" s="83">
        <v>2</v>
      </c>
      <c r="B7" s="48" t="s">
        <v>28</v>
      </c>
      <c r="C7" s="83" t="s">
        <v>1</v>
      </c>
      <c r="D7" s="16">
        <v>80</v>
      </c>
      <c r="E7" s="84"/>
      <c r="F7" s="85"/>
      <c r="G7" s="85"/>
      <c r="H7" s="157"/>
      <c r="I7" s="166" t="s">
        <v>59</v>
      </c>
      <c r="J7" s="166" t="s">
        <v>59</v>
      </c>
    </row>
    <row r="8" spans="1:10">
      <c r="A8" s="83">
        <v>3</v>
      </c>
      <c r="B8" s="48" t="s">
        <v>29</v>
      </c>
      <c r="C8" s="83" t="s">
        <v>1</v>
      </c>
      <c r="D8" s="16">
        <v>300</v>
      </c>
      <c r="E8" s="84"/>
      <c r="F8" s="85"/>
      <c r="G8" s="85"/>
      <c r="H8" s="157"/>
      <c r="I8" s="166" t="s">
        <v>59</v>
      </c>
      <c r="J8" s="166" t="s">
        <v>59</v>
      </c>
    </row>
    <row r="9" spans="1:10">
      <c r="A9" s="83">
        <v>4</v>
      </c>
      <c r="B9" s="48" t="s">
        <v>30</v>
      </c>
      <c r="C9" s="83" t="s">
        <v>1</v>
      </c>
      <c r="D9" s="16">
        <v>210</v>
      </c>
      <c r="E9" s="84"/>
      <c r="F9" s="85"/>
      <c r="G9" s="85"/>
      <c r="H9" s="157"/>
      <c r="I9" s="166" t="s">
        <v>59</v>
      </c>
      <c r="J9" s="166" t="s">
        <v>59</v>
      </c>
    </row>
    <row r="10" spans="1:10">
      <c r="A10" s="83">
        <v>5</v>
      </c>
      <c r="B10" s="48" t="s">
        <v>31</v>
      </c>
      <c r="C10" s="83" t="s">
        <v>1</v>
      </c>
      <c r="D10" s="16">
        <v>100</v>
      </c>
      <c r="E10" s="84"/>
      <c r="F10" s="85"/>
      <c r="G10" s="85"/>
      <c r="H10" s="157"/>
      <c r="I10" s="166" t="s">
        <v>59</v>
      </c>
      <c r="J10" s="166" t="s">
        <v>59</v>
      </c>
    </row>
    <row r="11" spans="1:10" ht="81.75" customHeight="1">
      <c r="A11" s="83">
        <v>6</v>
      </c>
      <c r="B11" s="48" t="s">
        <v>60</v>
      </c>
      <c r="C11" s="83" t="s">
        <v>1</v>
      </c>
      <c r="D11" s="16">
        <v>260</v>
      </c>
      <c r="E11" s="84"/>
      <c r="F11" s="85"/>
      <c r="G11" s="85"/>
      <c r="H11" s="157"/>
      <c r="I11" s="166" t="s">
        <v>59</v>
      </c>
      <c r="J11" s="166" t="s">
        <v>59</v>
      </c>
    </row>
    <row r="12" spans="1:10" ht="78.75" customHeight="1">
      <c r="A12" s="83">
        <v>7</v>
      </c>
      <c r="B12" s="48" t="s">
        <v>61</v>
      </c>
      <c r="C12" s="83" t="s">
        <v>1</v>
      </c>
      <c r="D12" s="16">
        <v>50</v>
      </c>
      <c r="E12" s="84"/>
      <c r="F12" s="85"/>
      <c r="G12" s="85"/>
      <c r="H12" s="157"/>
      <c r="I12" s="166" t="s">
        <v>59</v>
      </c>
      <c r="J12" s="166" t="s">
        <v>59</v>
      </c>
    </row>
    <row r="13" spans="1:10" ht="81" customHeight="1">
      <c r="A13" s="83">
        <v>8</v>
      </c>
      <c r="B13" s="48" t="s">
        <v>62</v>
      </c>
      <c r="C13" s="83" t="s">
        <v>1</v>
      </c>
      <c r="D13" s="16">
        <v>100</v>
      </c>
      <c r="E13" s="84"/>
      <c r="F13" s="85"/>
      <c r="G13" s="85"/>
      <c r="H13" s="157"/>
      <c r="I13" s="166" t="s">
        <v>59</v>
      </c>
      <c r="J13" s="166" t="s">
        <v>59</v>
      </c>
    </row>
    <row r="14" spans="1:10" ht="80.25" customHeight="1">
      <c r="A14" s="83">
        <v>9</v>
      </c>
      <c r="B14" s="48" t="s">
        <v>63</v>
      </c>
      <c r="C14" s="83" t="s">
        <v>1</v>
      </c>
      <c r="D14" s="16">
        <v>100</v>
      </c>
      <c r="E14" s="84"/>
      <c r="F14" s="85"/>
      <c r="G14" s="85"/>
      <c r="H14" s="157"/>
      <c r="I14" s="166" t="s">
        <v>59</v>
      </c>
      <c r="J14" s="166" t="s">
        <v>59</v>
      </c>
    </row>
    <row r="15" spans="1:10" ht="78.75" customHeight="1">
      <c r="A15" s="83">
        <v>10</v>
      </c>
      <c r="B15" s="48" t="s">
        <v>64</v>
      </c>
      <c r="C15" s="83" t="s">
        <v>1</v>
      </c>
      <c r="D15" s="16">
        <v>500</v>
      </c>
      <c r="E15" s="84"/>
      <c r="F15" s="85"/>
      <c r="G15" s="85"/>
      <c r="H15" s="157"/>
      <c r="I15" s="166" t="s">
        <v>59</v>
      </c>
      <c r="J15" s="166" t="s">
        <v>59</v>
      </c>
    </row>
    <row r="16" spans="1:10" ht="77.25" customHeight="1">
      <c r="A16" s="83">
        <v>11</v>
      </c>
      <c r="B16" s="48" t="s">
        <v>65</v>
      </c>
      <c r="C16" s="83" t="s">
        <v>1</v>
      </c>
      <c r="D16" s="16">
        <v>250</v>
      </c>
      <c r="E16" s="84"/>
      <c r="F16" s="85"/>
      <c r="G16" s="85"/>
      <c r="H16" s="157"/>
      <c r="I16" s="166" t="s">
        <v>59</v>
      </c>
      <c r="J16" s="166" t="s">
        <v>59</v>
      </c>
    </row>
    <row r="17" spans="1:11" ht="81.75" customHeight="1">
      <c r="A17" s="83">
        <v>12</v>
      </c>
      <c r="B17" s="48" t="s">
        <v>66</v>
      </c>
      <c r="C17" s="83" t="s">
        <v>1</v>
      </c>
      <c r="D17" s="16">
        <v>250</v>
      </c>
      <c r="E17" s="84"/>
      <c r="F17" s="85"/>
      <c r="G17" s="85"/>
      <c r="H17" s="157"/>
      <c r="I17" s="166" t="s">
        <v>59</v>
      </c>
      <c r="J17" s="166" t="s">
        <v>59</v>
      </c>
    </row>
    <row r="18" spans="1:11" ht="80.25" customHeight="1">
      <c r="A18" s="83">
        <v>13</v>
      </c>
      <c r="B18" s="48" t="s">
        <v>67</v>
      </c>
      <c r="C18" s="83" t="s">
        <v>1</v>
      </c>
      <c r="D18" s="16">
        <v>300</v>
      </c>
      <c r="E18" s="84"/>
      <c r="F18" s="85"/>
      <c r="G18" s="85"/>
      <c r="H18" s="157"/>
      <c r="I18" s="166" t="s">
        <v>59</v>
      </c>
      <c r="J18" s="166" t="s">
        <v>59</v>
      </c>
    </row>
    <row r="19" spans="1:11">
      <c r="A19" s="280" t="s">
        <v>79</v>
      </c>
      <c r="B19" s="281"/>
      <c r="C19" s="281"/>
      <c r="D19" s="281"/>
      <c r="E19" s="281"/>
      <c r="F19" s="282"/>
      <c r="G19" s="197"/>
      <c r="H19" s="158"/>
      <c r="I19" s="156"/>
      <c r="J19" s="156"/>
    </row>
    <row r="20" spans="1:11">
      <c r="A20" s="3"/>
      <c r="B20" s="3"/>
      <c r="C20" s="303"/>
      <c r="D20" s="303"/>
      <c r="E20" s="303"/>
      <c r="F20" s="303"/>
      <c r="G20" s="303"/>
      <c r="H20" s="303"/>
      <c r="I20" s="303"/>
      <c r="J20" s="3"/>
    </row>
    <row r="21" spans="1:11">
      <c r="A21" s="304"/>
      <c r="B21" s="304"/>
      <c r="C21" s="304"/>
      <c r="D21" s="304"/>
      <c r="E21" s="304"/>
      <c r="F21" s="304"/>
      <c r="G21" s="304"/>
      <c r="H21" s="304"/>
      <c r="I21" s="304"/>
      <c r="J21" s="304"/>
    </row>
    <row r="22" spans="1:11">
      <c r="A22" s="300"/>
      <c r="B22" s="300"/>
      <c r="C22" s="300"/>
      <c r="D22" s="300"/>
      <c r="E22" s="300"/>
      <c r="F22" s="300"/>
      <c r="G22" s="300"/>
      <c r="H22" s="300"/>
      <c r="I22" s="300"/>
      <c r="J22" s="300"/>
    </row>
    <row r="23" spans="1:11" ht="12.75" customHeight="1">
      <c r="A23" s="202" t="s">
        <v>53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</row>
    <row r="24" spans="1:11" ht="14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</row>
    <row r="25" spans="1:11" ht="44.25" customHeight="1">
      <c r="A25" s="204" t="s">
        <v>57</v>
      </c>
      <c r="B25" s="204"/>
      <c r="C25" s="204"/>
      <c r="D25" s="204"/>
      <c r="E25" s="204"/>
      <c r="F25" s="204"/>
      <c r="G25" s="204"/>
      <c r="H25" s="204"/>
      <c r="I25" s="204"/>
      <c r="J25" s="204"/>
      <c r="K25" s="140"/>
    </row>
    <row r="26" spans="1:11" ht="168" customHeight="1">
      <c r="A26" s="205" t="s">
        <v>54</v>
      </c>
      <c r="B26" s="205"/>
      <c r="C26" s="205"/>
      <c r="D26" s="205"/>
      <c r="E26" s="205"/>
      <c r="F26" s="205"/>
      <c r="G26" s="205"/>
      <c r="H26" s="205"/>
      <c r="I26" s="205"/>
      <c r="J26" s="205"/>
      <c r="K26" s="141"/>
    </row>
  </sheetData>
  <mergeCells count="9">
    <mergeCell ref="A26:J26"/>
    <mergeCell ref="C20:I20"/>
    <mergeCell ref="A21:J21"/>
    <mergeCell ref="A4:J4"/>
    <mergeCell ref="A19:F19"/>
    <mergeCell ref="A22:J22"/>
    <mergeCell ref="A23:K23"/>
    <mergeCell ref="A24:K24"/>
    <mergeCell ref="A25:J25"/>
  </mergeCells>
  <pageMargins left="0.7" right="0.7" top="0.75" bottom="0.75" header="0.3" footer="0.3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zoomScale="91" zoomScaleNormal="91" workbookViewId="0">
      <selection activeCell="N6" sqref="N6"/>
    </sheetView>
  </sheetViews>
  <sheetFormatPr defaultRowHeight="12.75"/>
  <cols>
    <col min="1" max="1" width="4.28515625" customWidth="1"/>
    <col min="2" max="2" width="62.85546875" customWidth="1"/>
    <col min="3" max="3" width="8.85546875" customWidth="1"/>
    <col min="4" max="4" width="8.28515625" customWidth="1"/>
    <col min="5" max="5" width="11.28515625" customWidth="1"/>
    <col min="6" max="7" width="10.5703125" customWidth="1"/>
    <col min="8" max="8" width="11.42578125" customWidth="1"/>
    <col min="9" max="9" width="22.85546875" customWidth="1"/>
    <col min="10" max="10" width="31.42578125" customWidth="1"/>
    <col min="11" max="11" width="28.140625" customWidth="1"/>
  </cols>
  <sheetData>
    <row r="1" spans="1:11" ht="15.75">
      <c r="A1" s="1"/>
      <c r="B1" s="81" t="s">
        <v>74</v>
      </c>
      <c r="C1" s="2"/>
      <c r="D1" s="2"/>
      <c r="E1" s="2"/>
      <c r="F1" s="2"/>
      <c r="G1" s="2"/>
      <c r="H1" s="2"/>
      <c r="I1" s="86"/>
      <c r="J1" s="86" t="s">
        <v>10</v>
      </c>
    </row>
    <row r="2" spans="1:11" ht="15">
      <c r="A2" s="4"/>
      <c r="B2" s="2"/>
      <c r="C2" s="2"/>
      <c r="D2" s="2"/>
      <c r="E2" s="2"/>
      <c r="F2" s="2"/>
      <c r="G2" s="2"/>
      <c r="H2" s="58"/>
      <c r="I2" s="86"/>
      <c r="J2" s="86" t="s">
        <v>23</v>
      </c>
    </row>
    <row r="3" spans="1:11">
      <c r="A3" s="4"/>
      <c r="B3" s="2"/>
      <c r="C3" s="2"/>
      <c r="D3" s="2"/>
      <c r="E3" s="23"/>
      <c r="F3" s="58"/>
      <c r="G3" s="181"/>
      <c r="H3" s="58"/>
      <c r="I3" s="58"/>
      <c r="J3" s="3"/>
    </row>
    <row r="4" spans="1:11" ht="15.75" customHeight="1">
      <c r="A4" s="305" t="s">
        <v>81</v>
      </c>
      <c r="B4" s="306"/>
      <c r="C4" s="306"/>
      <c r="D4" s="306"/>
      <c r="E4" s="306"/>
      <c r="F4" s="306"/>
      <c r="G4" s="306"/>
      <c r="H4" s="306"/>
      <c r="I4" s="306"/>
      <c r="J4" s="307"/>
    </row>
    <row r="5" spans="1:11" ht="166.5" customHeight="1">
      <c r="A5" s="161" t="s">
        <v>3</v>
      </c>
      <c r="B5" s="10" t="s">
        <v>4</v>
      </c>
      <c r="C5" s="10" t="s">
        <v>5</v>
      </c>
      <c r="D5" s="162" t="s">
        <v>0</v>
      </c>
      <c r="E5" s="163" t="s">
        <v>25</v>
      </c>
      <c r="F5" s="164" t="s">
        <v>7</v>
      </c>
      <c r="G5" s="165" t="s">
        <v>8</v>
      </c>
      <c r="H5" s="165" t="s">
        <v>17</v>
      </c>
      <c r="I5" s="171" t="s">
        <v>55</v>
      </c>
      <c r="J5" s="172" t="s">
        <v>56</v>
      </c>
    </row>
    <row r="6" spans="1:11" ht="189" customHeight="1">
      <c r="A6" s="16">
        <v>1</v>
      </c>
      <c r="B6" s="160" t="s">
        <v>80</v>
      </c>
      <c r="C6" s="338" t="s">
        <v>9</v>
      </c>
      <c r="D6" s="27">
        <v>360000</v>
      </c>
      <c r="E6" s="29"/>
      <c r="F6" s="6"/>
      <c r="G6" s="6"/>
      <c r="H6" s="28"/>
      <c r="I6" s="53" t="s">
        <v>59</v>
      </c>
      <c r="J6" s="53" t="s">
        <v>59</v>
      </c>
    </row>
    <row r="7" spans="1:11" ht="12.75" customHeight="1">
      <c r="A7" s="308" t="s">
        <v>79</v>
      </c>
      <c r="B7" s="309"/>
      <c r="C7" s="309"/>
      <c r="D7" s="309"/>
      <c r="E7" s="309"/>
      <c r="F7" s="310"/>
      <c r="G7" s="199"/>
      <c r="H7" s="159"/>
      <c r="I7" s="159"/>
      <c r="J7" s="159"/>
    </row>
    <row r="8" spans="1:11" ht="12.75" customHeight="1">
      <c r="A8" s="311"/>
      <c r="B8" s="311"/>
      <c r="C8" s="311"/>
      <c r="D8" s="311"/>
      <c r="E8" s="311"/>
      <c r="F8" s="311"/>
      <c r="G8" s="311"/>
      <c r="H8" s="311"/>
      <c r="I8" s="311"/>
      <c r="J8" s="311"/>
    </row>
    <row r="9" spans="1:11">
      <c r="A9" s="155"/>
      <c r="B9" s="155"/>
      <c r="C9" s="155"/>
      <c r="D9" s="155"/>
      <c r="E9" s="155"/>
      <c r="F9" s="155"/>
      <c r="G9" s="155"/>
      <c r="H9" s="155"/>
      <c r="I9" s="155"/>
      <c r="J9" s="155"/>
    </row>
    <row r="10" spans="1:11" ht="12.75" customHeight="1">
      <c r="A10" s="202" t="s">
        <v>53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</row>
    <row r="11" spans="1:11" ht="14.25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</row>
    <row r="12" spans="1:11" ht="51" customHeight="1">
      <c r="A12" s="204" t="s">
        <v>57</v>
      </c>
      <c r="B12" s="204"/>
      <c r="C12" s="204"/>
      <c r="D12" s="204"/>
      <c r="E12" s="204"/>
      <c r="F12" s="204"/>
      <c r="G12" s="204"/>
      <c r="H12" s="204"/>
      <c r="I12" s="204"/>
      <c r="J12" s="204"/>
      <c r="K12" s="140"/>
    </row>
    <row r="13" spans="1:11" ht="163.5" customHeight="1">
      <c r="A13" s="205" t="s">
        <v>54</v>
      </c>
      <c r="B13" s="205"/>
      <c r="C13" s="205"/>
      <c r="D13" s="205"/>
      <c r="E13" s="205"/>
      <c r="F13" s="205"/>
      <c r="G13" s="205"/>
      <c r="H13" s="205"/>
      <c r="I13" s="205"/>
      <c r="J13" s="205"/>
      <c r="K13" s="141"/>
    </row>
  </sheetData>
  <mergeCells count="7">
    <mergeCell ref="A11:K11"/>
    <mergeCell ref="A12:J12"/>
    <mergeCell ref="A13:J13"/>
    <mergeCell ref="A4:J4"/>
    <mergeCell ref="A7:F7"/>
    <mergeCell ref="A8:J8"/>
    <mergeCell ref="A10:K10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</vt:vector>
  </TitlesOfParts>
  <Company>Wojewódzki Szpital Zespolony w Kielcach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akrawczyk</dc:creator>
  <cp:lastModifiedBy>RIwan</cp:lastModifiedBy>
  <cp:lastPrinted>2024-12-05T07:12:33Z</cp:lastPrinted>
  <dcterms:created xsi:type="dcterms:W3CDTF">2014-10-27T09:30:03Z</dcterms:created>
  <dcterms:modified xsi:type="dcterms:W3CDTF">2025-01-09T10:48:38Z</dcterms:modified>
</cp:coreProperties>
</file>