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rchiwum 2025\19 2025 Leki apteka 10 pakietow\"/>
    </mc:Choice>
  </mc:AlternateContent>
  <bookViews>
    <workbookView xWindow="0" yWindow="0" windowWidth="28800" windowHeight="12435" activeTab="9"/>
  </bookViews>
  <sheets>
    <sheet name="Pakiet 1 " sheetId="1" r:id="rId1"/>
    <sheet name="Pakiet 2 " sheetId="2" r:id="rId2"/>
    <sheet name="Pakiet 3" sheetId="3" r:id="rId3"/>
    <sheet name="Pakiet 4" sheetId="4" r:id="rId4"/>
    <sheet name="Pakiet 5" sheetId="11" r:id="rId5"/>
    <sheet name="Pakiet 6" sheetId="12" r:id="rId6"/>
    <sheet name="Pakiet 7" sheetId="14" r:id="rId7"/>
    <sheet name="Pakiet 8" sheetId="15" r:id="rId8"/>
    <sheet name="Pakiet 17" sheetId="17" r:id="rId9"/>
    <sheet name="Pakiet 10" sheetId="13" r:id="rId10"/>
  </sheets>
  <externalReferences>
    <externalReference r:id="rId11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7" l="1"/>
  <c r="D6" i="17"/>
  <c r="E6" i="17"/>
  <c r="F6" i="17"/>
  <c r="D7" i="17"/>
  <c r="E7" i="17"/>
  <c r="F7" i="17"/>
  <c r="D8" i="17"/>
  <c r="E8" i="17"/>
  <c r="F8" i="17"/>
  <c r="D6" i="15"/>
  <c r="E6" i="15"/>
  <c r="F6" i="15"/>
  <c r="D7" i="15"/>
  <c r="E7" i="15"/>
  <c r="F7" i="15"/>
  <c r="D8" i="15"/>
  <c r="E8" i="15"/>
  <c r="F8" i="15"/>
  <c r="D9" i="15"/>
  <c r="E9" i="15"/>
  <c r="F9" i="15"/>
  <c r="D6" i="14"/>
  <c r="E6" i="14"/>
  <c r="F6" i="14"/>
  <c r="D6" i="13"/>
  <c r="E6" i="13"/>
  <c r="F6" i="13"/>
  <c r="D7" i="13"/>
  <c r="E7" i="13"/>
  <c r="F7" i="13"/>
  <c r="D8" i="13"/>
  <c r="E8" i="13"/>
  <c r="F8" i="13"/>
  <c r="D9" i="13"/>
  <c r="E9" i="13"/>
  <c r="F9" i="13"/>
  <c r="D10" i="13"/>
  <c r="E10" i="13"/>
  <c r="F10" i="13"/>
  <c r="D11" i="13"/>
  <c r="E11" i="13"/>
  <c r="F11" i="13"/>
  <c r="D12" i="13"/>
  <c r="E12" i="13"/>
  <c r="F12" i="13"/>
  <c r="D6" i="12"/>
  <c r="E6" i="12"/>
  <c r="F6" i="12"/>
  <c r="D6" i="4"/>
  <c r="E6" i="4"/>
  <c r="F6" i="4"/>
  <c r="D7" i="4"/>
  <c r="E7" i="4"/>
  <c r="F7" i="4"/>
  <c r="D6" i="3"/>
  <c r="E6" i="3"/>
  <c r="F6" i="3"/>
  <c r="D6" i="2"/>
  <c r="E6" i="2"/>
  <c r="F6" i="2"/>
  <c r="I7" i="13" l="1"/>
  <c r="I8" i="13"/>
  <c r="I9" i="13"/>
  <c r="I10" i="13"/>
  <c r="I11" i="13"/>
  <c r="I12" i="13"/>
  <c r="I6" i="13"/>
</calcChain>
</file>

<file path=xl/sharedStrings.xml><?xml version="1.0" encoding="utf-8"?>
<sst xmlns="http://schemas.openxmlformats.org/spreadsheetml/2006/main" count="193" uniqueCount="30">
  <si>
    <t>Poz.</t>
  </si>
  <si>
    <t>Produkt leczniczy oferowany/ Nazwa handlowa preparatu-postać-dawka</t>
  </si>
  <si>
    <t>Producent</t>
  </si>
  <si>
    <t>Opis przedmiotu zamówienia/ Nazwa międzynarodowa preparatu - postać - dawka</t>
  </si>
  <si>
    <t>J.M.</t>
  </si>
  <si>
    <t>Ilość</t>
  </si>
  <si>
    <t>Stawka % VAT</t>
  </si>
  <si>
    <t>Cena jednostkowa brutto</t>
  </si>
  <si>
    <t>Wartość zamówienia brutto</t>
  </si>
  <si>
    <r>
      <t xml:space="preserve">Oświadczam, iż oferowany przedmiot zamówienia zaliczony jest do kategorii leków, spełnia wymogi Farmakopei Polskiej oraz Ustawy Prawo Farmaceutyczne z dnia 6 września 2001r. (t.j. Dz. U. z 2024r. poz. 686), jest wpisany do Rejestru Produktów Leczniczych dopuszczonych do obrotu na terytorium Rzeczypospolitej Polskiej.  </t>
    </r>
    <r>
      <rPr>
        <b/>
        <u/>
        <sz val="10"/>
        <rFont val="Arial"/>
        <family val="2"/>
        <charset val="238"/>
      </rPr>
      <t>Podać nr pozwolenia  - uzupełnić !</t>
    </r>
  </si>
  <si>
    <r>
      <t>Oświadczam, iż oferowany produkt jest wyrobem medycznym i  posiada deklarację zgodności EC(WE), poświadczającą zgodność wyrobu z przepisami dyrektywy 93/42/EWG z dnia 14 czerwca 1993 r. dotyczącą wyrobów medycznych  („MDD”)
                                                                                                 *</t>
    </r>
    <r>
      <rPr>
        <b/>
        <u/>
        <sz val="10"/>
        <rFont val="Arial"/>
        <family val="2"/>
        <charset val="238"/>
      </rPr>
      <t>niewłaściwe skreślić</t>
    </r>
    <r>
      <rPr>
        <b/>
        <sz val="10"/>
        <rFont val="Arial"/>
        <family val="2"/>
        <charset val="238"/>
      </rPr>
      <t xml:space="preserve">
</t>
    </r>
  </si>
  <si>
    <r>
      <t>Oświadczam, iż oferowany produkt jest wyrobem medycznym i 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                                                       *</t>
    </r>
    <r>
      <rPr>
        <b/>
        <u/>
        <sz val="10"/>
        <rFont val="Arial"/>
        <family val="2"/>
        <charset val="238"/>
      </rPr>
      <t xml:space="preserve">niewłaściwe skreślić
</t>
    </r>
    <r>
      <rPr>
        <b/>
        <sz val="10"/>
        <rFont val="Arial"/>
        <family val="2"/>
        <charset val="238"/>
      </rPr>
      <t xml:space="preserve">
</t>
    </r>
    <r>
      <rPr>
        <b/>
        <u/>
        <sz val="10"/>
        <rFont val="Arial"/>
        <family val="2"/>
        <charset val="238"/>
      </rPr>
      <t/>
    </r>
  </si>
  <si>
    <t>op.</t>
  </si>
  <si>
    <t>* Tak/Nie</t>
  </si>
  <si>
    <t>Wartość pakietu:</t>
  </si>
  <si>
    <t>Immunoglobulina anty D 50 mcg</t>
  </si>
  <si>
    <t>amp.</t>
  </si>
  <si>
    <t>Immunoglobulina anty D 150 mcg</t>
  </si>
  <si>
    <t>Pakiet nr 1 - Propofolum</t>
  </si>
  <si>
    <t>Zamawiający dopuszcza produkt niezarejestrowany, dopuszczony do obrotu na podstawie zgody Ministra Zdrowia.</t>
  </si>
  <si>
    <t>Propofolum, emulsja do wstrzykiwań, 20mg/ml, 1 ampułkostrzykawka a 50ml</t>
  </si>
  <si>
    <t>Pakiet nr 2 - Remdesivirum</t>
  </si>
  <si>
    <t>Pakiet nr 3 - Gaz okulistyczny</t>
  </si>
  <si>
    <t>Pakiet nr 4 - Flecainidi acetas</t>
  </si>
  <si>
    <t>Pakiet nr 5 - Immunoglobulinum anty D</t>
  </si>
  <si>
    <t>Pakiet nr 6 - Basiliximab</t>
  </si>
  <si>
    <t>Pakiet nr  10 - Płyny infuzyjne</t>
  </si>
  <si>
    <t>Pakiet nr 7 - Coffeinum citricum</t>
  </si>
  <si>
    <t>Pakiet nr 8 - Ondansetronum</t>
  </si>
  <si>
    <t>Pakiet nr 9 - Szczepionki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</si>
</sst>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2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name val="Arial Narrow"/>
      <family val="2"/>
      <charset val="238"/>
    </font>
    <font>
      <sz val="8"/>
      <name val="Arial CE"/>
      <charset val="238"/>
    </font>
    <font>
      <sz val="12"/>
      <color indexed="8"/>
      <name val="Calibri"/>
      <family val="2"/>
    </font>
    <font>
      <sz val="12"/>
      <name val="Arial Narrow"/>
      <family val="2"/>
      <charset val="238"/>
    </font>
    <font>
      <b/>
      <u/>
      <sz val="12"/>
      <name val="Arial"/>
      <family val="2"/>
      <charset val="238"/>
    </font>
    <font>
      <b/>
      <sz val="12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8"/>
      <name val="Arial Narrow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indexed="8"/>
      <name val="Arial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b/>
      <u/>
      <sz val="12"/>
      <color indexed="8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3" fillId="0" borderId="0"/>
    <xf numFmtId="44" fontId="14" fillId="0" borderId="0" applyFont="0" applyFill="0" applyBorder="0" applyAlignment="0" applyProtection="0"/>
    <xf numFmtId="0" fontId="16" fillId="0" borderId="0"/>
    <xf numFmtId="0" fontId="21" fillId="0" borderId="0"/>
    <xf numFmtId="0" fontId="21" fillId="0" borderId="0"/>
    <xf numFmtId="0" fontId="22" fillId="0" borderId="0"/>
    <xf numFmtId="0" fontId="12" fillId="0" borderId="0"/>
    <xf numFmtId="0" fontId="23" fillId="0" borderId="0"/>
  </cellStyleXfs>
  <cellXfs count="78">
    <xf numFmtId="0" fontId="0" fillId="0" borderId="0" xfId="0"/>
    <xf numFmtId="0" fontId="2" fillId="0" borderId="0" xfId="1" applyFont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2" fillId="0" borderId="0" xfId="1" applyFont="1" applyAlignment="1">
      <alignment horizontal="left" wrapText="1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left" wrapText="1"/>
    </xf>
    <xf numFmtId="0" fontId="2" fillId="0" borderId="0" xfId="1" applyFont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11" fillId="0" borderId="0" xfId="1" applyFont="1" applyAlignment="1">
      <alignment horizontal="center" vertical="center" wrapText="1"/>
    </xf>
    <xf numFmtId="164" fontId="12" fillId="2" borderId="1" xfId="3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164" fontId="4" fillId="2" borderId="0" xfId="1" applyNumberFormat="1" applyFont="1" applyFill="1" applyAlignment="1">
      <alignment wrapText="1"/>
    </xf>
    <xf numFmtId="164" fontId="9" fillId="0" borderId="1" xfId="1" applyNumberFormat="1" applyFont="1" applyBorder="1" applyAlignment="1">
      <alignment vertical="center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left" wrapText="1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left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7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8" fillId="0" borderId="0" xfId="1" applyFont="1" applyAlignment="1">
      <alignment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18" fillId="0" borderId="0" xfId="1" applyFont="1" applyFill="1" applyAlignment="1">
      <alignment vertical="center" wrapText="1"/>
    </xf>
    <xf numFmtId="0" fontId="3" fillId="0" borderId="0" xfId="1" applyFont="1" applyFill="1" applyAlignment="1">
      <alignment horizontal="right" vertical="center" wrapText="1"/>
    </xf>
    <xf numFmtId="0" fontId="20" fillId="0" borderId="0" xfId="0" applyFont="1" applyFill="1"/>
    <xf numFmtId="164" fontId="9" fillId="0" borderId="1" xfId="0" applyNumberFormat="1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3" fontId="18" fillId="0" borderId="1" xfId="2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vertical="center" wrapText="1"/>
    </xf>
    <xf numFmtId="0" fontId="12" fillId="2" borderId="1" xfId="1" applyFont="1" applyFill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12" fillId="2" borderId="1" xfId="7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left" wrapText="1"/>
    </xf>
    <xf numFmtId="0" fontId="9" fillId="2" borderId="1" xfId="1" applyFont="1" applyFill="1" applyBorder="1" applyAlignment="1">
      <alignment horizontal="center" vertical="center" wrapText="1"/>
    </xf>
    <xf numFmtId="3" fontId="9" fillId="0" borderId="1" xfId="4" applyNumberFormat="1" applyFont="1" applyFill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3" fontId="12" fillId="0" borderId="1" xfId="0" applyNumberFormat="1" applyFont="1" applyFill="1" applyBorder="1" applyAlignment="1">
      <alignment horizontal="center" vertical="center" wrapText="1"/>
    </xf>
    <xf numFmtId="0" fontId="12" fillId="2" borderId="1" xfId="8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1" xfId="8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left" vertical="center" wrapText="1"/>
    </xf>
    <xf numFmtId="0" fontId="24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0" fontId="18" fillId="2" borderId="1" xfId="2" applyFont="1" applyFill="1" applyBorder="1" applyAlignment="1">
      <alignment vertical="center" wrapText="1"/>
    </xf>
    <xf numFmtId="0" fontId="7" fillId="0" borderId="0" xfId="1" applyFont="1"/>
    <xf numFmtId="0" fontId="25" fillId="0" borderId="0" xfId="1" applyFont="1"/>
    <xf numFmtId="0" fontId="7" fillId="0" borderId="0" xfId="4" applyFont="1" applyAlignment="1">
      <alignment horizontal="left" vertical="center" wrapText="1"/>
    </xf>
    <xf numFmtId="0" fontId="26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</cellXfs>
  <cellStyles count="10">
    <cellStyle name="Excel Built-in Normal 1" xfId="6"/>
    <cellStyle name="Excel Built-in Normal 3" xfId="5"/>
    <cellStyle name="Normalny" xfId="0" builtinId="0"/>
    <cellStyle name="Normalny 2 2" xfId="1"/>
    <cellStyle name="Normalny 2 2 2" xfId="4"/>
    <cellStyle name="Normalny 3" xfId="2"/>
    <cellStyle name="Normalny 6" xfId="9"/>
    <cellStyle name="Normalny_Opatrunki - Zadanie 2 Pakiet 1 i 2" xfId="8"/>
    <cellStyle name="Normalny_pakiet 4" xfId="7"/>
    <cellStyle name="Walutowy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ia%20Zeszy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kiet 1"/>
      <sheetName val="Pakiet 2"/>
      <sheetName val="Pakiet 3"/>
      <sheetName val="Pakiet 4"/>
      <sheetName val="Pakiet 5"/>
      <sheetName val="Pakiet 6"/>
      <sheetName val="Pakiet 7"/>
      <sheetName val="Pakiet 8"/>
      <sheetName val="Pakiet 9"/>
      <sheetName val="Pakiet 10"/>
      <sheetName val="Razem "/>
    </sheetNames>
    <sheetDataSet>
      <sheetData sheetId="0" refreshError="1"/>
      <sheetData sheetId="1">
        <row r="6">
          <cell r="D6" t="str">
            <v xml:space="preserve">Remdesivirum, proszek do sporządzania koncentratu roztworu do infuzji; 100 mg; 1 fiol. </v>
          </cell>
          <cell r="E6" t="str">
            <v>op.</v>
          </cell>
          <cell r="F6">
            <v>60</v>
          </cell>
        </row>
      </sheetData>
      <sheetData sheetId="2">
        <row r="6">
          <cell r="D6" t="str">
            <v xml:space="preserve">Gaz okulistyczny podawany śródoperacyjnie do oka, współczynnik ekspansji 3:3, czas ekspansji 3 dni, czas efektu terapeutycznego 60 dni. Wersja multidose zawiera 3 zestawy do podaży( 1 niesterylny pojemnik z gazem 30ml, 3 przetestowane filtry 0,22 mikrony, 3 sterylne strzykawki, 3 opaski na pacjenta </v>
          </cell>
          <cell r="E6" t="str">
            <v>op.</v>
          </cell>
          <cell r="F6">
            <v>120</v>
          </cell>
        </row>
      </sheetData>
      <sheetData sheetId="3">
        <row r="6">
          <cell r="D6" t="str">
            <v xml:space="preserve">Flecainidi acetas 50mg x 30 tabletek </v>
          </cell>
          <cell r="E6" t="str">
            <v>op.</v>
          </cell>
          <cell r="F6">
            <v>35</v>
          </cell>
        </row>
        <row r="7">
          <cell r="D7" t="str">
            <v xml:space="preserve">Flecainidi acetas 100mg x 30 tabletek </v>
          </cell>
          <cell r="E7" t="str">
            <v>op.</v>
          </cell>
          <cell r="F7">
            <v>20</v>
          </cell>
        </row>
      </sheetData>
      <sheetData sheetId="4" refreshError="1"/>
      <sheetData sheetId="5">
        <row r="4">
          <cell r="D4" t="str">
            <v xml:space="preserve">Basiliximab, proszek i rozpuszczalnik do sporządzania roztworu do wstrzykiwań lub infuzji; 20 mg; 1 fiol. + 1 amp. rozp. 5 ml </v>
          </cell>
          <cell r="E4" t="str">
            <v>op.</v>
          </cell>
          <cell r="F4">
            <v>50</v>
          </cell>
        </row>
      </sheetData>
      <sheetData sheetId="6">
        <row r="4">
          <cell r="D4" t="str">
            <v>Coffeinum citricum, 10mg/ml, roztwór do infuzji x 50 amp.</v>
          </cell>
          <cell r="E4" t="str">
            <v>op.</v>
          </cell>
          <cell r="F4">
            <v>20</v>
          </cell>
        </row>
      </sheetData>
      <sheetData sheetId="7">
        <row r="7">
          <cell r="D7" t="str">
            <v xml:space="preserve">Ondansetronum, tabletki ulegające rozpadowi w jamie ustnej; 4 mg; 10 tabl. </v>
          </cell>
          <cell r="E7" t="str">
            <v>op.</v>
          </cell>
          <cell r="F7">
            <v>120</v>
          </cell>
        </row>
        <row r="8">
          <cell r="D8" t="str">
            <v xml:space="preserve">Ondansetronum, tabletki ulegające rozpadowi w jamie ustnej; 8 mg; 10 tabl. </v>
          </cell>
          <cell r="E8" t="str">
            <v>op.</v>
          </cell>
          <cell r="F8">
            <v>60</v>
          </cell>
        </row>
        <row r="9">
          <cell r="D9" t="str">
            <v xml:space="preserve">Ondansetronum, tabletki powlekane; 4 mg; 10 tabl. </v>
          </cell>
          <cell r="E9" t="str">
            <v>op.</v>
          </cell>
          <cell r="F9">
            <v>50</v>
          </cell>
        </row>
        <row r="10">
          <cell r="D10" t="str">
            <v xml:space="preserve">Ondansetronum, tabletki powlekane; 8 mg; 10 tabl. </v>
          </cell>
          <cell r="E10" t="str">
            <v>op.</v>
          </cell>
          <cell r="F10">
            <v>50</v>
          </cell>
        </row>
      </sheetData>
      <sheetData sheetId="8">
        <row r="4">
          <cell r="D4" t="str">
            <v>proszek i rozpuszczalnik do sporządzania roztworu do wstrzykiwań; 1 fiol. zawiera 120 µg standaryzowanego jadu osy; 6 fiol. z proszkiem + 6 fiol. 1,2 ml rozp. Typu Venomenhal</v>
          </cell>
          <cell r="E4" t="str">
            <v>op.</v>
          </cell>
          <cell r="F4">
            <v>20</v>
          </cell>
        </row>
        <row r="5">
          <cell r="D5" t="str">
            <v>proszek i rozpuszczalnik do sporządzanai roztworu, 120mcg(jad owadów błonkoskrzydłowych(osy lub pszczoły) do testów, 10 fiol. + rozp. Po 4,5 ml typu Venomenhal</v>
          </cell>
          <cell r="E5" t="str">
            <v>op.</v>
          </cell>
          <cell r="F5">
            <v>20</v>
          </cell>
        </row>
        <row r="6">
          <cell r="D6" t="str">
            <v>proszek i rozpuszczalnik do sporządzania roztworu do wstrzykiwań; 1 fiol. zawiera 120 µg standaryzowanego jadu pszczoły; 6 fiol. z proszkiem + 6 fiol. 1,2 ml rozp., typu Venomenhal</v>
          </cell>
          <cell r="E6" t="str">
            <v>op.</v>
          </cell>
          <cell r="F6">
            <v>20</v>
          </cell>
        </row>
      </sheetData>
      <sheetData sheetId="9">
        <row r="9">
          <cell r="D9" t="str">
            <v>Natrium chloratum, butelka stojąca wyposażona w dwa sterylne, równej średnicy, niezależne zabezpieczone porty</v>
          </cell>
          <cell r="E9" t="str">
            <v>0,9%, 100 ml</v>
          </cell>
          <cell r="F9">
            <v>53000</v>
          </cell>
        </row>
        <row r="10">
          <cell r="D10" t="str">
            <v>Natrium chloratum, butelka stojąca wyposażona w dwa sterylne, równej średnicy, niezależne zabezpieczone porty</v>
          </cell>
          <cell r="E10" t="str">
            <v>0,9%, 1000 ml</v>
          </cell>
          <cell r="F10">
            <v>2000</v>
          </cell>
        </row>
        <row r="11">
          <cell r="D11" t="str">
            <v>Natrium chloratum, butelka stojąca wyposażona w dwa sterylne, równej średnicy, niezależne zabezpieczone porty</v>
          </cell>
          <cell r="E11" t="str">
            <v>0,9%, 500 ml</v>
          </cell>
          <cell r="F11">
            <v>20000</v>
          </cell>
        </row>
        <row r="12">
          <cell r="D12" t="str">
            <v xml:space="preserve">Natrium chloratum, butelka stojąca wyposażona w dwa sterylne, równej średnicy, niezależne zabezpieczone porty </v>
          </cell>
          <cell r="E12" t="str">
            <v>0,9%, 250 ml</v>
          </cell>
          <cell r="F12">
            <v>26000</v>
          </cell>
        </row>
        <row r="13">
          <cell r="D13" t="str">
            <v>0,9% NaCl, roztwór irygacyjny do pielęgnacji cewnika moczowego i wkraplania do pęcherza</v>
          </cell>
          <cell r="E13" t="str">
            <v>10 x 100ml</v>
          </cell>
          <cell r="F13">
            <v>10</v>
          </cell>
        </row>
        <row r="14">
          <cell r="D14" t="str">
            <v>6% Acidum citricum, Roztwór irygacyjny do pielęgnacji cewnika moczowego i wkraplania do pęcherza</v>
          </cell>
          <cell r="E14" t="str">
            <v>10 x 100ml</v>
          </cell>
          <cell r="F14">
            <v>10</v>
          </cell>
        </row>
        <row r="15">
          <cell r="D15" t="str">
            <v>3,23% Acidum citricum, Roztwór irygacyjny do pielęgnacji cewnika moczowego i wkraplania do pęcherza</v>
          </cell>
          <cell r="E15" t="str">
            <v>10 x 100ml</v>
          </cell>
          <cell r="F15">
            <v>10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zoomScaleNormal="100" workbookViewId="0">
      <selection activeCell="I12" sqref="I12"/>
    </sheetView>
  </sheetViews>
  <sheetFormatPr defaultRowHeight="15"/>
  <cols>
    <col min="1" max="1" width="4.5703125" customWidth="1"/>
    <col min="2" max="2" width="25.42578125" customWidth="1"/>
    <col min="3" max="3" width="15.28515625" customWidth="1"/>
    <col min="4" max="4" width="34.5703125" customWidth="1"/>
    <col min="5" max="5" width="5" customWidth="1"/>
    <col min="6" max="6" width="7.140625" style="43" customWidth="1"/>
    <col min="7" max="7" width="7.42578125" customWidth="1"/>
    <col min="8" max="8" width="13.85546875" customWidth="1"/>
    <col min="9" max="9" width="14.28515625" customWidth="1"/>
    <col min="10" max="10" width="26.28515625" customWidth="1"/>
    <col min="11" max="11" width="19.5703125" customWidth="1"/>
    <col min="12" max="12" width="24.5703125" customWidth="1"/>
    <col min="13" max="14" width="8.5703125" customWidth="1"/>
  </cols>
  <sheetData>
    <row r="1" spans="1:14" ht="22.5" customHeight="1">
      <c r="A1" s="1"/>
      <c r="B1" s="2"/>
      <c r="C1" s="3"/>
      <c r="D1" s="4"/>
      <c r="E1" s="1"/>
      <c r="F1" s="39"/>
      <c r="G1" s="5"/>
      <c r="H1" s="69"/>
      <c r="I1" s="69"/>
      <c r="J1" s="1"/>
      <c r="K1" s="1"/>
      <c r="L1" s="1"/>
      <c r="M1" s="1"/>
      <c r="N1" s="1"/>
    </row>
    <row r="2" spans="1:14" ht="15.75">
      <c r="A2" s="6"/>
      <c r="B2" s="7"/>
      <c r="C2" s="6"/>
      <c r="D2" s="4"/>
      <c r="E2" s="1"/>
      <c r="F2" s="39"/>
      <c r="G2" s="5"/>
      <c r="H2" s="5"/>
      <c r="I2" s="5"/>
      <c r="J2" s="1"/>
      <c r="K2" s="1"/>
      <c r="L2" s="1"/>
      <c r="M2" s="1"/>
      <c r="N2" s="1"/>
    </row>
    <row r="3" spans="1:14" ht="15.75">
      <c r="A3" s="8"/>
      <c r="B3" s="9" t="s">
        <v>18</v>
      </c>
      <c r="C3" s="10"/>
      <c r="D3" s="11"/>
      <c r="E3" s="8"/>
      <c r="F3" s="40"/>
      <c r="G3" s="8"/>
      <c r="H3" s="8"/>
      <c r="I3" s="8"/>
      <c r="J3" s="8"/>
      <c r="K3" s="8"/>
      <c r="L3" s="8"/>
      <c r="M3" s="8"/>
      <c r="N3" s="8"/>
    </row>
    <row r="4" spans="1:14">
      <c r="A4" s="1"/>
      <c r="B4" s="12"/>
      <c r="C4" s="1"/>
      <c r="D4" s="4"/>
      <c r="E4" s="1"/>
      <c r="F4" s="39"/>
      <c r="G4" s="5"/>
      <c r="H4" s="5"/>
      <c r="I4" s="5"/>
      <c r="J4" s="1"/>
      <c r="K4" s="1"/>
      <c r="L4" s="1"/>
      <c r="M4" s="1"/>
      <c r="N4" s="1"/>
    </row>
    <row r="5" spans="1:14" ht="331.5">
      <c r="A5" s="13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4" t="s">
        <v>9</v>
      </c>
      <c r="K5" s="14" t="s">
        <v>10</v>
      </c>
      <c r="L5" s="14" t="s">
        <v>11</v>
      </c>
      <c r="M5" s="15"/>
      <c r="N5" s="15"/>
    </row>
    <row r="6" spans="1:14" ht="33" customHeight="1">
      <c r="A6" s="13">
        <v>1</v>
      </c>
      <c r="B6" s="13"/>
      <c r="C6" s="13"/>
      <c r="D6" s="71" t="s">
        <v>20</v>
      </c>
      <c r="E6" s="46" t="s">
        <v>12</v>
      </c>
      <c r="F6" s="47">
        <v>740</v>
      </c>
      <c r="G6" s="13"/>
      <c r="H6" s="13"/>
      <c r="I6" s="16">
        <v>0</v>
      </c>
      <c r="J6" s="14"/>
      <c r="K6" s="17" t="s">
        <v>13</v>
      </c>
      <c r="L6" s="17" t="s">
        <v>13</v>
      </c>
      <c r="M6" s="15"/>
      <c r="N6" s="15"/>
    </row>
    <row r="7" spans="1:14">
      <c r="A7" s="18"/>
      <c r="B7" s="19"/>
      <c r="C7" s="20"/>
      <c r="D7" s="21" t="s">
        <v>14</v>
      </c>
      <c r="E7" s="20"/>
      <c r="F7" s="41"/>
      <c r="G7" s="21"/>
      <c r="H7" s="22"/>
      <c r="I7" s="23">
        <v>0</v>
      </c>
      <c r="J7" s="5"/>
      <c r="K7" s="3"/>
      <c r="L7" s="3"/>
    </row>
    <row r="8" spans="1:14">
      <c r="A8" s="3"/>
      <c r="B8" s="2"/>
      <c r="C8" s="24"/>
      <c r="D8" s="25"/>
      <c r="E8" s="1"/>
      <c r="F8" s="39"/>
      <c r="G8" s="5"/>
      <c r="H8" s="5"/>
      <c r="I8" s="5"/>
      <c r="J8" s="1"/>
      <c r="K8" s="3"/>
      <c r="L8" s="3"/>
    </row>
    <row r="9" spans="1:14">
      <c r="A9" s="68"/>
      <c r="B9" s="68"/>
      <c r="C9" s="25"/>
      <c r="D9" s="25"/>
      <c r="E9" s="1"/>
      <c r="F9" s="39"/>
      <c r="G9" s="5"/>
      <c r="H9" s="5"/>
      <c r="I9" s="5"/>
      <c r="J9" s="1"/>
      <c r="K9" s="1"/>
      <c r="L9" s="1"/>
    </row>
    <row r="10" spans="1:14">
      <c r="A10" s="26"/>
      <c r="B10" s="27" t="s">
        <v>19</v>
      </c>
      <c r="C10" s="28"/>
      <c r="D10" s="25"/>
      <c r="E10" s="3"/>
      <c r="F10" s="42"/>
      <c r="G10" s="30"/>
      <c r="H10" s="3"/>
      <c r="I10" s="3"/>
      <c r="J10" s="31"/>
      <c r="K10" s="1"/>
      <c r="L10" s="1"/>
    </row>
  </sheetData>
  <mergeCells count="2">
    <mergeCell ref="A9:B9"/>
    <mergeCell ref="H1:I1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headerFooter>
    <oddHeader xml:space="preserve">&amp;L&amp;12EZ/19/2025&amp;C&amp;"-,Pogrubiony"&amp;13FORMULARZ ASORTYMENTOWO -CENOWY&amp;R&amp;12ZAŁ NR 2 DO SWZ         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topLeftCell="A4" zoomScaleNormal="100" workbookViewId="0">
      <selection activeCell="D7" sqref="D7"/>
    </sheetView>
  </sheetViews>
  <sheetFormatPr defaultRowHeight="15"/>
  <cols>
    <col min="1" max="1" width="4.5703125" customWidth="1"/>
    <col min="2" max="2" width="22.140625" customWidth="1"/>
    <col min="3" max="3" width="15.28515625" customWidth="1"/>
    <col min="4" max="4" width="36.42578125" customWidth="1"/>
    <col min="5" max="5" width="10" customWidth="1"/>
    <col min="6" max="6" width="7.140625" style="43" customWidth="1"/>
    <col min="7" max="7" width="7.42578125" customWidth="1"/>
    <col min="8" max="8" width="13.85546875" customWidth="1"/>
    <col min="9" max="9" width="14.28515625" customWidth="1"/>
    <col min="10" max="10" width="19.85546875" customWidth="1"/>
    <col min="11" max="11" width="19.5703125" customWidth="1"/>
    <col min="12" max="12" width="24.5703125" customWidth="1"/>
  </cols>
  <sheetData>
    <row r="1" spans="1:14" ht="22.5" customHeight="1">
      <c r="A1" s="1"/>
      <c r="B1" s="2"/>
      <c r="C1" s="3"/>
      <c r="D1" s="4"/>
      <c r="E1" s="1"/>
      <c r="F1" s="39"/>
      <c r="G1" s="5"/>
      <c r="H1" s="69"/>
      <c r="I1" s="69"/>
      <c r="J1" s="1"/>
      <c r="K1" s="1"/>
      <c r="L1" s="1"/>
    </row>
    <row r="2" spans="1:14" ht="15.75">
      <c r="A2" s="6"/>
      <c r="B2" s="7"/>
      <c r="C2" s="6"/>
      <c r="D2" s="4"/>
      <c r="E2" s="1"/>
      <c r="F2" s="39"/>
      <c r="G2" s="5"/>
      <c r="H2" s="5"/>
      <c r="I2" s="5"/>
      <c r="J2" s="1"/>
      <c r="K2" s="1"/>
      <c r="L2" s="1"/>
    </row>
    <row r="3" spans="1:14" ht="15.75">
      <c r="A3" s="8"/>
      <c r="B3" s="9" t="s">
        <v>26</v>
      </c>
      <c r="C3" s="10"/>
      <c r="D3" s="11"/>
      <c r="E3" s="8"/>
      <c r="F3" s="40"/>
      <c r="G3" s="8"/>
      <c r="H3" s="8"/>
      <c r="I3" s="8"/>
      <c r="J3" s="8"/>
      <c r="K3" s="8"/>
      <c r="L3" s="8"/>
    </row>
    <row r="4" spans="1:14">
      <c r="A4" s="1"/>
      <c r="B4" s="12"/>
      <c r="C4" s="1"/>
      <c r="D4" s="4"/>
      <c r="E4" s="1"/>
      <c r="F4" s="39"/>
      <c r="G4" s="5"/>
      <c r="H4" s="5"/>
      <c r="I4" s="5"/>
      <c r="J4" s="1"/>
      <c r="K4" s="1"/>
      <c r="L4" s="1"/>
    </row>
    <row r="5" spans="1:14" ht="318" customHeight="1">
      <c r="A5" s="13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4" t="s">
        <v>9</v>
      </c>
      <c r="K5" s="14" t="s">
        <v>10</v>
      </c>
      <c r="L5" s="14" t="s">
        <v>11</v>
      </c>
    </row>
    <row r="6" spans="1:14" ht="43.5" customHeight="1">
      <c r="A6" s="13">
        <v>1</v>
      </c>
      <c r="B6" s="13"/>
      <c r="C6" s="13"/>
      <c r="D6" s="75" t="str">
        <f>'[1]Pakiet 10'!D9</f>
        <v>Natrium chloratum, butelka stojąca wyposażona w dwa sterylne, równej średnicy, niezależne zabezpieczone porty</v>
      </c>
      <c r="E6" s="76" t="str">
        <f>'[1]Pakiet 10'!E9</f>
        <v>0,9%, 100 ml</v>
      </c>
      <c r="F6" s="77">
        <f>'[1]Pakiet 10'!F9</f>
        <v>53000</v>
      </c>
      <c r="G6" s="13"/>
      <c r="H6" s="44"/>
      <c r="I6" s="44">
        <f>F6*H6</f>
        <v>0</v>
      </c>
      <c r="J6" s="13"/>
      <c r="K6" s="17" t="s">
        <v>13</v>
      </c>
      <c r="L6" s="17" t="s">
        <v>13</v>
      </c>
      <c r="M6" s="15"/>
      <c r="N6" s="15"/>
    </row>
    <row r="7" spans="1:14" ht="36">
      <c r="A7" s="13">
        <v>2</v>
      </c>
      <c r="B7" s="13"/>
      <c r="C7" s="13"/>
      <c r="D7" s="75" t="str">
        <f>'[1]Pakiet 10'!D10</f>
        <v>Natrium chloratum, butelka stojąca wyposażona w dwa sterylne, równej średnicy, niezależne zabezpieczone porty</v>
      </c>
      <c r="E7" s="76" t="str">
        <f>'[1]Pakiet 10'!E10</f>
        <v>0,9%, 1000 ml</v>
      </c>
      <c r="F7" s="77">
        <f>'[1]Pakiet 10'!F10</f>
        <v>2000</v>
      </c>
      <c r="G7" s="13"/>
      <c r="H7" s="44"/>
      <c r="I7" s="44">
        <f t="shared" ref="I7:I12" si="0">F7*H7</f>
        <v>0</v>
      </c>
      <c r="J7" s="13"/>
      <c r="K7" s="17" t="s">
        <v>13</v>
      </c>
      <c r="L7" s="17" t="s">
        <v>13</v>
      </c>
      <c r="M7" s="15"/>
      <c r="N7" s="15"/>
    </row>
    <row r="8" spans="1:14" ht="36">
      <c r="A8" s="13">
        <v>3</v>
      </c>
      <c r="B8" s="13"/>
      <c r="C8" s="13"/>
      <c r="D8" s="75" t="str">
        <f>'[1]Pakiet 10'!D11</f>
        <v>Natrium chloratum, butelka stojąca wyposażona w dwa sterylne, równej średnicy, niezależne zabezpieczone porty</v>
      </c>
      <c r="E8" s="76" t="str">
        <f>'[1]Pakiet 10'!E11</f>
        <v>0,9%, 500 ml</v>
      </c>
      <c r="F8" s="77">
        <f>'[1]Pakiet 10'!F11</f>
        <v>20000</v>
      </c>
      <c r="G8" s="13"/>
      <c r="H8" s="44"/>
      <c r="I8" s="44">
        <f t="shared" si="0"/>
        <v>0</v>
      </c>
      <c r="J8" s="13"/>
      <c r="K8" s="17" t="s">
        <v>13</v>
      </c>
      <c r="L8" s="17" t="s">
        <v>13</v>
      </c>
      <c r="M8" s="15"/>
      <c r="N8" s="15"/>
    </row>
    <row r="9" spans="1:14" ht="36">
      <c r="A9" s="13">
        <v>4</v>
      </c>
      <c r="B9" s="13"/>
      <c r="C9" s="13"/>
      <c r="D9" s="75" t="str">
        <f>'[1]Pakiet 10'!D12</f>
        <v xml:space="preserve">Natrium chloratum, butelka stojąca wyposażona w dwa sterylne, równej średnicy, niezależne zabezpieczone porty </v>
      </c>
      <c r="E9" s="76" t="str">
        <f>'[1]Pakiet 10'!E12</f>
        <v>0,9%, 250 ml</v>
      </c>
      <c r="F9" s="77">
        <f>'[1]Pakiet 10'!F12</f>
        <v>26000</v>
      </c>
      <c r="G9" s="13"/>
      <c r="H9" s="44"/>
      <c r="I9" s="44">
        <f t="shared" si="0"/>
        <v>0</v>
      </c>
      <c r="J9" s="13"/>
      <c r="K9" s="17" t="s">
        <v>13</v>
      </c>
      <c r="L9" s="17" t="s">
        <v>13</v>
      </c>
      <c r="M9" s="15"/>
      <c r="N9" s="15"/>
    </row>
    <row r="10" spans="1:14" ht="36">
      <c r="A10" s="13">
        <v>5</v>
      </c>
      <c r="B10" s="13"/>
      <c r="C10" s="13"/>
      <c r="D10" s="75" t="str">
        <f>'[1]Pakiet 10'!D13</f>
        <v>0,9% NaCl, roztwór irygacyjny do pielęgnacji cewnika moczowego i wkraplania do pęcherza</v>
      </c>
      <c r="E10" s="76" t="str">
        <f>'[1]Pakiet 10'!E13</f>
        <v>10 x 100ml</v>
      </c>
      <c r="F10" s="77">
        <f>'[1]Pakiet 10'!F13</f>
        <v>10</v>
      </c>
      <c r="G10" s="13"/>
      <c r="H10" s="44"/>
      <c r="I10" s="44">
        <f t="shared" si="0"/>
        <v>0</v>
      </c>
      <c r="J10" s="13"/>
      <c r="K10" s="17" t="s">
        <v>13</v>
      </c>
      <c r="L10" s="17" t="s">
        <v>13</v>
      </c>
      <c r="M10" s="15"/>
      <c r="N10" s="15"/>
    </row>
    <row r="11" spans="1:14" ht="36">
      <c r="A11" s="13">
        <v>6</v>
      </c>
      <c r="B11" s="13"/>
      <c r="C11" s="13"/>
      <c r="D11" s="75" t="str">
        <f>'[1]Pakiet 10'!D14</f>
        <v>6% Acidum citricum, Roztwór irygacyjny do pielęgnacji cewnika moczowego i wkraplania do pęcherza</v>
      </c>
      <c r="E11" s="76" t="str">
        <f>'[1]Pakiet 10'!E14</f>
        <v>10 x 100ml</v>
      </c>
      <c r="F11" s="77">
        <f>'[1]Pakiet 10'!F14</f>
        <v>10</v>
      </c>
      <c r="G11" s="13"/>
      <c r="H11" s="44"/>
      <c r="I11" s="44">
        <f t="shared" si="0"/>
        <v>0</v>
      </c>
      <c r="J11" s="13"/>
      <c r="K11" s="17" t="s">
        <v>13</v>
      </c>
      <c r="L11" s="17" t="s">
        <v>13</v>
      </c>
      <c r="M11" s="15"/>
      <c r="N11" s="15"/>
    </row>
    <row r="12" spans="1:14" ht="36">
      <c r="A12" s="13">
        <v>7</v>
      </c>
      <c r="B12" s="13"/>
      <c r="C12" s="13"/>
      <c r="D12" s="75" t="str">
        <f>'[1]Pakiet 10'!D15</f>
        <v>3,23% Acidum citricum, Roztwór irygacyjny do pielęgnacji cewnika moczowego i wkraplania do pęcherza</v>
      </c>
      <c r="E12" s="76" t="str">
        <f>'[1]Pakiet 10'!E15</f>
        <v>10 x 100ml</v>
      </c>
      <c r="F12" s="77">
        <f>'[1]Pakiet 10'!F15</f>
        <v>10</v>
      </c>
      <c r="G12" s="13"/>
      <c r="H12" s="44"/>
      <c r="I12" s="44">
        <f t="shared" si="0"/>
        <v>0</v>
      </c>
      <c r="J12" s="13"/>
      <c r="K12" s="17" t="s">
        <v>13</v>
      </c>
      <c r="L12" s="17" t="s">
        <v>13</v>
      </c>
      <c r="M12" s="15"/>
      <c r="N12" s="15"/>
    </row>
    <row r="13" spans="1:14">
      <c r="A13" s="18"/>
      <c r="B13" s="19"/>
      <c r="C13" s="20"/>
      <c r="D13" s="21" t="s">
        <v>14</v>
      </c>
      <c r="E13" s="20"/>
      <c r="F13" s="41"/>
      <c r="G13" s="21"/>
      <c r="H13" s="22"/>
      <c r="I13" s="23">
        <v>0</v>
      </c>
      <c r="J13" s="5"/>
      <c r="K13" s="3"/>
      <c r="L13" s="3"/>
    </row>
    <row r="14" spans="1:14">
      <c r="A14" s="3"/>
      <c r="B14" s="2"/>
      <c r="C14" s="24"/>
      <c r="D14" s="25"/>
      <c r="E14" s="1"/>
      <c r="F14" s="39"/>
      <c r="G14" s="5"/>
      <c r="H14" s="5"/>
      <c r="I14" s="5"/>
      <c r="J14" s="1"/>
      <c r="K14" s="3"/>
      <c r="L14" s="3"/>
    </row>
    <row r="15" spans="1:14">
      <c r="A15" s="68"/>
      <c r="B15" s="68"/>
      <c r="C15" s="25"/>
      <c r="D15" s="25"/>
      <c r="E15" s="1"/>
      <c r="F15" s="39"/>
      <c r="G15" s="5"/>
      <c r="H15" s="5"/>
      <c r="I15" s="5"/>
      <c r="J15" s="1"/>
      <c r="K15" s="1"/>
      <c r="L15" s="1"/>
    </row>
  </sheetData>
  <mergeCells count="2">
    <mergeCell ref="A15:B15"/>
    <mergeCell ref="H1:I1"/>
  </mergeCells>
  <pageMargins left="0.7" right="0.7" top="0.75" bottom="0.75" header="0.3" footer="0.3"/>
  <pageSetup paperSize="9" scale="67" fitToHeight="0" orientation="landscape" r:id="rId1"/>
  <headerFooter>
    <oddHeader xml:space="preserve">&amp;L&amp;12EZ/185/2024&amp;C&amp;"-,Pogrubiony"&amp;13FORMULARZ ASORTYMENTOWO -CENOWY&amp;R&amp;12ZAŁ NR 2 DO SWZ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zoomScaleNormal="100" workbookViewId="0">
      <selection activeCell="J13" sqref="J13"/>
    </sheetView>
  </sheetViews>
  <sheetFormatPr defaultRowHeight="15"/>
  <cols>
    <col min="1" max="1" width="4.5703125" customWidth="1"/>
    <col min="2" max="2" width="25.42578125" customWidth="1"/>
    <col min="3" max="3" width="15.28515625" customWidth="1"/>
    <col min="4" max="4" width="34.5703125" customWidth="1"/>
    <col min="5" max="5" width="5" customWidth="1"/>
    <col min="6" max="6" width="7.140625" customWidth="1"/>
    <col min="7" max="7" width="7.42578125" customWidth="1"/>
    <col min="8" max="8" width="13.85546875" customWidth="1"/>
    <col min="9" max="9" width="14.28515625" customWidth="1"/>
    <col min="10" max="10" width="26.28515625" customWidth="1"/>
    <col min="11" max="11" width="19.5703125" customWidth="1"/>
    <col min="12" max="12" width="24.5703125" customWidth="1"/>
    <col min="13" max="14" width="8.5703125" customWidth="1"/>
  </cols>
  <sheetData>
    <row r="1" spans="1:14" ht="22.5" customHeight="1">
      <c r="A1" s="1"/>
      <c r="B1" s="2"/>
      <c r="C1" s="3"/>
      <c r="D1" s="4"/>
      <c r="E1" s="1"/>
      <c r="F1" s="5"/>
      <c r="G1" s="5"/>
      <c r="H1" s="69"/>
      <c r="I1" s="69"/>
      <c r="J1" s="1"/>
      <c r="K1" s="1"/>
      <c r="L1" s="1"/>
      <c r="M1" s="1"/>
      <c r="N1" s="1"/>
    </row>
    <row r="2" spans="1:14" ht="15.75">
      <c r="A2" s="6"/>
      <c r="B2" s="7"/>
      <c r="C2" s="6"/>
      <c r="D2" s="4"/>
      <c r="E2" s="1"/>
      <c r="F2" s="5"/>
      <c r="G2" s="5"/>
      <c r="H2" s="5"/>
      <c r="I2" s="5"/>
      <c r="J2" s="1"/>
      <c r="K2" s="1"/>
      <c r="L2" s="1"/>
      <c r="M2" s="1"/>
      <c r="N2" s="1"/>
    </row>
    <row r="3" spans="1:14" ht="15.75">
      <c r="A3" s="8"/>
      <c r="B3" s="9" t="s">
        <v>21</v>
      </c>
      <c r="C3" s="10"/>
      <c r="D3" s="11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1"/>
      <c r="B4" s="12"/>
      <c r="C4" s="1"/>
      <c r="D4" s="4"/>
      <c r="E4" s="1"/>
      <c r="F4" s="5"/>
      <c r="G4" s="5"/>
      <c r="H4" s="5"/>
      <c r="I4" s="5"/>
      <c r="J4" s="1"/>
      <c r="K4" s="1"/>
      <c r="L4" s="1"/>
      <c r="M4" s="1"/>
      <c r="N4" s="1"/>
    </row>
    <row r="5" spans="1:14" ht="331.5">
      <c r="A5" s="13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4" t="s">
        <v>9</v>
      </c>
      <c r="K5" s="14" t="s">
        <v>10</v>
      </c>
      <c r="L5" s="14" t="s">
        <v>11</v>
      </c>
      <c r="M5" s="15"/>
      <c r="N5" s="15"/>
    </row>
    <row r="6" spans="1:14" ht="43.5" customHeight="1">
      <c r="A6" s="13">
        <v>1</v>
      </c>
      <c r="B6" s="13"/>
      <c r="C6" s="13"/>
      <c r="D6" s="37" t="str">
        <f>'[1]Pakiet 2'!D6</f>
        <v xml:space="preserve">Remdesivirum, proszek do sporządzania koncentratu roztworu do infuzji; 100 mg; 1 fiol. </v>
      </c>
      <c r="E6" s="38" t="str">
        <f>'[1]Pakiet 2'!E6</f>
        <v>op.</v>
      </c>
      <c r="F6" s="45">
        <f>'[1]Pakiet 2'!F6</f>
        <v>60</v>
      </c>
      <c r="G6" s="13"/>
      <c r="H6" s="13"/>
      <c r="I6" s="16">
        <v>0</v>
      </c>
      <c r="J6" s="14"/>
      <c r="K6" s="17" t="s">
        <v>13</v>
      </c>
      <c r="L6" s="17" t="s">
        <v>13</v>
      </c>
      <c r="M6" s="15"/>
      <c r="N6" s="15"/>
    </row>
    <row r="7" spans="1:14">
      <c r="A7" s="18"/>
      <c r="B7" s="19"/>
      <c r="C7" s="20"/>
      <c r="D7" s="21" t="s">
        <v>14</v>
      </c>
      <c r="E7" s="20"/>
      <c r="F7" s="20"/>
      <c r="G7" s="21"/>
      <c r="H7" s="22"/>
      <c r="I7" s="23">
        <v>0</v>
      </c>
      <c r="J7" s="5"/>
      <c r="K7" s="3"/>
      <c r="L7" s="3"/>
    </row>
    <row r="8" spans="1:14">
      <c r="A8" s="3"/>
      <c r="B8" s="2"/>
      <c r="C8" s="24"/>
      <c r="D8" s="25"/>
      <c r="E8" s="1"/>
      <c r="F8" s="5"/>
      <c r="G8" s="5"/>
      <c r="H8" s="5"/>
      <c r="I8" s="5"/>
      <c r="J8" s="1"/>
      <c r="K8" s="3"/>
      <c r="L8" s="3"/>
    </row>
    <row r="9" spans="1:14">
      <c r="A9" s="68"/>
      <c r="B9" s="68"/>
      <c r="C9" s="25"/>
      <c r="D9" s="25"/>
      <c r="E9" s="1"/>
      <c r="F9" s="5"/>
      <c r="G9" s="5"/>
      <c r="H9" s="5"/>
      <c r="I9" s="5"/>
      <c r="J9" s="1"/>
      <c r="K9" s="1"/>
      <c r="L9" s="1"/>
    </row>
  </sheetData>
  <mergeCells count="2">
    <mergeCell ref="A9:B9"/>
    <mergeCell ref="H1:I1"/>
  </mergeCells>
  <pageMargins left="0.7" right="0.7" top="0.75" bottom="0.75" header="0.3" footer="0.3"/>
  <pageSetup paperSize="9" scale="66" fitToHeight="0" orientation="landscape" r:id="rId1"/>
  <headerFooter>
    <oddHeader xml:space="preserve">&amp;L&amp;12EZ/185/2024&amp;C&amp;"-,Pogrubiony"&amp;13FORMULARZ ASORTYMENTOWO -CENOWY&amp;R&amp;12ZAŁ NR 2 DO SWZ     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zoomScaleNormal="100" workbookViewId="0">
      <selection activeCell="D6" sqref="D6"/>
    </sheetView>
  </sheetViews>
  <sheetFormatPr defaultRowHeight="15"/>
  <cols>
    <col min="1" max="1" width="4.5703125" customWidth="1"/>
    <col min="2" max="2" width="25.42578125" customWidth="1"/>
    <col min="3" max="3" width="15.28515625" customWidth="1"/>
    <col min="4" max="4" width="34.5703125" customWidth="1"/>
    <col min="5" max="5" width="5" customWidth="1"/>
    <col min="6" max="6" width="7.140625" customWidth="1"/>
    <col min="7" max="7" width="7.42578125" customWidth="1"/>
    <col min="8" max="8" width="13.85546875" customWidth="1"/>
    <col min="9" max="9" width="14.28515625" customWidth="1"/>
    <col min="10" max="10" width="26.28515625" customWidth="1"/>
    <col min="11" max="11" width="19.5703125" customWidth="1"/>
    <col min="12" max="12" width="24.5703125" customWidth="1"/>
    <col min="13" max="14" width="8.5703125" customWidth="1"/>
  </cols>
  <sheetData>
    <row r="1" spans="1:14" ht="22.5" customHeight="1">
      <c r="A1" s="1"/>
      <c r="B1" s="2"/>
      <c r="C1" s="3"/>
      <c r="D1" s="4"/>
      <c r="E1" s="1"/>
      <c r="F1" s="5"/>
      <c r="G1" s="5"/>
      <c r="H1" s="69"/>
      <c r="I1" s="69"/>
      <c r="J1" s="1"/>
      <c r="K1" s="1"/>
      <c r="L1" s="1"/>
      <c r="M1" s="1"/>
      <c r="N1" s="1"/>
    </row>
    <row r="2" spans="1:14" ht="15.75">
      <c r="A2" s="6"/>
      <c r="B2" s="7"/>
      <c r="C2" s="6"/>
      <c r="D2" s="4"/>
      <c r="E2" s="1"/>
      <c r="F2" s="5"/>
      <c r="G2" s="5"/>
      <c r="H2" s="5"/>
      <c r="I2" s="5"/>
      <c r="J2" s="1"/>
      <c r="K2" s="1"/>
      <c r="L2" s="1"/>
      <c r="M2" s="1"/>
      <c r="N2" s="1"/>
    </row>
    <row r="3" spans="1:14" ht="15.75">
      <c r="A3" s="8"/>
      <c r="B3" s="9" t="s">
        <v>22</v>
      </c>
      <c r="C3" s="10"/>
      <c r="D3" s="11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1"/>
      <c r="B4" s="12"/>
      <c r="C4" s="1"/>
      <c r="D4" s="4"/>
      <c r="E4" s="1"/>
      <c r="F4" s="5"/>
      <c r="G4" s="5"/>
      <c r="H4" s="5"/>
      <c r="I4" s="5"/>
      <c r="J4" s="1"/>
      <c r="K4" s="1"/>
      <c r="L4" s="1"/>
      <c r="M4" s="1"/>
      <c r="N4" s="1"/>
    </row>
    <row r="5" spans="1:14" ht="331.5">
      <c r="A5" s="13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4" t="s">
        <v>9</v>
      </c>
      <c r="K5" s="14" t="s">
        <v>10</v>
      </c>
      <c r="L5" s="14" t="s">
        <v>11</v>
      </c>
      <c r="M5" s="15"/>
      <c r="N5" s="15"/>
    </row>
    <row r="6" spans="1:14" ht="99" customHeight="1">
      <c r="A6" s="13">
        <v>1</v>
      </c>
      <c r="B6" s="13"/>
      <c r="C6" s="13"/>
      <c r="D6" s="71" t="str">
        <f>'[1]Pakiet 3'!D6</f>
        <v xml:space="preserve">Gaz okulistyczny podawany śródoperacyjnie do oka, współczynnik ekspansji 3:3, czas ekspansji 3 dni, czas efektu terapeutycznego 60 dni. Wersja multidose zawiera 3 zestawy do podaży( 1 niesterylny pojemnik z gazem 30ml, 3 przetestowane filtry 0,22 mikrony, 3 sterylne strzykawki, 3 opaski na pacjenta </v>
      </c>
      <c r="E6" s="46" t="str">
        <f>'[1]Pakiet 3'!E6</f>
        <v>op.</v>
      </c>
      <c r="F6" s="47">
        <f>'[1]Pakiet 3'!F6</f>
        <v>120</v>
      </c>
      <c r="G6" s="13"/>
      <c r="H6" s="13"/>
      <c r="I6" s="16">
        <v>0</v>
      </c>
      <c r="J6" s="14"/>
      <c r="K6" s="17" t="s">
        <v>13</v>
      </c>
      <c r="L6" s="17" t="s">
        <v>13</v>
      </c>
      <c r="M6" s="15"/>
      <c r="N6" s="15"/>
    </row>
    <row r="7" spans="1:14">
      <c r="A7" s="18"/>
      <c r="B7" s="19"/>
      <c r="C7" s="20"/>
      <c r="D7" s="21" t="s">
        <v>14</v>
      </c>
      <c r="E7" s="20"/>
      <c r="F7" s="20"/>
      <c r="G7" s="21"/>
      <c r="H7" s="22"/>
      <c r="I7" s="23">
        <v>0</v>
      </c>
      <c r="J7" s="5"/>
      <c r="K7" s="3"/>
      <c r="L7" s="3"/>
    </row>
    <row r="8" spans="1:14">
      <c r="A8" s="3"/>
      <c r="B8" s="2"/>
      <c r="C8" s="24"/>
      <c r="D8" s="25"/>
      <c r="E8" s="1"/>
      <c r="F8" s="5"/>
      <c r="G8" s="5"/>
      <c r="H8" s="5"/>
      <c r="I8" s="5"/>
      <c r="J8" s="1"/>
      <c r="K8" s="3"/>
      <c r="L8" s="3"/>
    </row>
    <row r="9" spans="1:14">
      <c r="A9" s="68"/>
      <c r="B9" s="68"/>
      <c r="C9" s="25"/>
      <c r="D9" s="25"/>
      <c r="E9" s="1"/>
      <c r="F9" s="5"/>
      <c r="G9" s="5"/>
      <c r="H9" s="5"/>
      <c r="I9" s="5"/>
      <c r="J9" s="1"/>
      <c r="K9" s="1"/>
      <c r="L9" s="1"/>
    </row>
    <row r="10" spans="1:14">
      <c r="A10" s="26"/>
      <c r="B10" s="27"/>
      <c r="C10" s="28"/>
      <c r="D10" s="25"/>
      <c r="E10" s="3"/>
      <c r="F10" s="29"/>
      <c r="G10" s="30"/>
      <c r="H10" s="3"/>
      <c r="I10" s="3"/>
      <c r="J10" s="31"/>
      <c r="K10" s="1"/>
      <c r="L10" s="1"/>
    </row>
    <row r="11" spans="1:14" ht="15" customHeight="1">
      <c r="A11" s="70"/>
      <c r="B11" s="70"/>
      <c r="C11" s="25"/>
      <c r="D11" s="25"/>
      <c r="E11" s="1"/>
      <c r="F11" s="29"/>
      <c r="G11" s="30"/>
      <c r="H11" s="3"/>
      <c r="I11" s="3"/>
      <c r="J11" s="31"/>
      <c r="K11" s="1"/>
      <c r="L11" s="1"/>
    </row>
    <row r="12" spans="1:14">
      <c r="A12" s="33"/>
      <c r="B12" s="34"/>
      <c r="C12" s="25"/>
      <c r="D12" s="3"/>
      <c r="E12" s="3"/>
      <c r="F12" s="29"/>
      <c r="G12" s="30"/>
      <c r="H12" s="3"/>
      <c r="I12" s="3"/>
      <c r="J12" s="31"/>
      <c r="K12" s="1"/>
      <c r="L12" s="1"/>
    </row>
    <row r="13" spans="1:14">
      <c r="A13" s="32"/>
      <c r="B13" s="35"/>
      <c r="C13" s="26"/>
      <c r="D13" s="36"/>
      <c r="E13" s="3"/>
      <c r="F13" s="29"/>
      <c r="G13" s="30"/>
      <c r="H13" s="3"/>
      <c r="I13" s="3"/>
      <c r="J13" s="31"/>
      <c r="K13" s="1"/>
      <c r="L13" s="1"/>
    </row>
  </sheetData>
  <mergeCells count="3">
    <mergeCell ref="A9:B9"/>
    <mergeCell ref="A11:B11"/>
    <mergeCell ref="H1:I1"/>
  </mergeCells>
  <pageMargins left="0.7" right="0.7" top="0.75" bottom="0.75" header="0.3" footer="0.3"/>
  <pageSetup paperSize="9" scale="66" fitToHeight="0" orientation="landscape" r:id="rId1"/>
  <headerFooter>
    <oddHeader xml:space="preserve">&amp;L&amp;12EZ/185/2024&amp;C&amp;"-,Pogrubiony"&amp;13FORMULARZ ASORTYMENTOWO -CENOWY&amp;R&amp;12ZAŁ NR 2 DO SWZ        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zoomScaleNormal="100" workbookViewId="0">
      <selection activeCell="B3" sqref="B3:D3"/>
    </sheetView>
  </sheetViews>
  <sheetFormatPr defaultRowHeight="15"/>
  <cols>
    <col min="1" max="1" width="4.5703125" customWidth="1"/>
    <col min="2" max="2" width="25.42578125" customWidth="1"/>
    <col min="3" max="3" width="15.28515625" customWidth="1"/>
    <col min="4" max="4" width="34.5703125" customWidth="1"/>
    <col min="5" max="5" width="6.7109375" bestFit="1" customWidth="1"/>
    <col min="6" max="6" width="7.140625" customWidth="1"/>
    <col min="7" max="7" width="7.42578125" customWidth="1"/>
    <col min="8" max="8" width="13.85546875" customWidth="1"/>
    <col min="9" max="9" width="14.28515625" customWidth="1"/>
    <col min="10" max="10" width="26.28515625" customWidth="1"/>
    <col min="11" max="11" width="19.5703125" customWidth="1"/>
    <col min="12" max="12" width="24.5703125" customWidth="1"/>
    <col min="13" max="14" width="8.5703125" customWidth="1"/>
  </cols>
  <sheetData>
    <row r="1" spans="1:14" ht="22.5" customHeight="1">
      <c r="A1" s="1"/>
      <c r="B1" s="2"/>
      <c r="C1" s="3"/>
      <c r="D1" s="4"/>
      <c r="E1" s="1"/>
      <c r="F1" s="5"/>
      <c r="G1" s="5"/>
      <c r="H1" s="69"/>
      <c r="I1" s="69"/>
      <c r="J1" s="1"/>
      <c r="K1" s="1"/>
      <c r="L1" s="1"/>
      <c r="M1" s="1"/>
      <c r="N1" s="1"/>
    </row>
    <row r="2" spans="1:14" ht="15.75">
      <c r="A2" s="6"/>
      <c r="B2" s="7"/>
      <c r="C2" s="6"/>
      <c r="D2" s="4"/>
      <c r="E2" s="1"/>
      <c r="F2" s="5"/>
      <c r="G2" s="5"/>
      <c r="H2" s="5"/>
      <c r="I2" s="5"/>
      <c r="J2" s="1"/>
      <c r="K2" s="1"/>
      <c r="L2" s="1"/>
      <c r="M2" s="1"/>
      <c r="N2" s="1"/>
    </row>
    <row r="3" spans="1:14" ht="15.75">
      <c r="A3" s="8"/>
      <c r="B3" s="74" t="s">
        <v>23</v>
      </c>
      <c r="C3" s="74"/>
      <c r="D3" s="74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1"/>
      <c r="B4" s="12"/>
      <c r="C4" s="1"/>
      <c r="D4" s="4"/>
      <c r="E4" s="1"/>
      <c r="F4" s="5"/>
      <c r="G4" s="5"/>
      <c r="H4" s="5"/>
      <c r="I4" s="5"/>
      <c r="J4" s="1"/>
      <c r="K4" s="1"/>
      <c r="L4" s="1"/>
      <c r="M4" s="1"/>
      <c r="N4" s="1"/>
    </row>
    <row r="5" spans="1:14" ht="331.5">
      <c r="A5" s="13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4" t="s">
        <v>9</v>
      </c>
      <c r="K5" s="14" t="s">
        <v>10</v>
      </c>
      <c r="L5" s="14" t="s">
        <v>11</v>
      </c>
      <c r="M5" s="15"/>
      <c r="N5" s="15"/>
    </row>
    <row r="6" spans="1:14" ht="33" customHeight="1">
      <c r="A6" s="13">
        <v>1</v>
      </c>
      <c r="B6" s="13"/>
      <c r="C6" s="13"/>
      <c r="D6" s="48" t="str">
        <f>'[1]Pakiet 4'!D6</f>
        <v xml:space="preserve">Flecainidi acetas 50mg x 30 tabletek </v>
      </c>
      <c r="E6" s="49" t="str">
        <f>'[1]Pakiet 4'!E6</f>
        <v>op.</v>
      </c>
      <c r="F6" s="50">
        <f>'[1]Pakiet 4'!F6</f>
        <v>35</v>
      </c>
      <c r="G6" s="13"/>
      <c r="H6" s="13"/>
      <c r="I6" s="16">
        <v>0</v>
      </c>
      <c r="J6" s="14"/>
      <c r="K6" s="17" t="s">
        <v>13</v>
      </c>
      <c r="L6" s="17" t="s">
        <v>13</v>
      </c>
      <c r="M6" s="15"/>
      <c r="N6" s="15"/>
    </row>
    <row r="7" spans="1:14" ht="32.25" customHeight="1">
      <c r="A7" s="13">
        <v>2</v>
      </c>
      <c r="B7" s="13"/>
      <c r="C7" s="13"/>
      <c r="D7" s="48" t="str">
        <f>'[1]Pakiet 4'!D7</f>
        <v xml:space="preserve">Flecainidi acetas 100mg x 30 tabletek </v>
      </c>
      <c r="E7" s="49" t="str">
        <f>'[1]Pakiet 4'!E7</f>
        <v>op.</v>
      </c>
      <c r="F7" s="50">
        <f>'[1]Pakiet 4'!F7</f>
        <v>20</v>
      </c>
      <c r="G7" s="13"/>
      <c r="H7" s="13"/>
      <c r="I7" s="16">
        <v>0</v>
      </c>
      <c r="J7" s="14"/>
      <c r="K7" s="17" t="s">
        <v>13</v>
      </c>
      <c r="L7" s="17" t="s">
        <v>13</v>
      </c>
      <c r="M7" s="15"/>
      <c r="N7" s="15"/>
    </row>
    <row r="8" spans="1:14">
      <c r="A8" s="18"/>
      <c r="B8" s="19"/>
      <c r="C8" s="20"/>
      <c r="D8" s="21" t="s">
        <v>14</v>
      </c>
      <c r="E8" s="20"/>
      <c r="F8" s="20"/>
      <c r="G8" s="21"/>
      <c r="H8" s="22"/>
      <c r="I8" s="23">
        <v>0</v>
      </c>
      <c r="J8" s="5"/>
      <c r="K8" s="3"/>
      <c r="L8" s="3"/>
    </row>
    <row r="9" spans="1:14">
      <c r="A9" s="3"/>
      <c r="B9" s="2"/>
      <c r="C9" s="24"/>
      <c r="D9" s="25"/>
      <c r="E9" s="1"/>
      <c r="F9" s="5"/>
      <c r="G9" s="5"/>
      <c r="H9" s="5"/>
      <c r="I9" s="5"/>
      <c r="J9" s="1"/>
      <c r="K9" s="3"/>
      <c r="L9" s="3"/>
    </row>
    <row r="10" spans="1:14">
      <c r="A10" s="68"/>
      <c r="B10" s="68"/>
      <c r="C10" s="25"/>
      <c r="D10" s="25"/>
      <c r="E10" s="1"/>
      <c r="F10" s="5"/>
      <c r="G10" s="5"/>
      <c r="H10" s="5"/>
      <c r="I10" s="5"/>
      <c r="J10" s="1"/>
      <c r="K10" s="1"/>
      <c r="L10" s="1"/>
    </row>
    <row r="11" spans="1:14">
      <c r="A11" s="26"/>
      <c r="B11" s="27"/>
      <c r="C11" s="28"/>
      <c r="D11" s="25"/>
      <c r="E11" s="3"/>
      <c r="F11" s="29"/>
      <c r="G11" s="30"/>
      <c r="H11" s="3"/>
      <c r="I11" s="3"/>
      <c r="J11" s="31"/>
      <c r="K11" s="1"/>
      <c r="L11" s="1"/>
    </row>
    <row r="12" spans="1:14" ht="15" customHeight="1">
      <c r="A12" s="70"/>
      <c r="B12" s="70"/>
      <c r="C12" s="25"/>
      <c r="D12" s="25"/>
      <c r="E12" s="1"/>
      <c r="F12" s="29"/>
      <c r="G12" s="30"/>
      <c r="H12" s="3"/>
      <c r="I12" s="3"/>
      <c r="J12" s="31"/>
      <c r="K12" s="1"/>
      <c r="L12" s="1"/>
    </row>
    <row r="13" spans="1:14">
      <c r="A13" s="32"/>
      <c r="B13" s="35"/>
      <c r="C13" s="26"/>
      <c r="D13" s="36"/>
      <c r="E13" s="3"/>
      <c r="F13" s="29"/>
      <c r="G13" s="30"/>
      <c r="H13" s="3"/>
      <c r="I13" s="3"/>
      <c r="J13" s="31"/>
      <c r="K13" s="1"/>
      <c r="L13" s="1"/>
    </row>
  </sheetData>
  <mergeCells count="4">
    <mergeCell ref="A10:B10"/>
    <mergeCell ref="A12:B12"/>
    <mergeCell ref="B3:D3"/>
    <mergeCell ref="H1:I1"/>
  </mergeCells>
  <pageMargins left="0.7" right="0.7" top="0.75" bottom="0.75" header="0.3" footer="0.3"/>
  <pageSetup paperSize="9" scale="65" fitToHeight="0" orientation="landscape" r:id="rId1"/>
  <headerFooter>
    <oddHeader xml:space="preserve">&amp;L&amp;12EZ/185/2024&amp;C&amp;"-,Pogrubiony"&amp;13FORMULARZ ASORTYMENTOWO -CENOWY&amp;R&amp;12ZAŁ NR 2 DO SWZ         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zoomScaleNormal="100" workbookViewId="0">
      <selection activeCell="J11" sqref="J11"/>
    </sheetView>
  </sheetViews>
  <sheetFormatPr defaultRowHeight="15"/>
  <cols>
    <col min="1" max="1" width="4.5703125" customWidth="1"/>
    <col min="2" max="2" width="25.42578125" customWidth="1"/>
    <col min="3" max="3" width="15.28515625" customWidth="1"/>
    <col min="4" max="4" width="34.5703125" customWidth="1"/>
    <col min="5" max="5" width="5" customWidth="1"/>
    <col min="6" max="6" width="7.140625" customWidth="1"/>
    <col min="7" max="7" width="7.42578125" customWidth="1"/>
    <col min="8" max="8" width="13.85546875" customWidth="1"/>
    <col min="9" max="9" width="14.28515625" customWidth="1"/>
    <col min="10" max="10" width="26.28515625" customWidth="1"/>
    <col min="11" max="11" width="19.5703125" customWidth="1"/>
    <col min="12" max="12" width="24.5703125" customWidth="1"/>
    <col min="13" max="14" width="8.5703125" customWidth="1"/>
  </cols>
  <sheetData>
    <row r="1" spans="1:14" ht="22.5" customHeight="1">
      <c r="A1" s="1"/>
      <c r="B1" s="2"/>
      <c r="C1" s="3"/>
      <c r="D1" s="4"/>
      <c r="E1" s="1"/>
      <c r="F1" s="5"/>
      <c r="G1" s="5"/>
      <c r="H1" s="69"/>
      <c r="I1" s="69"/>
      <c r="J1" s="1"/>
      <c r="K1" s="1"/>
      <c r="L1" s="1"/>
      <c r="M1" s="1"/>
      <c r="N1" s="1"/>
    </row>
    <row r="2" spans="1:14" ht="15.75">
      <c r="A2" s="6"/>
      <c r="B2" s="7"/>
      <c r="C2" s="6"/>
      <c r="D2" s="4"/>
      <c r="E2" s="1"/>
      <c r="F2" s="5"/>
      <c r="G2" s="5"/>
      <c r="H2" s="5"/>
      <c r="I2" s="5"/>
      <c r="J2" s="1"/>
      <c r="K2" s="1"/>
      <c r="L2" s="1"/>
      <c r="M2" s="1"/>
      <c r="N2" s="1"/>
    </row>
    <row r="3" spans="1:14" ht="15.75">
      <c r="A3" s="8"/>
      <c r="B3" s="9" t="s">
        <v>24</v>
      </c>
      <c r="C3" s="10"/>
      <c r="D3" s="11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1"/>
      <c r="B4" s="12"/>
      <c r="C4" s="1"/>
      <c r="D4" s="4"/>
      <c r="E4" s="1"/>
      <c r="F4" s="5"/>
      <c r="G4" s="5"/>
      <c r="H4" s="5"/>
      <c r="I4" s="5"/>
      <c r="J4" s="1"/>
      <c r="K4" s="1"/>
      <c r="L4" s="1"/>
      <c r="M4" s="1"/>
      <c r="N4" s="1"/>
    </row>
    <row r="5" spans="1:14" ht="331.5">
      <c r="A5" s="13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4" t="s">
        <v>9</v>
      </c>
      <c r="K5" s="14" t="s">
        <v>10</v>
      </c>
      <c r="L5" s="14" t="s">
        <v>11</v>
      </c>
      <c r="M5" s="15"/>
      <c r="N5" s="15"/>
    </row>
    <row r="6" spans="1:14" ht="25.5">
      <c r="A6" s="13">
        <v>1</v>
      </c>
      <c r="B6" s="13"/>
      <c r="C6" s="13"/>
      <c r="D6" s="53" t="s">
        <v>15</v>
      </c>
      <c r="E6" s="54" t="s">
        <v>16</v>
      </c>
      <c r="F6" s="51">
        <v>100</v>
      </c>
      <c r="G6" s="13"/>
      <c r="H6" s="13"/>
      <c r="I6" s="16">
        <v>0</v>
      </c>
      <c r="J6" s="14"/>
      <c r="K6" s="17" t="s">
        <v>13</v>
      </c>
      <c r="L6" s="17" t="s">
        <v>13</v>
      </c>
      <c r="M6" s="15"/>
      <c r="N6" s="15"/>
    </row>
    <row r="7" spans="1:14" ht="25.5">
      <c r="A7" s="13">
        <v>2</v>
      </c>
      <c r="B7" s="13"/>
      <c r="C7" s="13"/>
      <c r="D7" s="53" t="s">
        <v>17</v>
      </c>
      <c r="E7" s="54" t="s">
        <v>16</v>
      </c>
      <c r="F7" s="51">
        <v>100</v>
      </c>
      <c r="G7" s="13"/>
      <c r="H7" s="13"/>
      <c r="I7" s="16">
        <v>0</v>
      </c>
      <c r="J7" s="14"/>
      <c r="K7" s="17" t="s">
        <v>13</v>
      </c>
      <c r="L7" s="17" t="s">
        <v>13</v>
      </c>
      <c r="M7" s="15"/>
      <c r="N7" s="15"/>
    </row>
    <row r="8" spans="1:14">
      <c r="A8" s="18"/>
      <c r="B8" s="19"/>
      <c r="C8" s="20"/>
      <c r="D8" s="21" t="s">
        <v>14</v>
      </c>
      <c r="E8" s="20"/>
      <c r="F8" s="20"/>
      <c r="G8" s="21"/>
      <c r="H8" s="22"/>
      <c r="I8" s="23">
        <v>0</v>
      </c>
      <c r="J8" s="5"/>
      <c r="K8" s="3"/>
      <c r="L8" s="3"/>
    </row>
    <row r="9" spans="1:14">
      <c r="A9" s="3"/>
      <c r="B9" s="2"/>
      <c r="C9" s="24"/>
      <c r="D9" s="25"/>
      <c r="E9" s="1"/>
      <c r="F9" s="5"/>
      <c r="G9" s="5"/>
      <c r="H9" s="5"/>
      <c r="I9" s="5"/>
      <c r="J9" s="1"/>
      <c r="K9" s="3"/>
      <c r="L9" s="3"/>
    </row>
    <row r="10" spans="1:14">
      <c r="A10" s="68"/>
      <c r="B10" s="68"/>
      <c r="C10" s="25"/>
      <c r="D10" s="25"/>
      <c r="E10" s="1"/>
      <c r="F10" s="5"/>
      <c r="G10" s="5"/>
      <c r="H10" s="5"/>
      <c r="I10" s="5"/>
      <c r="J10" s="1"/>
      <c r="K10" s="1"/>
      <c r="L10" s="1"/>
    </row>
    <row r="11" spans="1:14">
      <c r="A11" s="26"/>
      <c r="B11" s="27"/>
      <c r="C11" s="28"/>
      <c r="D11" s="25"/>
      <c r="E11" s="3"/>
      <c r="F11" s="29"/>
      <c r="G11" s="30"/>
      <c r="H11" s="3"/>
      <c r="I11" s="3"/>
      <c r="J11" s="31"/>
      <c r="K11" s="1"/>
      <c r="L11" s="1"/>
    </row>
  </sheetData>
  <mergeCells count="2">
    <mergeCell ref="A10:B10"/>
    <mergeCell ref="H1:I1"/>
  </mergeCells>
  <pageMargins left="0.7" right="0.7" top="0.75" bottom="0.75" header="0.3" footer="0.3"/>
  <pageSetup paperSize="9" scale="66" fitToHeight="0" orientation="landscape" r:id="rId1"/>
  <headerFooter>
    <oddHeader xml:space="preserve">&amp;L&amp;12EZ/185/2024&amp;C&amp;"-,Pogrubiony"&amp;13FORMULARZ ASORTYMENTOWO -CENOWY&amp;R&amp;12ZAŁ NR 2 DO SWZ         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zoomScaleNormal="100" workbookViewId="0">
      <selection activeCell="G10" sqref="G10"/>
    </sheetView>
  </sheetViews>
  <sheetFormatPr defaultRowHeight="15"/>
  <cols>
    <col min="1" max="1" width="4.5703125" customWidth="1"/>
    <col min="2" max="2" width="25.42578125" customWidth="1"/>
    <col min="3" max="3" width="15.28515625" customWidth="1"/>
    <col min="4" max="4" width="34.5703125" customWidth="1"/>
    <col min="5" max="5" width="5" customWidth="1"/>
    <col min="6" max="6" width="7.140625" customWidth="1"/>
    <col min="7" max="7" width="7.42578125" customWidth="1"/>
    <col min="8" max="8" width="13.85546875" customWidth="1"/>
    <col min="9" max="9" width="14.28515625" customWidth="1"/>
    <col min="10" max="10" width="26.28515625" customWidth="1"/>
    <col min="11" max="11" width="19.5703125" customWidth="1"/>
    <col min="12" max="12" width="24.5703125" customWidth="1"/>
    <col min="13" max="14" width="8.5703125" customWidth="1"/>
  </cols>
  <sheetData>
    <row r="1" spans="1:14" ht="22.5" customHeight="1">
      <c r="A1" s="1"/>
      <c r="B1" s="2"/>
      <c r="C1" s="3"/>
      <c r="D1" s="4"/>
      <c r="E1" s="1"/>
      <c r="F1" s="5"/>
      <c r="G1" s="5"/>
      <c r="H1" s="69"/>
      <c r="I1" s="69"/>
      <c r="J1" s="1"/>
      <c r="K1" s="1"/>
      <c r="L1" s="1"/>
      <c r="M1" s="1"/>
      <c r="N1" s="1"/>
    </row>
    <row r="2" spans="1:14" ht="15.75">
      <c r="A2" s="6"/>
      <c r="B2" s="7"/>
      <c r="C2" s="6"/>
      <c r="D2" s="4"/>
      <c r="E2" s="1"/>
      <c r="F2" s="5"/>
      <c r="G2" s="5"/>
      <c r="H2" s="5"/>
      <c r="I2" s="5"/>
      <c r="J2" s="1"/>
      <c r="K2" s="1"/>
      <c r="L2" s="1"/>
      <c r="M2" s="1"/>
      <c r="N2" s="1"/>
    </row>
    <row r="3" spans="1:14" ht="15.75">
      <c r="A3" s="8"/>
      <c r="B3" s="72" t="s">
        <v>25</v>
      </c>
      <c r="C3" s="10"/>
      <c r="D3" s="11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1"/>
      <c r="B4" s="12"/>
      <c r="C4" s="1"/>
      <c r="D4" s="4"/>
      <c r="E4" s="1"/>
      <c r="F4" s="5"/>
      <c r="G4" s="5"/>
      <c r="H4" s="5"/>
      <c r="I4" s="5"/>
      <c r="J4" s="1"/>
      <c r="K4" s="1"/>
      <c r="L4" s="1"/>
      <c r="M4" s="1"/>
      <c r="N4" s="1"/>
    </row>
    <row r="5" spans="1:14" ht="331.5">
      <c r="A5" s="13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4" t="s">
        <v>9</v>
      </c>
      <c r="K5" s="14" t="s">
        <v>10</v>
      </c>
      <c r="L5" s="14" t="s">
        <v>11</v>
      </c>
      <c r="M5" s="15"/>
      <c r="N5" s="15"/>
    </row>
    <row r="6" spans="1:14" ht="59.25" customHeight="1">
      <c r="A6" s="13">
        <v>1</v>
      </c>
      <c r="B6" s="13"/>
      <c r="C6" s="13"/>
      <c r="D6" s="55" t="str">
        <f>'[1]Pakiet 6'!D4</f>
        <v xml:space="preserve">Basiliximab, proszek i rozpuszczalnik do sporządzania roztworu do wstrzykiwań lub infuzji; 20 mg; 1 fiol. + 1 amp. rozp. 5 ml </v>
      </c>
      <c r="E6" s="56" t="str">
        <f>'[1]Pakiet 6'!E4</f>
        <v>op.</v>
      </c>
      <c r="F6" s="57">
        <f>'[1]Pakiet 6'!F4</f>
        <v>50</v>
      </c>
      <c r="G6" s="13"/>
      <c r="H6" s="13"/>
      <c r="I6" s="16">
        <v>0</v>
      </c>
      <c r="J6" s="14"/>
      <c r="K6" s="17" t="s">
        <v>13</v>
      </c>
      <c r="L6" s="17" t="s">
        <v>13</v>
      </c>
      <c r="M6" s="15"/>
      <c r="N6" s="15"/>
    </row>
    <row r="7" spans="1:14">
      <c r="A7" s="18"/>
      <c r="B7" s="19"/>
      <c r="C7" s="20"/>
      <c r="D7" s="21" t="s">
        <v>14</v>
      </c>
      <c r="E7" s="20"/>
      <c r="F7" s="20"/>
      <c r="G7" s="21"/>
      <c r="H7" s="22"/>
      <c r="I7" s="23">
        <v>0</v>
      </c>
      <c r="J7" s="5"/>
      <c r="K7" s="3"/>
      <c r="L7" s="3"/>
    </row>
    <row r="8" spans="1:14">
      <c r="A8" s="3"/>
      <c r="B8" s="2"/>
      <c r="C8" s="24"/>
      <c r="D8" s="25"/>
      <c r="E8" s="1"/>
      <c r="F8" s="5"/>
      <c r="G8" s="5"/>
      <c r="H8" s="5"/>
      <c r="I8" s="5"/>
      <c r="J8" s="1"/>
      <c r="K8" s="3"/>
      <c r="L8" s="3"/>
    </row>
    <row r="9" spans="1:14">
      <c r="A9" s="68"/>
      <c r="B9" s="68"/>
      <c r="C9" s="25"/>
      <c r="D9" s="25"/>
      <c r="E9" s="1"/>
      <c r="F9" s="5"/>
      <c r="G9" s="5"/>
      <c r="H9" s="5"/>
      <c r="I9" s="5"/>
      <c r="J9" s="1"/>
      <c r="K9" s="1"/>
      <c r="L9" s="1"/>
    </row>
    <row r="10" spans="1:14">
      <c r="A10" s="26"/>
      <c r="B10" s="27"/>
      <c r="C10" s="28"/>
      <c r="D10" s="25"/>
      <c r="E10" s="3"/>
      <c r="F10" s="29"/>
      <c r="G10" s="30"/>
      <c r="H10" s="3"/>
      <c r="I10" s="3"/>
      <c r="J10" s="31"/>
      <c r="K10" s="1"/>
      <c r="L10" s="1"/>
    </row>
  </sheetData>
  <mergeCells count="2">
    <mergeCell ref="A9:B9"/>
    <mergeCell ref="H1:I1"/>
  </mergeCells>
  <pageMargins left="0.7" right="0.7" top="0.75" bottom="0.75" header="0.3" footer="0.3"/>
  <pageSetup paperSize="9" scale="66" fitToHeight="0" orientation="landscape" r:id="rId1"/>
  <headerFooter>
    <oddHeader xml:space="preserve">&amp;L&amp;12EZ/185/2024&amp;C&amp;"-,Pogrubiony"&amp;13FORMULARZ ASORTYMENTOWO -CENOWY&amp;R&amp;12ZAŁ NR 2 DO SWZ         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zoomScaleNormal="100" workbookViewId="0">
      <selection activeCell="H13" sqref="H13"/>
    </sheetView>
  </sheetViews>
  <sheetFormatPr defaultRowHeight="15"/>
  <cols>
    <col min="1" max="1" width="4.5703125" customWidth="1"/>
    <col min="2" max="2" width="25.42578125" customWidth="1"/>
    <col min="3" max="3" width="15.28515625" customWidth="1"/>
    <col min="4" max="4" width="34.5703125" customWidth="1"/>
    <col min="5" max="5" width="5" customWidth="1"/>
    <col min="6" max="6" width="7.140625" style="59" customWidth="1"/>
    <col min="7" max="7" width="7.42578125" customWidth="1"/>
    <col min="8" max="8" width="13.85546875" customWidth="1"/>
    <col min="9" max="9" width="14.28515625" customWidth="1"/>
    <col min="10" max="10" width="26.28515625" customWidth="1"/>
    <col min="11" max="11" width="19.5703125" customWidth="1"/>
    <col min="12" max="12" width="24.5703125" customWidth="1"/>
    <col min="13" max="14" width="8.5703125" customWidth="1"/>
  </cols>
  <sheetData>
    <row r="1" spans="1:14" ht="22.5" customHeight="1">
      <c r="A1" s="1"/>
      <c r="B1" s="2"/>
      <c r="C1" s="3"/>
      <c r="D1" s="4"/>
      <c r="E1" s="1"/>
      <c r="F1" s="39"/>
      <c r="G1" s="5"/>
      <c r="H1" s="69"/>
      <c r="I1" s="69"/>
      <c r="J1" s="1"/>
      <c r="K1" s="1"/>
      <c r="L1" s="1"/>
      <c r="M1" s="1"/>
      <c r="N1" s="1"/>
    </row>
    <row r="2" spans="1:14" ht="15.75">
      <c r="A2" s="6"/>
      <c r="B2" s="7"/>
      <c r="C2" s="6"/>
      <c r="D2" s="4"/>
      <c r="E2" s="1"/>
      <c r="F2" s="39"/>
      <c r="G2" s="5"/>
      <c r="H2" s="5"/>
      <c r="I2" s="5"/>
      <c r="J2" s="1"/>
      <c r="K2" s="1"/>
      <c r="L2" s="1"/>
      <c r="M2" s="1"/>
      <c r="N2" s="1"/>
    </row>
    <row r="3" spans="1:14" ht="15.75">
      <c r="A3" s="8"/>
      <c r="B3" s="73" t="s">
        <v>27</v>
      </c>
      <c r="C3" s="10"/>
      <c r="D3" s="11"/>
      <c r="E3" s="8"/>
      <c r="F3" s="40"/>
      <c r="G3" s="8"/>
      <c r="H3" s="8"/>
      <c r="I3" s="8"/>
      <c r="J3" s="8"/>
      <c r="K3" s="8"/>
      <c r="L3" s="8"/>
      <c r="M3" s="8"/>
      <c r="N3" s="8"/>
    </row>
    <row r="4" spans="1:14">
      <c r="A4" s="1"/>
      <c r="B4" s="12"/>
      <c r="C4" s="1"/>
      <c r="D4" s="4"/>
      <c r="E4" s="1"/>
      <c r="F4" s="39"/>
      <c r="G4" s="5"/>
      <c r="H4" s="5"/>
      <c r="I4" s="5"/>
      <c r="J4" s="1"/>
      <c r="K4" s="1"/>
      <c r="L4" s="1"/>
      <c r="M4" s="1"/>
      <c r="N4" s="1"/>
    </row>
    <row r="5" spans="1:14" ht="331.5">
      <c r="A5" s="13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4" t="s">
        <v>9</v>
      </c>
      <c r="K5" s="14" t="s">
        <v>10</v>
      </c>
      <c r="L5" s="14" t="s">
        <v>11</v>
      </c>
      <c r="M5" s="15"/>
      <c r="N5" s="15"/>
    </row>
    <row r="6" spans="1:14" ht="33.75" customHeight="1">
      <c r="A6" s="13">
        <v>1</v>
      </c>
      <c r="B6" s="13"/>
      <c r="C6" s="13"/>
      <c r="D6" s="52" t="str">
        <f>'[1]Pakiet 7'!D4</f>
        <v>Coffeinum citricum, 10mg/ml, roztwór do infuzji x 50 amp.</v>
      </c>
      <c r="E6" s="61" t="str">
        <f>'[1]Pakiet 7'!E4</f>
        <v>op.</v>
      </c>
      <c r="F6" s="60">
        <f>'[1]Pakiet 7'!F4</f>
        <v>20</v>
      </c>
      <c r="G6" s="13"/>
      <c r="H6" s="13"/>
      <c r="I6" s="16">
        <v>0</v>
      </c>
      <c r="J6" s="14"/>
      <c r="K6" s="17" t="s">
        <v>13</v>
      </c>
      <c r="L6" s="17" t="s">
        <v>13</v>
      </c>
      <c r="M6" s="15"/>
      <c r="N6" s="15"/>
    </row>
    <row r="7" spans="1:14">
      <c r="A7" s="18"/>
      <c r="B7" s="19"/>
      <c r="C7" s="20"/>
      <c r="D7" s="21" t="s">
        <v>14</v>
      </c>
      <c r="E7" s="20"/>
      <c r="F7" s="41"/>
      <c r="G7" s="21"/>
      <c r="H7" s="22"/>
      <c r="I7" s="23">
        <v>0</v>
      </c>
      <c r="J7" s="5"/>
      <c r="K7" s="3"/>
      <c r="L7" s="3"/>
    </row>
    <row r="8" spans="1:14">
      <c r="A8" s="3"/>
      <c r="B8" s="2"/>
      <c r="C8" s="24"/>
      <c r="D8" s="25"/>
      <c r="E8" s="1"/>
      <c r="F8" s="39"/>
      <c r="G8" s="5"/>
      <c r="H8" s="5"/>
      <c r="I8" s="5"/>
      <c r="J8" s="1"/>
      <c r="K8" s="3"/>
      <c r="L8" s="3"/>
    </row>
    <row r="9" spans="1:14">
      <c r="A9" s="68"/>
      <c r="B9" s="68"/>
      <c r="C9" s="25"/>
      <c r="D9" s="25"/>
      <c r="E9" s="1"/>
      <c r="F9" s="39"/>
      <c r="G9" s="5"/>
      <c r="H9" s="5"/>
      <c r="I9" s="5"/>
      <c r="J9" s="1"/>
      <c r="K9" s="1"/>
      <c r="L9" s="1"/>
    </row>
  </sheetData>
  <mergeCells count="2">
    <mergeCell ref="A9:B9"/>
    <mergeCell ref="H1:I1"/>
  </mergeCells>
  <pageMargins left="0.7" right="0.7" top="0.75" bottom="0.75" header="0.3" footer="0.3"/>
  <pageSetup paperSize="9" scale="66" fitToHeight="0" orientation="landscape" r:id="rId1"/>
  <headerFooter>
    <oddHeader xml:space="preserve">&amp;L&amp;12EZ/185/2024&amp;C&amp;"-,Pogrubiony"&amp;13FORMULARZ ASORTYMENTOWO -CENOWY&amp;R&amp;12ZAŁ NR 2 DO SWZ         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Normal="100" workbookViewId="0">
      <selection activeCell="D3" sqref="D3"/>
    </sheetView>
  </sheetViews>
  <sheetFormatPr defaultRowHeight="15"/>
  <cols>
    <col min="1" max="1" width="4.5703125" customWidth="1"/>
    <col min="2" max="2" width="25.42578125" customWidth="1"/>
    <col min="3" max="3" width="15.28515625" customWidth="1"/>
    <col min="4" max="4" width="34.5703125" customWidth="1"/>
    <col min="5" max="5" width="5" customWidth="1"/>
    <col min="6" max="6" width="7.140625" customWidth="1"/>
    <col min="7" max="7" width="7.42578125" customWidth="1"/>
    <col min="8" max="8" width="13.85546875" customWidth="1"/>
    <col min="9" max="9" width="14.28515625" customWidth="1"/>
    <col min="10" max="10" width="26.28515625" customWidth="1"/>
    <col min="11" max="11" width="19.5703125" customWidth="1"/>
    <col min="12" max="12" width="24.5703125" customWidth="1"/>
    <col min="13" max="14" width="8.5703125" customWidth="1"/>
  </cols>
  <sheetData>
    <row r="1" spans="1:14" ht="22.5" customHeight="1">
      <c r="A1" s="1"/>
      <c r="B1" s="2"/>
      <c r="C1" s="3"/>
      <c r="D1" s="4"/>
      <c r="E1" s="1"/>
      <c r="F1" s="5"/>
      <c r="G1" s="5"/>
      <c r="H1" s="69"/>
      <c r="I1" s="69"/>
      <c r="J1" s="1"/>
      <c r="K1" s="1"/>
      <c r="L1" s="1"/>
      <c r="M1" s="1"/>
      <c r="N1" s="1"/>
    </row>
    <row r="2" spans="1:14" ht="15.75">
      <c r="A2" s="6"/>
      <c r="B2" s="7"/>
      <c r="C2" s="6"/>
      <c r="D2" s="4"/>
      <c r="E2" s="1"/>
      <c r="F2" s="5"/>
      <c r="G2" s="5"/>
      <c r="H2" s="5"/>
      <c r="I2" s="5"/>
      <c r="J2" s="1"/>
      <c r="K2" s="1"/>
      <c r="L2" s="1"/>
      <c r="M2" s="1"/>
      <c r="N2" s="1"/>
    </row>
    <row r="3" spans="1:14" ht="15.75">
      <c r="A3" s="8"/>
      <c r="B3" s="9" t="s">
        <v>28</v>
      </c>
      <c r="C3" s="10"/>
      <c r="D3" s="11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1"/>
      <c r="B4" s="12"/>
      <c r="C4" s="1"/>
      <c r="D4" s="4"/>
      <c r="E4" s="1"/>
      <c r="F4" s="5"/>
      <c r="G4" s="5"/>
      <c r="H4" s="5"/>
      <c r="I4" s="5"/>
      <c r="J4" s="1"/>
      <c r="K4" s="1"/>
      <c r="L4" s="1"/>
      <c r="M4" s="1"/>
      <c r="N4" s="1"/>
    </row>
    <row r="5" spans="1:14" ht="331.5">
      <c r="A5" s="13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4" t="s">
        <v>9</v>
      </c>
      <c r="K5" s="14" t="s">
        <v>10</v>
      </c>
      <c r="L5" s="14" t="s">
        <v>11</v>
      </c>
      <c r="M5" s="15"/>
      <c r="N5" s="15"/>
    </row>
    <row r="6" spans="1:14" ht="38.25">
      <c r="A6" s="13">
        <v>1</v>
      </c>
      <c r="B6" s="13"/>
      <c r="C6" s="13"/>
      <c r="D6" s="62" t="str">
        <f>'[1]Pakiet 8'!D7</f>
        <v xml:space="preserve">Ondansetronum, tabletki ulegające rozpadowi w jamie ustnej; 4 mg; 10 tabl. </v>
      </c>
      <c r="E6" s="63" t="str">
        <f>'[1]Pakiet 8'!E7</f>
        <v>op.</v>
      </c>
      <c r="F6" s="60">
        <f>'[1]Pakiet 8'!F7</f>
        <v>120</v>
      </c>
      <c r="G6" s="13"/>
      <c r="H6" s="13"/>
      <c r="I6" s="16">
        <v>0</v>
      </c>
      <c r="J6" s="14"/>
      <c r="K6" s="17" t="s">
        <v>13</v>
      </c>
      <c r="L6" s="17" t="s">
        <v>13</v>
      </c>
      <c r="M6" s="15"/>
      <c r="N6" s="15"/>
    </row>
    <row r="7" spans="1:14" ht="38.25">
      <c r="A7" s="13">
        <v>2</v>
      </c>
      <c r="B7" s="13"/>
      <c r="C7" s="13"/>
      <c r="D7" s="64" t="str">
        <f>'[1]Pakiet 8'!D8</f>
        <v xml:space="preserve">Ondansetronum, tabletki ulegające rozpadowi w jamie ustnej; 8 mg; 10 tabl. </v>
      </c>
      <c r="E7" s="63" t="str">
        <f>'[1]Pakiet 8'!E8</f>
        <v>op.</v>
      </c>
      <c r="F7" s="60">
        <f>'[1]Pakiet 8'!F8</f>
        <v>60</v>
      </c>
      <c r="G7" s="13"/>
      <c r="H7" s="13"/>
      <c r="I7" s="16">
        <v>0</v>
      </c>
      <c r="J7" s="14"/>
      <c r="K7" s="17" t="s">
        <v>13</v>
      </c>
      <c r="L7" s="17" t="s">
        <v>13</v>
      </c>
      <c r="M7" s="15"/>
      <c r="N7" s="15"/>
    </row>
    <row r="8" spans="1:14" ht="33.75" customHeight="1">
      <c r="A8" s="13">
        <v>3</v>
      </c>
      <c r="B8" s="13"/>
      <c r="C8" s="13"/>
      <c r="D8" s="65" t="str">
        <f>'[1]Pakiet 8'!D9</f>
        <v xml:space="preserve">Ondansetronum, tabletki powlekane; 4 mg; 10 tabl. </v>
      </c>
      <c r="E8" s="63" t="str">
        <f>'[1]Pakiet 8'!E9</f>
        <v>op.</v>
      </c>
      <c r="F8" s="60">
        <f>'[1]Pakiet 8'!F9</f>
        <v>50</v>
      </c>
      <c r="G8" s="13"/>
      <c r="H8" s="13"/>
      <c r="I8" s="16">
        <v>0</v>
      </c>
      <c r="J8" s="14"/>
      <c r="K8" s="17" t="s">
        <v>13</v>
      </c>
      <c r="L8" s="17" t="s">
        <v>13</v>
      </c>
      <c r="M8" s="15"/>
      <c r="N8" s="15"/>
    </row>
    <row r="9" spans="1:14" ht="32.25" customHeight="1">
      <c r="A9" s="13">
        <v>4</v>
      </c>
      <c r="B9" s="13"/>
      <c r="C9" s="13"/>
      <c r="D9" s="65" t="str">
        <f>'[1]Pakiet 8'!D10</f>
        <v xml:space="preserve">Ondansetronum, tabletki powlekane; 8 mg; 10 tabl. </v>
      </c>
      <c r="E9" s="63" t="str">
        <f>'[1]Pakiet 8'!E10</f>
        <v>op.</v>
      </c>
      <c r="F9" s="60">
        <f>'[1]Pakiet 8'!F10</f>
        <v>50</v>
      </c>
      <c r="G9" s="13"/>
      <c r="H9" s="13"/>
      <c r="I9" s="16">
        <v>0</v>
      </c>
      <c r="J9" s="14"/>
      <c r="K9" s="17" t="s">
        <v>13</v>
      </c>
      <c r="L9" s="17" t="s">
        <v>13</v>
      </c>
      <c r="M9" s="15"/>
      <c r="N9" s="15"/>
    </row>
    <row r="10" spans="1:14" ht="12" customHeight="1">
      <c r="A10" s="18"/>
      <c r="B10" s="19"/>
      <c r="C10" s="20"/>
      <c r="D10" s="21" t="s">
        <v>14</v>
      </c>
      <c r="E10" s="20"/>
      <c r="F10" s="20"/>
      <c r="G10" s="21"/>
      <c r="H10" s="22"/>
      <c r="I10" s="23">
        <v>0</v>
      </c>
      <c r="J10" s="5"/>
      <c r="K10" s="3"/>
      <c r="L10" s="3"/>
    </row>
    <row r="11" spans="1:14" ht="12" customHeight="1">
      <c r="A11" s="3"/>
      <c r="B11" s="2"/>
      <c r="C11" s="24"/>
      <c r="D11" s="25"/>
      <c r="E11" s="1"/>
      <c r="F11" s="5"/>
      <c r="G11" s="5"/>
      <c r="H11" s="5"/>
      <c r="I11" s="5"/>
      <c r="J11" s="1"/>
      <c r="K11" s="3"/>
      <c r="L11" s="3"/>
    </row>
    <row r="12" spans="1:14" ht="12" customHeight="1">
      <c r="A12" s="68"/>
      <c r="B12" s="68"/>
      <c r="C12" s="25"/>
      <c r="D12" s="25"/>
      <c r="E12" s="1"/>
      <c r="F12" s="5"/>
      <c r="G12" s="5"/>
      <c r="H12" s="5"/>
      <c r="I12" s="5"/>
      <c r="J12" s="1"/>
      <c r="K12" s="1"/>
      <c r="L12" s="1"/>
    </row>
    <row r="13" spans="1:14" ht="12" customHeight="1">
      <c r="A13" s="26"/>
      <c r="B13" s="27"/>
      <c r="C13" s="28"/>
      <c r="D13" s="25"/>
      <c r="E13" s="3"/>
      <c r="F13" s="29"/>
      <c r="G13" s="30"/>
      <c r="H13" s="3"/>
      <c r="I13" s="3"/>
      <c r="J13" s="31"/>
      <c r="K13" s="1"/>
      <c r="L13" s="1"/>
    </row>
    <row r="14" spans="1:14" ht="12" customHeight="1"/>
    <row r="15" spans="1:14" ht="12" customHeight="1"/>
    <row r="16" spans="1:14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</sheetData>
  <mergeCells count="2">
    <mergeCell ref="A12:B12"/>
    <mergeCell ref="H1:I1"/>
  </mergeCells>
  <pageMargins left="0.7" right="0.7" top="0.75" bottom="0.75" header="0.3" footer="0.3"/>
  <pageSetup paperSize="9" scale="66" fitToHeight="0" orientation="landscape" r:id="rId1"/>
  <headerFooter>
    <oddHeader xml:space="preserve">&amp;L&amp;12EZ/185/2024&amp;C&amp;"-,Pogrubiony"&amp;13FORMULARZ ASORTYMENTOWO -CENOWY&amp;R&amp;12ZAŁ NR 2 DO SWZ         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Normal="100" workbookViewId="0">
      <selection activeCell="O6" sqref="O6"/>
    </sheetView>
  </sheetViews>
  <sheetFormatPr defaultRowHeight="15"/>
  <cols>
    <col min="1" max="1" width="4.5703125" customWidth="1"/>
    <col min="2" max="2" width="25.42578125" customWidth="1"/>
    <col min="3" max="3" width="15.28515625" customWidth="1"/>
    <col min="4" max="4" width="34.5703125" customWidth="1"/>
    <col min="5" max="5" width="5" customWidth="1"/>
    <col min="6" max="6" width="7.140625" customWidth="1"/>
    <col min="7" max="7" width="7.42578125" customWidth="1"/>
    <col min="8" max="8" width="13.85546875" customWidth="1"/>
    <col min="9" max="9" width="14.28515625" customWidth="1"/>
    <col min="10" max="10" width="26.28515625" customWidth="1"/>
    <col min="11" max="11" width="19.5703125" customWidth="1"/>
    <col min="12" max="12" width="24.5703125" customWidth="1"/>
    <col min="13" max="14" width="8.5703125" customWidth="1"/>
  </cols>
  <sheetData>
    <row r="1" spans="1:14" ht="22.5" customHeight="1">
      <c r="A1" s="1"/>
      <c r="B1" s="2"/>
      <c r="C1" s="3"/>
      <c r="D1" s="4"/>
      <c r="E1" s="1"/>
      <c r="F1" s="5"/>
      <c r="G1" s="5"/>
      <c r="H1" s="69"/>
      <c r="I1" s="69"/>
      <c r="J1" s="1"/>
      <c r="K1" s="1"/>
      <c r="L1" s="1"/>
      <c r="M1" s="1"/>
      <c r="N1" s="1"/>
    </row>
    <row r="2" spans="1:14" ht="15.75">
      <c r="A2" s="6"/>
      <c r="B2" s="7"/>
      <c r="C2" s="6"/>
      <c r="D2" s="4"/>
      <c r="E2" s="1"/>
      <c r="F2" s="5"/>
      <c r="G2" s="5"/>
      <c r="H2" s="5"/>
      <c r="I2" s="5"/>
      <c r="J2" s="1"/>
      <c r="K2" s="1"/>
      <c r="L2" s="1"/>
      <c r="M2" s="1"/>
      <c r="N2" s="1"/>
    </row>
    <row r="3" spans="1:14" ht="15.75">
      <c r="A3" s="8"/>
      <c r="B3" s="73" t="s">
        <v>29</v>
      </c>
      <c r="C3" s="10"/>
      <c r="D3" s="11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1"/>
      <c r="B4" s="12"/>
      <c r="C4" s="1"/>
      <c r="D4" s="4"/>
      <c r="E4" s="1"/>
      <c r="F4" s="5"/>
      <c r="G4" s="5"/>
      <c r="H4" s="5"/>
      <c r="I4" s="5"/>
      <c r="J4" s="1"/>
      <c r="K4" s="1"/>
      <c r="L4" s="1"/>
      <c r="M4" s="1"/>
      <c r="N4" s="1"/>
    </row>
    <row r="5" spans="1:14" ht="331.5">
      <c r="A5" s="13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4" t="s">
        <v>9</v>
      </c>
      <c r="K5" s="14" t="s">
        <v>10</v>
      </c>
      <c r="L5" s="14" t="s">
        <v>11</v>
      </c>
      <c r="M5" s="15"/>
      <c r="N5" s="15"/>
    </row>
    <row r="6" spans="1:14" ht="76.5">
      <c r="A6" s="13">
        <v>1</v>
      </c>
      <c r="B6" s="13"/>
      <c r="C6" s="13"/>
      <c r="D6" s="66" t="str">
        <f>'[1]Pakiet 9'!D4</f>
        <v>proszek i rozpuszczalnik do sporządzania roztworu do wstrzykiwań; 1 fiol. zawiera 120 µg standaryzowanego jadu osy; 6 fiol. z proszkiem + 6 fiol. 1,2 ml rozp. Typu Venomenhal</v>
      </c>
      <c r="E6" s="67" t="str">
        <f>'[1]Pakiet 9'!E4</f>
        <v>op.</v>
      </c>
      <c r="F6" s="58">
        <f>'[1]Pakiet 9'!F4</f>
        <v>20</v>
      </c>
      <c r="G6" s="13"/>
      <c r="H6" s="13"/>
      <c r="I6" s="16">
        <v>0</v>
      </c>
      <c r="J6" s="14"/>
      <c r="K6" s="17" t="s">
        <v>13</v>
      </c>
      <c r="L6" s="17" t="s">
        <v>13</v>
      </c>
      <c r="M6" s="15"/>
      <c r="N6" s="15"/>
    </row>
    <row r="7" spans="1:14" ht="63.75">
      <c r="A7" s="13">
        <v>2</v>
      </c>
      <c r="B7" s="13"/>
      <c r="C7" s="13"/>
      <c r="D7" s="66" t="str">
        <f>'[1]Pakiet 9'!D5</f>
        <v>proszek i rozpuszczalnik do sporządzanai roztworu, 120mcg(jad owadów błonkoskrzydłowych(osy lub pszczoły) do testów, 10 fiol. + rozp. Po 4,5 ml typu Venomenhal</v>
      </c>
      <c r="E7" s="67" t="str">
        <f>'[1]Pakiet 9'!E5</f>
        <v>op.</v>
      </c>
      <c r="F7" s="58">
        <f>'[1]Pakiet 9'!F5</f>
        <v>20</v>
      </c>
      <c r="G7" s="13"/>
      <c r="H7" s="13"/>
      <c r="I7" s="16">
        <v>0</v>
      </c>
      <c r="J7" s="14"/>
      <c r="K7" s="17" t="s">
        <v>13</v>
      </c>
      <c r="L7" s="17" t="s">
        <v>13</v>
      </c>
      <c r="M7" s="15"/>
      <c r="N7" s="15"/>
    </row>
    <row r="8" spans="1:14" ht="76.5">
      <c r="A8" s="13">
        <v>3</v>
      </c>
      <c r="B8" s="13"/>
      <c r="C8" s="13"/>
      <c r="D8" s="66" t="str">
        <f>'[1]Pakiet 9'!D6</f>
        <v>proszek i rozpuszczalnik do sporządzania roztworu do wstrzykiwań; 1 fiol. zawiera 120 µg standaryzowanego jadu pszczoły; 6 fiol. z proszkiem + 6 fiol. 1,2 ml rozp., typu Venomenhal</v>
      </c>
      <c r="E8" s="67" t="str">
        <f>'[1]Pakiet 9'!E6</f>
        <v>op.</v>
      </c>
      <c r="F8" s="58">
        <f>'[1]Pakiet 9'!F6</f>
        <v>20</v>
      </c>
      <c r="G8" s="13"/>
      <c r="H8" s="13"/>
      <c r="I8" s="16">
        <v>0</v>
      </c>
      <c r="J8" s="14"/>
      <c r="K8" s="17" t="s">
        <v>13</v>
      </c>
      <c r="L8" s="17" t="s">
        <v>13</v>
      </c>
      <c r="M8" s="15"/>
      <c r="N8" s="15"/>
    </row>
    <row r="9" spans="1:14">
      <c r="A9" s="18"/>
      <c r="B9" s="19"/>
      <c r="C9" s="20"/>
      <c r="D9" s="21" t="s">
        <v>14</v>
      </c>
      <c r="E9" s="20"/>
      <c r="F9" s="20"/>
      <c r="G9" s="21"/>
      <c r="H9" s="22"/>
      <c r="I9" s="23">
        <f>SUM(I6:I8)</f>
        <v>0</v>
      </c>
      <c r="J9" s="5"/>
      <c r="K9" s="3"/>
      <c r="L9" s="3"/>
    </row>
    <row r="10" spans="1:14">
      <c r="A10" s="3"/>
      <c r="B10" s="2"/>
      <c r="C10" s="24"/>
      <c r="D10" s="25"/>
      <c r="E10" s="1"/>
      <c r="F10" s="5"/>
      <c r="G10" s="5"/>
      <c r="H10" s="5"/>
      <c r="I10" s="5"/>
      <c r="J10" s="1"/>
      <c r="K10" s="3"/>
      <c r="L10" s="3"/>
    </row>
    <row r="11" spans="1:14">
      <c r="A11" s="68"/>
      <c r="B11" s="68"/>
      <c r="C11" s="25"/>
      <c r="D11" s="25"/>
      <c r="E11" s="1"/>
      <c r="F11" s="5"/>
      <c r="G11" s="5"/>
      <c r="H11" s="5"/>
      <c r="I11" s="5"/>
      <c r="J11" s="1"/>
      <c r="K11" s="1"/>
      <c r="L11" s="1"/>
    </row>
    <row r="12" spans="1:14">
      <c r="A12" s="26"/>
      <c r="B12" s="27"/>
      <c r="C12" s="28"/>
      <c r="D12" s="25"/>
      <c r="E12" s="3"/>
      <c r="F12" s="29"/>
      <c r="G12" s="30"/>
      <c r="H12" s="3"/>
      <c r="I12" s="3"/>
      <c r="J12" s="31"/>
      <c r="K12" s="1"/>
      <c r="L12" s="1"/>
    </row>
  </sheetData>
  <mergeCells count="2">
    <mergeCell ref="A11:B11"/>
    <mergeCell ref="H1:I1"/>
  </mergeCells>
  <pageMargins left="0.7" right="0.7" top="0.75" bottom="0.75" header="0.3" footer="0.3"/>
  <pageSetup paperSize="9" scale="66" fitToHeight="0" orientation="landscape" r:id="rId1"/>
  <headerFooter>
    <oddHeader xml:space="preserve">&amp;L&amp;12EZ/185/2024&amp;C&amp;"-,Pogrubiony"&amp;13FORMULARZ ASORTYMENTOWO -CENOWY&amp;R&amp;12ZAŁ NR 2 DO SWZ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Pakiet 1 </vt:lpstr>
      <vt:lpstr>Pakiet 2 </vt:lpstr>
      <vt:lpstr>Pakiet 3</vt:lpstr>
      <vt:lpstr>Pakiet 4</vt:lpstr>
      <vt:lpstr>Pakiet 5</vt:lpstr>
      <vt:lpstr>Pakiet 6</vt:lpstr>
      <vt:lpstr>Pakiet 7</vt:lpstr>
      <vt:lpstr>Pakiet 8</vt:lpstr>
      <vt:lpstr>Pakiet 17</vt:lpstr>
      <vt:lpstr>Pakiet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ugierada</dc:creator>
  <cp:lastModifiedBy>ugierada</cp:lastModifiedBy>
  <cp:lastPrinted>2025-02-04T11:39:44Z</cp:lastPrinted>
  <dcterms:created xsi:type="dcterms:W3CDTF">2024-09-06T10:06:01Z</dcterms:created>
  <dcterms:modified xsi:type="dcterms:W3CDTF">2025-02-04T13:25:29Z</dcterms:modified>
</cp:coreProperties>
</file>