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11-2026 CADO - ADO\"/>
    </mc:Choice>
  </mc:AlternateContent>
  <xr:revisionPtr revIDLastSave="0" documentId="13_ncr:1_{F5EDB47C-BE1D-4E76-87D1-082929C93FD5}" xr6:coauthVersionLast="47" xr6:coauthVersionMax="47" xr10:uidLastSave="{00000000-0000-0000-0000-000000000000}"/>
  <bookViews>
    <workbookView xWindow="-120" yWindow="-120" windowWidth="29040" windowHeight="15720" activeTab="3" xr2:uid="{3E2FDD36-7E79-4D00-85D7-B83EB0C92F78}"/>
  </bookViews>
  <sheets>
    <sheet name="PAKIET nr 1 CADO" sheetId="5" r:id="rId1"/>
    <sheet name="PAKIET nr 2 ADO" sheetId="6" r:id="rId2"/>
    <sheet name="PAKIET nr 3 CADO" sheetId="3" r:id="rId3"/>
    <sheet name="PAKIET nr 4 ADO" sheetId="4" r:id="rId4"/>
  </sheets>
  <definedNames>
    <definedName name="_xlnm.Print_Area" localSheetId="0">'PAKIET nr 1 CADO'!$A$1:$J$31</definedName>
    <definedName name="_xlnm.Print_Area" localSheetId="1">'PAKIET nr 2 ADO'!$A$1:$J$36</definedName>
    <definedName name="_xlnm.Print_Area" localSheetId="2">'PAKIET nr 3 CADO'!$A$1:$J$32</definedName>
    <definedName name="_xlnm.Print_Area" localSheetId="3">'PAKIET nr 4 ADO'!$A$1:$J$35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5" i="3"/>
  <c r="G9" i="6"/>
  <c r="G10" i="6"/>
  <c r="G11" i="6"/>
  <c r="G12" i="6"/>
  <c r="G13" i="6"/>
  <c r="G14" i="6"/>
  <c r="G15" i="6"/>
  <c r="G16" i="6"/>
  <c r="G17" i="6"/>
  <c r="G18" i="6"/>
  <c r="G19" i="6"/>
  <c r="G20" i="6"/>
  <c r="G8" i="6"/>
  <c r="G19" i="3" l="1"/>
  <c r="G21" i="6"/>
  <c r="G8" i="5"/>
  <c r="G9" i="5"/>
  <c r="G10" i="5"/>
  <c r="G11" i="5"/>
  <c r="G12" i="5"/>
  <c r="G13" i="5"/>
  <c r="G14" i="5"/>
  <c r="G15" i="5"/>
  <c r="G16" i="5"/>
  <c r="G17" i="5"/>
  <c r="G7" i="5"/>
  <c r="G18" i="5" l="1"/>
  <c r="G20" i="4" l="1"/>
  <c r="M30" i="4"/>
</calcChain>
</file>

<file path=xl/sharedStrings.xml><?xml version="1.0" encoding="utf-8"?>
<sst xmlns="http://schemas.openxmlformats.org/spreadsheetml/2006/main" count="322" uniqueCount="112">
  <si>
    <t>Lp.</t>
  </si>
  <si>
    <t>OPIS PRZEDMIOTU ZAMÓWIENIA</t>
  </si>
  <si>
    <t>Stawka % VAT</t>
  </si>
  <si>
    <t xml:space="preserve">Cena jednostkowa brutto/zł  </t>
  </si>
  <si>
    <t>Wartość brutto/zł</t>
  </si>
  <si>
    <t>1.</t>
  </si>
  <si>
    <t>2.</t>
  </si>
  <si>
    <t>3.</t>
  </si>
  <si>
    <t>Nakrętka dezynfekująca do korka iglicowego</t>
  </si>
  <si>
    <t>4.</t>
  </si>
  <si>
    <t>Przedłużacz cewnika zamykany korkiem iglicowym</t>
  </si>
  <si>
    <t>5.</t>
  </si>
  <si>
    <t>Adaptor do cewnika</t>
  </si>
  <si>
    <t>6.</t>
  </si>
  <si>
    <t>Zestaw opatrunkowy, kompres 5x5 a'3 wyjałowiony</t>
  </si>
  <si>
    <t>7.</t>
  </si>
  <si>
    <t>Środek do odkażania rąk 1x500ml</t>
  </si>
  <si>
    <t>8.</t>
  </si>
  <si>
    <t>Środek do mycia rąk przed dezynfek. 1x500ml</t>
  </si>
  <si>
    <t>10.</t>
  </si>
  <si>
    <t>Zestaw drenażowy z workiem PET</t>
  </si>
  <si>
    <t>11.</t>
  </si>
  <si>
    <t>Łącznik stabilizacyjny - Podstawka organizer</t>
  </si>
  <si>
    <t>12.</t>
  </si>
  <si>
    <t>Stawka VAT %</t>
  </si>
  <si>
    <t>Cena jednostkowa brutto/zł</t>
  </si>
  <si>
    <t>Linie do dializy automatycznej z korkiem iglicowym</t>
  </si>
  <si>
    <t>Adaptor do cewnika Stay-Safe</t>
  </si>
  <si>
    <t>Adapter CLIP</t>
  </si>
  <si>
    <t>9.</t>
  </si>
  <si>
    <t>Cewnik Tenckhoffa w zależności od potrzeb typ 416/419/916</t>
  </si>
  <si>
    <t>13.</t>
  </si>
  <si>
    <t xml:space="preserve">Uchwyt łącznika stabilizacyjnego          </t>
  </si>
  <si>
    <t>Cewnik Tenckhoffa samopozycjonujący typ SA 2447</t>
  </si>
  <si>
    <t xml:space="preserve">Plaster wodoodporny 10cm x 15cm </t>
  </si>
  <si>
    <t>Płyn do dezynfekcji rąk (500ml)</t>
  </si>
  <si>
    <t>Płyn do dezynfekcji skóry (poj.250 ml)</t>
  </si>
  <si>
    <t>Adapter tytanowy</t>
  </si>
  <si>
    <t xml:space="preserve">Płyn do dezynfekcji powierzchni </t>
  </si>
  <si>
    <t>14.</t>
  </si>
  <si>
    <t>Worki ADO z płynem dializacyjnym dwukomorowe, buforowane mleczanem i dwuwęglanem, pH 7,4, objętość 5L, stężenie Ca 1,25 mmol/l, stężenie glukozy 1,36%, 2,27%, 3,86% w zależności od potrzeb.</t>
  </si>
  <si>
    <t>Worki ADO z płynem dializacyjnym dwukomorowe, buforowane mleczanem i dwuwęglanem, pH 7,4, objętość 2,5L, stężenie Ca 1,25 mmol/l, stężenie glukozy 1,36%, 2,27%,  w zależności od potrzeb.</t>
  </si>
  <si>
    <t>Worki ADO z płynem dializacyjnym zawierającym ikodekstrynę - objętość 2,0 l</t>
  </si>
  <si>
    <t>Linie do aparatu do dializy otrzewnowej</t>
  </si>
  <si>
    <t>Nakrętka dezynfekująca( Mini cup)</t>
  </si>
  <si>
    <t>Dren łączący z zaciskiem skrętnym (transfer - set)</t>
  </si>
  <si>
    <t>Dodatkowe zabezpieczenia połączenia (Connection shield)/-osłonki lub osłona</t>
  </si>
  <si>
    <t>Zatyczki Flexicap</t>
  </si>
  <si>
    <t>15.</t>
  </si>
  <si>
    <t>Cewnik do dializy otrzewnowej Curl Cath, 57cm 2 mankiety</t>
  </si>
  <si>
    <r>
      <t>Oświadczam, iż oferowany wyrób medyczny posiada</t>
    </r>
    <r>
      <rPr>
        <b/>
        <sz val="12"/>
        <color rgb="FF00B050"/>
        <rFont val="Arial Narrow"/>
        <family val="2"/>
        <charset val="238"/>
      </rPr>
      <t xml:space="preserve"> deklarację zgodności EU(UE) </t>
    </r>
    <r>
      <rPr>
        <b/>
        <sz val="12"/>
        <color theme="1"/>
        <rFont val="Arial Narrow"/>
        <family val="2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12"/>
        <color rgb="FF00B050"/>
        <rFont val="Arial Narrow"/>
        <family val="2"/>
        <charset val="238"/>
      </rPr>
      <t xml:space="preserve"> ("MDR") </t>
    </r>
    <r>
      <rPr>
        <b/>
        <sz val="12"/>
        <rFont val="Arial Narrow"/>
        <family val="2"/>
        <charset val="238"/>
      </rPr>
      <t xml:space="preserve">*/** </t>
    </r>
    <r>
      <rPr>
        <b/>
        <sz val="12"/>
        <color theme="1"/>
        <rFont val="Arial Narrow"/>
        <family val="2"/>
        <charset val="238"/>
      </rPr>
      <t xml:space="preserve"> </t>
    </r>
  </si>
  <si>
    <r>
      <rPr>
        <b/>
        <u/>
        <sz val="12"/>
        <rFont val="Arial Narrow"/>
        <family val="2"/>
        <charset val="238"/>
      </rPr>
      <t xml:space="preserve">Zestaw worków z drenami i sterylnym korkiem iglicowym: </t>
    </r>
    <r>
      <rPr>
        <b/>
        <sz val="12"/>
        <rFont val="Arial Narrow"/>
        <family val="2"/>
        <charset val="238"/>
      </rPr>
      <t xml:space="preserve">
płyny dializacyjne o poj. 2 000cm</t>
    </r>
    <r>
      <rPr>
        <b/>
        <vertAlign val="superscript"/>
        <sz val="12"/>
        <rFont val="Arial Narrow"/>
        <family val="2"/>
        <charset val="238"/>
      </rPr>
      <t>3</t>
    </r>
    <r>
      <rPr>
        <b/>
        <sz val="12"/>
        <rFont val="Arial Narrow"/>
        <family val="2"/>
        <charset val="238"/>
      </rPr>
      <t xml:space="preserve"> lub 2 500cm</t>
    </r>
    <r>
      <rPr>
        <b/>
        <vertAlign val="superscript"/>
        <sz val="12"/>
        <rFont val="Arial Narrow"/>
        <family val="2"/>
        <charset val="238"/>
      </rPr>
      <t xml:space="preserve">3 </t>
    </r>
    <r>
      <rPr>
        <b/>
        <sz val="12"/>
        <rFont val="Arial Narrow"/>
        <family val="2"/>
        <charset val="238"/>
      </rPr>
      <t xml:space="preserve">
</t>
    </r>
    <r>
      <rPr>
        <b/>
        <u/>
        <sz val="12"/>
        <rFont val="Arial Narrow"/>
        <family val="2"/>
        <charset val="238"/>
      </rPr>
      <t>Parametry czynników aktywnych:</t>
    </r>
    <r>
      <rPr>
        <b/>
        <sz val="12"/>
        <rFont val="Arial Narrow"/>
        <family val="2"/>
        <charset val="238"/>
      </rPr>
      <t xml:space="preserve">
Ca</t>
    </r>
    <r>
      <rPr>
        <b/>
        <vertAlign val="superscript"/>
        <sz val="12"/>
        <rFont val="Arial Narrow"/>
        <family val="2"/>
        <charset val="238"/>
      </rPr>
      <t>++</t>
    </r>
    <r>
      <rPr>
        <b/>
        <sz val="12"/>
        <rFont val="Arial Narrow"/>
        <family val="2"/>
        <charset val="238"/>
      </rPr>
      <t xml:space="preserve"> 1,25 mmol/l;1,75mmol/l;                                                               </t>
    </r>
    <r>
      <rPr>
        <b/>
        <u/>
        <sz val="12"/>
        <rFont val="Arial Narrow"/>
        <family val="2"/>
        <charset val="238"/>
      </rPr>
      <t>Glukoza:</t>
    </r>
    <r>
      <rPr>
        <b/>
        <sz val="12"/>
        <rFont val="Arial Narrow"/>
        <family val="2"/>
        <charset val="238"/>
      </rPr>
      <t xml:space="preserve">
1,5%; 2,3%;4,25%; 
Na+ 134mmol/l; pH ~7,0;  
</t>
    </r>
    <r>
      <rPr>
        <b/>
        <u/>
        <sz val="12"/>
        <rFont val="Arial Narrow"/>
        <family val="2"/>
        <charset val="238"/>
      </rPr>
      <t>Obniżona zawartość GDP:</t>
    </r>
    <r>
      <rPr>
        <b/>
        <sz val="12"/>
        <rFont val="Arial Narrow"/>
        <family val="2"/>
        <charset val="238"/>
      </rPr>
      <t xml:space="preserve"> 
3-DG (deoksyglukozone) &lt; 35 µmol/l; 
</t>
    </r>
    <r>
      <rPr>
        <b/>
        <u/>
        <sz val="12"/>
        <rFont val="Arial Narrow"/>
        <family val="2"/>
        <charset val="238"/>
      </rPr>
      <t>Dysk do automatycznego przełączania faz cyklu wymiany płynów.</t>
    </r>
  </si>
  <si>
    <t>**Uzupełnić!!!</t>
  </si>
  <si>
    <t>* Właściwe zakreślić. W przypadku zaznaczenia w obu kolumnach "NIE"- Zamawiajacy uzna, iż oferowany wyrób nie jest wyrobem medycznym.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</si>
  <si>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 */** </t>
  </si>
  <si>
    <t>TAK/NIE</t>
  </si>
  <si>
    <r>
      <t>Oświadczam, iż oferowany przedmiot zamówienia stanowi produkt leczniczy w rozumieniu ustawy z dnia 6 września 2001 r. – Prawo farmaceutyczne, posiada ważne pozwolenie na dopuszczenie do obrotu na terytorium Rzeczypospolitej Polskiej oraz spełnia wymagania określone w przepisach prawa, w tym wymogi Ministerstwa Zdrowia oraz Farmakopei Polskiej.</t>
    </r>
    <r>
      <rPr>
        <b/>
        <sz val="12"/>
        <color rgb="FF00B050"/>
        <rFont val="Arial Narrow"/>
        <family val="2"/>
        <charset val="238"/>
      </rPr>
      <t xml:space="preserve">
Podać numer pozwolenia na dopuszczenie do obrotu lub stosowne oświadczenie poprzez wpisanie w treść tekstu "</t>
    </r>
    <r>
      <rPr>
        <b/>
        <u/>
        <sz val="12"/>
        <color rgb="FF00B050"/>
        <rFont val="Arial Narrow"/>
        <family val="2"/>
        <charset val="238"/>
      </rPr>
      <t>nie stanowi produktu leczniczego w rozumieniu ustawy z dnia 6 września 2001 r. – Prawo farmaceutyczne</t>
    </r>
    <r>
      <rPr>
        <b/>
        <sz val="12"/>
        <color rgb="FF00B050"/>
        <rFont val="Arial Narrow"/>
        <family val="2"/>
        <charset val="238"/>
      </rPr>
      <t xml:space="preserve">" - UZUPEŁNIĆ!!! </t>
    </r>
    <r>
      <rPr>
        <b/>
        <sz val="12"/>
        <rFont val="Arial Narrow"/>
        <family val="2"/>
        <charset val="238"/>
      </rPr>
      <t>**</t>
    </r>
  </si>
  <si>
    <r>
      <rPr>
        <b/>
        <sz val="14"/>
        <color rgb="FF7030A0"/>
        <rFont val="Arial Narrow"/>
        <family val="2"/>
        <charset val="238"/>
      </rPr>
      <t>Zgodnie z treścią § 3 ust. 5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z dnia 7 kwietnia 2022 r. o wyrobach medycznych, na żądanie Zamawiającego w terminie 5 dni roboczych, tj.:</t>
    </r>
    <r>
      <rPr>
        <b/>
        <sz val="14"/>
        <rFont val="Arial Narrow"/>
        <family val="2"/>
        <charset val="238"/>
      </rPr>
      <t xml:space="preserve">
</t>
    </r>
    <r>
      <rPr>
        <b/>
        <sz val="14"/>
        <color rgb="FF00B050"/>
        <rFont val="Arial Narrow"/>
        <family val="2"/>
        <charset val="238"/>
      </rPr>
      <t xml:space="preserve">
►deklaracja zgodności EU(UE) o której mowa w Art. 19 ROZPORZĄDZENIA PARLAMENTU EUROPEJSKIEGO I RADY (UE)</t>
    </r>
    <r>
      <rPr>
        <b/>
        <sz val="14"/>
        <rFont val="Arial Narrow"/>
        <family val="2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4"/>
        <color rgb="FF00B050"/>
        <rFont val="Arial Narrow"/>
        <family val="2"/>
        <charset val="238"/>
      </rPr>
      <t xml:space="preserve">►deklaracja zgodności EC(WE) o której mowa w dyrektywie Rady 90/385/EWG i 93/42/EWG </t>
    </r>
    <r>
      <rPr>
        <b/>
        <sz val="14"/>
        <rFont val="Arial Narrow"/>
        <family val="2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 r.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przedstawiciela, zgodnie z klasą wyrobu medycznego</t>
    </r>
    <r>
      <rPr>
        <b/>
        <sz val="14"/>
        <rFont val="Arial Narrow"/>
        <family val="2"/>
        <charset val="238"/>
      </rPr>
      <t xml:space="preserve">, lub
► w przypadku gdy wyrób medyczny jest objęty jednym z okresów przejściowych, o których mowa w art. 120 ust 2 – 4 MDR </t>
    </r>
    <r>
      <rPr>
        <b/>
        <sz val="14"/>
        <color rgb="FF00B050"/>
        <rFont val="Arial Narrow"/>
        <family val="2"/>
        <charset val="238"/>
      </rPr>
      <t>właściwego oświadczenie producenta lub upoważnionego przedstawiciela</t>
    </r>
    <r>
      <rPr>
        <b/>
        <sz val="14"/>
        <rFont val="Arial Narrow"/>
        <family val="2"/>
        <charset val="238"/>
      </rPr>
      <t xml:space="preserve"> zgodnie z klasą wyrobu medycznego.</t>
    </r>
  </si>
  <si>
    <t>Łączna wartość brutto 15 zestawów na okres 24 miesiący:</t>
  </si>
  <si>
    <r>
      <rPr>
        <b/>
        <u/>
        <sz val="14"/>
        <rFont val="Arial Narrow"/>
        <family val="2"/>
        <charset val="238"/>
      </rPr>
      <t>PAKIET 1 - CADO - CIĄGŁA AMBULATORYJNA DIALIZA OTRZEWNOWA - liczba zestawów 15</t>
    </r>
    <r>
      <rPr>
        <b/>
        <sz val="14"/>
        <color rgb="FFFF0000"/>
        <rFont val="Arial Narrow"/>
        <family val="2"/>
        <charset val="238"/>
      </rPr>
      <t xml:space="preserve"> 
</t>
    </r>
    <r>
      <rPr>
        <b/>
        <sz val="14"/>
        <rFont val="Arial Narrow"/>
        <family val="2"/>
        <charset val="238"/>
      </rPr>
      <t>- zabezpieczonych sterylnym korkiem iglicowym odcinającym otoczenie zewnętrzne w momencie odłączenia zestawu od pacjenta, z organizerem i z dyskiem automatycznie przełączającym prawidłowe fazy wymian.</t>
    </r>
  </si>
  <si>
    <r>
      <rPr>
        <b/>
        <u/>
        <sz val="12"/>
        <rFont val="Arial Narrow"/>
        <family val="2"/>
        <charset val="238"/>
      </rPr>
      <t>Zestaw worków z drenami i sterylnym korkiem iglicowym:</t>
    </r>
    <r>
      <rPr>
        <b/>
        <sz val="12"/>
        <rFont val="Arial Narrow"/>
        <family val="2"/>
        <charset val="238"/>
      </rPr>
      <t xml:space="preserve"> 
płyny dializacyjne o poj. 2 000cm</t>
    </r>
    <r>
      <rPr>
        <b/>
        <vertAlign val="superscript"/>
        <sz val="12"/>
        <rFont val="Arial Narrow"/>
        <family val="2"/>
        <charset val="238"/>
      </rPr>
      <t>3</t>
    </r>
    <r>
      <rPr>
        <b/>
        <sz val="12"/>
        <rFont val="Arial Narrow"/>
        <family val="2"/>
        <charset val="238"/>
      </rPr>
      <t xml:space="preserve"> lub 2 500cm</t>
    </r>
    <r>
      <rPr>
        <b/>
        <vertAlign val="superscript"/>
        <sz val="12"/>
        <rFont val="Arial Narrow"/>
        <family val="2"/>
        <charset val="238"/>
      </rPr>
      <t>3</t>
    </r>
    <r>
      <rPr>
        <b/>
        <sz val="12"/>
        <rFont val="Arial Narrow"/>
        <family val="2"/>
        <charset val="238"/>
      </rPr>
      <t xml:space="preserve">; 
</t>
    </r>
    <r>
      <rPr>
        <b/>
        <u/>
        <sz val="12"/>
        <rFont val="Arial Narrow"/>
        <family val="2"/>
        <charset val="238"/>
      </rPr>
      <t>Parametry czynników aktywnych:</t>
    </r>
    <r>
      <rPr>
        <b/>
        <sz val="12"/>
        <rFont val="Arial Narrow"/>
        <family val="2"/>
        <charset val="238"/>
      </rPr>
      <t xml:space="preserve"> 
Ca</t>
    </r>
    <r>
      <rPr>
        <b/>
        <vertAlign val="superscript"/>
        <sz val="12"/>
        <rFont val="Arial Narrow"/>
        <family val="2"/>
        <charset val="238"/>
      </rPr>
      <t>++</t>
    </r>
    <r>
      <rPr>
        <b/>
        <sz val="12"/>
        <rFont val="Arial Narrow"/>
        <family val="2"/>
        <charset val="238"/>
      </rPr>
      <t xml:space="preserve"> 1,25 mmol/l; bufor tylko wodorowęglanowy (bez mleczanów)                                                               
</t>
    </r>
    <r>
      <rPr>
        <b/>
        <u/>
        <sz val="12"/>
        <rFont val="Arial Narrow"/>
        <family val="2"/>
        <charset val="238"/>
      </rPr>
      <t xml:space="preserve">Glukoza: </t>
    </r>
    <r>
      <rPr>
        <b/>
        <sz val="12"/>
        <rFont val="Arial Narrow"/>
        <family val="2"/>
        <charset val="238"/>
      </rPr>
      <t xml:space="preserve">
1,5%; 2,3%;4,25%; Na+ 134mmol/l; pH ~7,4;  
</t>
    </r>
    <r>
      <rPr>
        <b/>
        <u/>
        <sz val="12"/>
        <rFont val="Arial Narrow"/>
        <family val="2"/>
        <charset val="238"/>
      </rPr>
      <t>Obniżona zawartość GDP:</t>
    </r>
    <r>
      <rPr>
        <b/>
        <sz val="12"/>
        <rFont val="Arial Narrow"/>
        <family val="2"/>
        <charset val="238"/>
      </rPr>
      <t xml:space="preserve"> 
3-DG (deoksyglukozone) &lt; 35 µmol/l; 
</t>
    </r>
    <r>
      <rPr>
        <b/>
        <u/>
        <sz val="12"/>
        <rFont val="Arial Narrow"/>
        <family val="2"/>
        <charset val="238"/>
      </rPr>
      <t>Dysk do automatycznego przełączania faz cyklu wymiany płynów.</t>
    </r>
  </si>
  <si>
    <r>
      <rPr>
        <b/>
        <u/>
        <sz val="12"/>
        <rFont val="Arial Narrow"/>
        <family val="2"/>
        <charset val="238"/>
      </rPr>
      <t>Worki z płynami dializacyjnymi o poj. 5 000cm</t>
    </r>
    <r>
      <rPr>
        <b/>
        <u/>
        <vertAlign val="superscript"/>
        <sz val="12"/>
        <rFont val="Arial Narrow"/>
        <family val="2"/>
        <charset val="238"/>
      </rPr>
      <t>3</t>
    </r>
    <r>
      <rPr>
        <b/>
        <u/>
        <sz val="12"/>
        <rFont val="Arial Narrow"/>
        <family val="2"/>
        <charset val="238"/>
      </rPr>
      <t xml:space="preserve">; parametry czynników aktywnych: </t>
    </r>
    <r>
      <rPr>
        <b/>
        <sz val="12"/>
        <rFont val="Arial Narrow"/>
        <family val="2"/>
        <charset val="238"/>
      </rPr>
      <t xml:space="preserve">
Ca</t>
    </r>
    <r>
      <rPr>
        <b/>
        <vertAlign val="superscript"/>
        <sz val="12"/>
        <rFont val="Arial Narrow"/>
        <family val="2"/>
        <charset val="238"/>
      </rPr>
      <t>++</t>
    </r>
    <r>
      <rPr>
        <b/>
        <sz val="12"/>
        <rFont val="Arial Narrow"/>
        <family val="2"/>
        <charset val="238"/>
      </rPr>
      <t xml:space="preserve"> 1,25 mmol/l;1,75mmol/l; 
</t>
    </r>
    <r>
      <rPr>
        <b/>
        <u/>
        <sz val="12"/>
        <rFont val="Arial Narrow"/>
        <family val="2"/>
        <charset val="238"/>
      </rPr>
      <t>glukoza:</t>
    </r>
    <r>
      <rPr>
        <b/>
        <sz val="12"/>
        <rFont val="Arial Narrow"/>
        <family val="2"/>
        <charset val="238"/>
      </rPr>
      <t xml:space="preserve"> 
1,5%; 2,3%; 4,25%; Na+ 134mmol/l; pH ~7,0; 
o</t>
    </r>
    <r>
      <rPr>
        <b/>
        <u/>
        <sz val="12"/>
        <rFont val="Arial Narrow"/>
        <family val="2"/>
        <charset val="238"/>
      </rPr>
      <t>bniżona zawartość GDP:</t>
    </r>
    <r>
      <rPr>
        <b/>
        <sz val="12"/>
        <rFont val="Arial Narrow"/>
        <family val="2"/>
        <charset val="238"/>
      </rPr>
      <t xml:space="preserve"> 
3-DG (deoksyglukozone) &lt; 35 µmol/l ze złączem do automatycznej realizacji sterylnego podłączenia drenów wewnątrz cyklera i z kodem paskowym do identyfikacji poprawności stężeń podłączonych worków.                     </t>
    </r>
  </si>
  <si>
    <r>
      <rPr>
        <b/>
        <u/>
        <sz val="12"/>
        <rFont val="Arial Narrow"/>
        <family val="2"/>
        <charset val="238"/>
      </rPr>
      <t>Worki z płynami dializacyjnymi o poj. 5 000cm</t>
    </r>
    <r>
      <rPr>
        <b/>
        <u/>
        <vertAlign val="superscript"/>
        <sz val="12"/>
        <rFont val="Arial Narrow"/>
        <family val="2"/>
        <charset val="238"/>
      </rPr>
      <t>3</t>
    </r>
    <r>
      <rPr>
        <b/>
        <u/>
        <sz val="12"/>
        <rFont val="Arial Narrow"/>
        <family val="2"/>
        <charset val="238"/>
      </rPr>
      <t>; parametry czynników aktywnych:</t>
    </r>
    <r>
      <rPr>
        <b/>
        <sz val="12"/>
        <rFont val="Arial Narrow"/>
        <family val="2"/>
        <charset val="238"/>
      </rPr>
      <t xml:space="preserve"> 
Ca</t>
    </r>
    <r>
      <rPr>
        <b/>
        <vertAlign val="superscript"/>
        <sz val="12"/>
        <rFont val="Arial Narrow"/>
        <family val="2"/>
        <charset val="238"/>
      </rPr>
      <t>++</t>
    </r>
    <r>
      <rPr>
        <b/>
        <sz val="12"/>
        <rFont val="Arial Narrow"/>
        <family val="2"/>
        <charset val="238"/>
      </rPr>
      <t xml:space="preserve"> 1,25 mmol/l; 
</t>
    </r>
    <r>
      <rPr>
        <b/>
        <u/>
        <sz val="12"/>
        <rFont val="Arial Narrow"/>
        <family val="2"/>
        <charset val="238"/>
      </rPr>
      <t xml:space="preserve">glukoza: </t>
    </r>
    <r>
      <rPr>
        <b/>
        <sz val="12"/>
        <rFont val="Arial Narrow"/>
        <family val="2"/>
        <charset val="238"/>
      </rPr>
      <t xml:space="preserve">
1,5%; 2,3%; 4,25%;        
bufor tylko wodorowęglanowy (bez mleczanów)                                                                                        Na+ 134mmol/l; pH ~7,4; 
</t>
    </r>
    <r>
      <rPr>
        <b/>
        <u/>
        <sz val="12"/>
        <rFont val="Arial Narrow"/>
        <family val="2"/>
        <charset val="238"/>
      </rPr>
      <t>obniżona zawartość GDP:</t>
    </r>
    <r>
      <rPr>
        <b/>
        <sz val="12"/>
        <rFont val="Arial Narrow"/>
        <family val="2"/>
        <charset val="238"/>
      </rPr>
      <t xml:space="preserve"> 
3-DG (deoksyglukozone) &lt; 35 µmol/l ze złączem do automatycznej realizacji sterylnego podłączenia drenów wewnątrz cyklera i z kodem paskowym do identyfikacji poprawności stężeń podłączonych worków                      </t>
    </r>
  </si>
  <si>
    <r>
      <t>Oświadczam, iż oferowany przedmiot zamówienia stanowi produkt leczniczy w rozumieniu ustawy z dnia 6 września 2001 r. – Prawo farmaceutyczne, posiada ważne pozwolenie na dopuszczenie do obrotu na terytorium Rzeczypospolitej Polskiej oraz spełnia wymagania określone w przepisach prawa, w tym wymogi Ministerstwa Zdrowia oraz Farmakopei Polskiej.</t>
    </r>
    <r>
      <rPr>
        <b/>
        <sz val="12"/>
        <color rgb="FF00B050"/>
        <rFont val="Arial Narrow"/>
        <family val="2"/>
        <charset val="238"/>
      </rPr>
      <t xml:space="preserve">
Podać numer pozwolenia na dopuszczenie do obrotu lub stosowne oświadczenie poprzez wpisanie w treść tekstu "</t>
    </r>
    <r>
      <rPr>
        <b/>
        <u/>
        <sz val="12"/>
        <color rgb="FF00B050"/>
        <rFont val="Arial Narrow"/>
        <family val="2"/>
        <charset val="238"/>
      </rPr>
      <t>przedmiot nie stanowi produktu leczniczego w rozumieniu ustawy z dnia 6 września 2001 r. – Prawo farmaceutyczne</t>
    </r>
    <r>
      <rPr>
        <b/>
        <sz val="12"/>
        <color rgb="FF00B050"/>
        <rFont val="Arial Narrow"/>
        <family val="2"/>
        <charset val="238"/>
      </rPr>
      <t xml:space="preserve">" - UZUPEŁNIĆ!!! </t>
    </r>
    <r>
      <rPr>
        <b/>
        <sz val="12"/>
        <rFont val="Arial Narrow"/>
        <family val="2"/>
        <charset val="238"/>
      </rPr>
      <t>**</t>
    </r>
  </si>
  <si>
    <r>
      <rPr>
        <b/>
        <u/>
        <sz val="14"/>
        <color indexed="8"/>
        <rFont val="Arial Narrow"/>
        <family val="2"/>
        <charset val="238"/>
      </rPr>
      <t xml:space="preserve">PAKIET 2 - ADO - AUTOMATYCZNA DIALIZA OTRZEWNOWA - liczba zestawów </t>
    </r>
    <r>
      <rPr>
        <b/>
        <u/>
        <sz val="14"/>
        <rFont val="Arial Narrow"/>
        <family val="2"/>
        <charset val="238"/>
      </rPr>
      <t>4</t>
    </r>
    <r>
      <rPr>
        <b/>
        <sz val="14"/>
        <rFont val="Arial Narrow"/>
        <family val="2"/>
        <charset val="238"/>
      </rPr>
      <t xml:space="preserve"> </t>
    </r>
    <r>
      <rPr>
        <b/>
        <sz val="14"/>
        <color indexed="8"/>
        <rFont val="Arial Narrow"/>
        <family val="2"/>
        <charset val="238"/>
      </rPr>
      <t xml:space="preserve">
- automatycznie podłączonych sterylnie przez cykler do zestawu drenów po uprzedniej identyfikacji poprawności kodu paskowego worków, zabezpieczonych sterylnym korkiem iglicowym odcinającym otoczenie zewnętrzne w momencie odłączenia zestawu od pacjenta. 
Cykler z oprogramowaniem obowiązków (brak możliwości wyłączenia lub obejścia alarmu) zabezpieczającym przed przepełnieniem pacjenta.</t>
    </r>
  </si>
  <si>
    <t>44640</t>
  </si>
  <si>
    <t>12000</t>
  </si>
  <si>
    <t>3000</t>
  </si>
  <si>
    <t>45000</t>
  </si>
  <si>
    <t>120</t>
  </si>
  <si>
    <t>3600</t>
  </si>
  <si>
    <t>5400</t>
  </si>
  <si>
    <t>360</t>
  </si>
  <si>
    <t>60</t>
  </si>
  <si>
    <t>720</t>
  </si>
  <si>
    <t>Zaciski Clamp</t>
  </si>
  <si>
    <t>PAKIET 3 - CADO - Ciągła Ambulatoryjna Dializa Otrzewnowa - liczba zestawów 15</t>
  </si>
  <si>
    <t>Ilość opakowań dla 15 pacjentów na okres 24 miesięcy</t>
  </si>
  <si>
    <t xml:space="preserve">Ilość opakowań dla 4 pacjentów na 24 miesiące </t>
  </si>
  <si>
    <t xml:space="preserve">Ilość opakowań dla 15 pacjentów na 24 miesiące </t>
  </si>
  <si>
    <t xml:space="preserve">Ilość opakowań dla 10 pacjentów na 24 miesiące </t>
  </si>
  <si>
    <t xml:space="preserve">PAKIET 4 - ADO -  Automatyczna Dializa Otrzewnowa - liczba zestawów 10 </t>
  </si>
  <si>
    <t>Worki CADO z płynem dializacyjnym dwukomorowe buforowane mleczanem i dwuwęglanem, pH 7,4;
objętość 2 L, stężenie Ca 1,25 mmol/l;
stężenie glukozy 1,36%, 2,27%, 3,86% w zależności od potrzeb.</t>
  </si>
  <si>
    <t>Worki CADO z płynem dializacyjnym dwukomorowe buforowane mleczanem i dwuwęglanem, pH 7,4;
objętość 2,5 l, stężenie Ca 1,25 mmol/l;
stężenie glukozy 1,36%, 2,27% w zależności od potrzeb.</t>
  </si>
  <si>
    <t>Worki CADO z płynem dializacyjnym zawierającym ikodekstrynę -objętość 2,0 l</t>
  </si>
  <si>
    <t>Worki CADO z płynem dializacyjnym zawierającym aminokwasy - objętosć 2,0 l</t>
  </si>
  <si>
    <t>Worki drenażowe 3 l</t>
  </si>
  <si>
    <t>Nakrętka dezynfekująca (mini cup)</t>
  </si>
  <si>
    <t>Dren łączącyz zaciskiem skrętnym (transfer-set)</t>
  </si>
  <si>
    <t>Łączna wartość brutto 10 zestawów na okres 24 miesiący:</t>
  </si>
  <si>
    <t>Producent i nr katalogowy  **</t>
  </si>
  <si>
    <t>Producent i nr katalogowy **</t>
  </si>
  <si>
    <t>Przedmiot dzierżawy - cykler do zestawu ADO</t>
  </si>
  <si>
    <t>nazwa: (PODAĆ!)</t>
  </si>
  <si>
    <t>model:  (PODAĆ!)</t>
  </si>
  <si>
    <t>producent: (PODAĆ!)</t>
  </si>
  <si>
    <t>(PODAĆ!)</t>
  </si>
  <si>
    <t xml:space="preserve">Wartość odtworzeniowa brutto 1 sztuki cyklera </t>
  </si>
  <si>
    <t>Wartość odtworzeniowa brutto 1 sztuki podgrzewacza</t>
  </si>
  <si>
    <t>Przedmiot dzierżawy - podgrzewacz płynów do zestawu CADO</t>
  </si>
  <si>
    <t>PODAĆ!</t>
  </si>
  <si>
    <t>Przedmiot użyczenia - podgrzewacz płynów do zestawu CADO</t>
  </si>
  <si>
    <t>Cena jednostkowa brutto 1 sztuki podgrzewacza płynów</t>
  </si>
  <si>
    <t>Wartość brutto 15 sztuk podgrzewaczy płynów</t>
  </si>
  <si>
    <t>Przedmiot użyczenia - cykler do zestawu ADO</t>
  </si>
  <si>
    <t>Cena jednostkowa brutto 1 sztuki cyklera</t>
  </si>
  <si>
    <t>Wartość brutto 5 sztuk cyklerów</t>
  </si>
  <si>
    <r>
      <t xml:space="preserve">Wykonawca, zobowiązuje się do bezpłatnego użyczenia Zamawiającemu na czas trwania umowy, 15 podgrzewaczy płynów do każdego zestawu CADO. 
</t>
    </r>
    <r>
      <rPr>
        <b/>
        <sz val="14"/>
        <color rgb="FF0070C0"/>
        <rFont val="Arial Narrow"/>
        <family val="2"/>
        <charset val="238"/>
      </rPr>
      <t>Wzór umowy użyczenia stanowi załącznik nr 3a do SWZ.</t>
    </r>
    <r>
      <rPr>
        <b/>
        <sz val="14"/>
        <color indexed="8"/>
        <rFont val="Arial Narrow"/>
        <family val="2"/>
        <charset val="238"/>
      </rPr>
      <t xml:space="preserve"> </t>
    </r>
  </si>
  <si>
    <t>rok produkcji: (PODAĆ!)</t>
  </si>
  <si>
    <r>
      <t xml:space="preserve">Wykonawca, zobowiązuje się do bezpłatnego użyczenia Zamawiającemu na czas trwania umowy, 5 cyklerów do zestawów ADO. 
</t>
    </r>
    <r>
      <rPr>
        <b/>
        <sz val="14"/>
        <color rgb="FF0070C0"/>
        <rFont val="Arial Narrow"/>
        <family val="2"/>
        <charset val="238"/>
      </rPr>
      <t>Wzór umowy użyczenia stanowi załącznik nr 3a do SWZ.</t>
    </r>
    <r>
      <rPr>
        <b/>
        <sz val="14"/>
        <color indexed="8"/>
        <rFont val="Arial Narrow"/>
        <family val="2"/>
        <charset val="238"/>
      </rPr>
      <t xml:space="preserve"> </t>
    </r>
  </si>
  <si>
    <r>
      <rPr>
        <b/>
        <u/>
        <sz val="14"/>
        <rFont val="Arial Narrow"/>
        <family val="2"/>
        <charset val="238"/>
      </rPr>
      <t>Wykonawca, zobowiązuje się do wydzierżawienia Zamawiającemu na czas trwania umowy, podgrzewaczy płynów do zestawów CADO.</t>
    </r>
    <r>
      <rPr>
        <b/>
        <sz val="14"/>
        <rFont val="Arial Narrow"/>
        <family val="2"/>
        <charset val="238"/>
      </rPr>
      <t xml:space="preserve">
</t>
    </r>
    <r>
      <rPr>
        <b/>
        <sz val="14"/>
        <color rgb="FF0070C0"/>
        <rFont val="Arial Narrow"/>
        <family val="2"/>
        <charset val="238"/>
      </rPr>
      <t>Wzór umowy dzierżawy stanowi załącznik nr 3b do SWZ.</t>
    </r>
    <r>
      <rPr>
        <b/>
        <sz val="14"/>
        <rFont val="Arial Narrow"/>
        <family val="2"/>
        <charset val="238"/>
      </rPr>
      <t xml:space="preserve"> </t>
    </r>
  </si>
  <si>
    <r>
      <rPr>
        <b/>
        <u/>
        <sz val="14"/>
        <rFont val="Arial Narrow"/>
        <family val="2"/>
        <charset val="238"/>
      </rPr>
      <t>Wykonawca, zobowiązuje się do wydzierżawienia Zamawiającemu na czas trwania umowy, cyklerów do zestawów ADO.</t>
    </r>
    <r>
      <rPr>
        <b/>
        <sz val="14"/>
        <color rgb="FF0070C0"/>
        <rFont val="Arial Narrow"/>
        <family val="2"/>
        <charset val="238"/>
      </rPr>
      <t xml:space="preserve">
Wzór umowy dzierżawy stanowi załącznik nr 3b do SWZ.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</si>
</sst>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_-* #,##0.00\ [$zł-415]_-;\-* #,##0.00\ [$zł-415]_-;_-* &quot;-&quot;??\ [$zł-415]_-;_-@_-"/>
    <numFmt numFmtId="167" formatCode="#,##0.00_ ;\-#,##0.00\ "/>
  </numFmts>
  <fonts count="4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color indexed="8"/>
      <name val="Arial"/>
      <family val="2"/>
      <charset val="238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Calibri"/>
      <family val="2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2"/>
      <color rgb="FF00B05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vertAlign val="superscript"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4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b/>
      <u/>
      <sz val="12"/>
      <color rgb="FF00B050"/>
      <name val="Arial Narrow"/>
      <family val="2"/>
      <charset val="238"/>
    </font>
    <font>
      <sz val="14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b/>
      <i/>
      <sz val="14"/>
      <color rgb="FF00B050"/>
      <name val="Arial Narrow"/>
      <family val="2"/>
      <charset val="238"/>
    </font>
    <font>
      <b/>
      <sz val="14"/>
      <color rgb="FF7030A0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b/>
      <u/>
      <sz val="14"/>
      <color indexed="8"/>
      <name val="Arial Narrow"/>
      <family val="2"/>
      <charset val="238"/>
    </font>
    <font>
      <b/>
      <u/>
      <vertAlign val="superscript"/>
      <sz val="12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u/>
      <sz val="14"/>
      <color rgb="FF7030A0"/>
      <name val="Arial Narrow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  <xf numFmtId="0" fontId="3" fillId="0" borderId="0"/>
  </cellStyleXfs>
  <cellXfs count="132">
    <xf numFmtId="0" fontId="0" fillId="0" borderId="0" xfId="0"/>
    <xf numFmtId="0" fontId="3" fillId="0" borderId="0" xfId="4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11" fillId="0" borderId="0" xfId="9" applyFont="1" applyAlignment="1">
      <alignment horizontal="right" vertical="center" wrapText="1"/>
    </xf>
    <xf numFmtId="0" fontId="3" fillId="0" borderId="0" xfId="0" applyFont="1"/>
    <xf numFmtId="0" fontId="3" fillId="0" borderId="0" xfId="9" applyFont="1" applyAlignment="1">
      <alignment horizontal="center" vertical="center" wrapText="1"/>
    </xf>
    <xf numFmtId="164" fontId="7" fillId="0" borderId="0" xfId="9" applyNumberFormat="1" applyFont="1" applyAlignment="1">
      <alignment horizontal="center" vertical="center" wrapText="1"/>
    </xf>
    <xf numFmtId="44" fontId="2" fillId="0" borderId="0" xfId="2" applyFont="1" applyBorder="1"/>
    <xf numFmtId="0" fontId="5" fillId="0" borderId="0" xfId="0" applyFont="1" applyAlignment="1">
      <alignment vertical="center" wrapText="1"/>
    </xf>
    <xf numFmtId="0" fontId="2" fillId="0" borderId="0" xfId="9" applyFont="1" applyAlignment="1">
      <alignment horizontal="left" vertical="top"/>
    </xf>
    <xf numFmtId="0" fontId="12" fillId="0" borderId="0" xfId="9" applyFont="1" applyAlignment="1">
      <alignment horizontal="left" vertical="top"/>
    </xf>
    <xf numFmtId="165" fontId="6" fillId="0" borderId="0" xfId="9" applyNumberFormat="1" applyFont="1" applyAlignment="1">
      <alignment vertical="center" wrapText="1"/>
    </xf>
    <xf numFmtId="0" fontId="10" fillId="0" borderId="0" xfId="7" applyFont="1" applyAlignment="1">
      <alignment vertical="center"/>
    </xf>
    <xf numFmtId="0" fontId="2" fillId="0" borderId="0" xfId="7" applyFont="1" applyAlignment="1">
      <alignment horizontal="left" vertical="top" wrapText="1"/>
    </xf>
    <xf numFmtId="167" fontId="3" fillId="0" borderId="0" xfId="7" applyNumberFormat="1" applyFont="1" applyAlignment="1">
      <alignment horizontal="left" vertical="top" wrapText="1"/>
    </xf>
    <xf numFmtId="164" fontId="3" fillId="0" borderId="0" xfId="7" applyNumberFormat="1" applyFont="1" applyAlignment="1">
      <alignment horizontal="left" vertical="top" wrapText="1"/>
    </xf>
    <xf numFmtId="0" fontId="13" fillId="0" borderId="0" xfId="7" applyFont="1" applyAlignment="1">
      <alignment wrapText="1"/>
    </xf>
    <xf numFmtId="0" fontId="14" fillId="0" borderId="0" xfId="7" applyFont="1" applyAlignment="1">
      <alignment wrapText="1"/>
    </xf>
    <xf numFmtId="0" fontId="19" fillId="0" borderId="0" xfId="0" applyFont="1"/>
    <xf numFmtId="0" fontId="20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164" fontId="20" fillId="0" borderId="0" xfId="1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7" fillId="4" borderId="1" xfId="1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7" fillId="0" borderId="1" xfId="4" applyFont="1" applyBorder="1" applyAlignment="1">
      <alignment horizontal="right" wrapText="1"/>
    </xf>
    <xf numFmtId="0" fontId="17" fillId="3" borderId="1" xfId="6" applyFont="1" applyFill="1" applyBorder="1" applyAlignment="1">
      <alignment horizontal="center" vertical="center" wrapText="1"/>
    </xf>
    <xf numFmtId="9" fontId="17" fillId="0" borderId="1" xfId="6" applyNumberFormat="1" applyFont="1" applyBorder="1" applyAlignment="1">
      <alignment horizontal="center" vertical="center" wrapText="1"/>
    </xf>
    <xf numFmtId="166" fontId="21" fillId="0" borderId="1" xfId="1" applyNumberFormat="1" applyFont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right" vertical="center" wrapText="1"/>
    </xf>
    <xf numFmtId="0" fontId="25" fillId="0" borderId="0" xfId="9" applyFont="1" applyAlignment="1">
      <alignment vertical="center" wrapText="1"/>
    </xf>
    <xf numFmtId="0" fontId="17" fillId="0" borderId="1" xfId="6" applyFont="1" applyBorder="1" applyAlignment="1">
      <alignment horizontal="left" vertical="center" wrapText="1"/>
    </xf>
    <xf numFmtId="44" fontId="21" fillId="0" borderId="3" xfId="2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8" fillId="0" borderId="7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3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8" applyFont="1" applyAlignment="1">
      <alignment horizontal="center" vertical="center" wrapText="1"/>
    </xf>
    <xf numFmtId="0" fontId="17" fillId="0" borderId="0" xfId="8" applyFont="1" applyAlignment="1">
      <alignment horizontal="center" vertical="center" wrapText="1"/>
    </xf>
    <xf numFmtId="167" fontId="19" fillId="0" borderId="0" xfId="8" applyNumberFormat="1" applyFont="1" applyAlignment="1">
      <alignment horizontal="center" vertical="center" wrapText="1"/>
    </xf>
    <xf numFmtId="164" fontId="19" fillId="0" borderId="0" xfId="8" applyNumberFormat="1" applyFont="1" applyAlignment="1">
      <alignment horizontal="center" vertical="center" wrapText="1"/>
    </xf>
    <xf numFmtId="0" fontId="19" fillId="0" borderId="1" xfId="8" applyFont="1" applyBorder="1" applyAlignment="1">
      <alignment horizontal="center" vertical="center" wrapText="1"/>
    </xf>
    <xf numFmtId="0" fontId="19" fillId="0" borderId="1" xfId="4" applyFont="1" applyBorder="1" applyAlignment="1">
      <alignment horizontal="right" vertical="center" wrapText="1"/>
    </xf>
    <xf numFmtId="0" fontId="17" fillId="3" borderId="1" xfId="8" applyFont="1" applyFill="1" applyBorder="1" applyAlignment="1">
      <alignment horizontal="center" vertical="center" wrapText="1"/>
    </xf>
    <xf numFmtId="9" fontId="17" fillId="0" borderId="1" xfId="8" applyNumberFormat="1" applyFont="1" applyBorder="1" applyAlignment="1">
      <alignment horizontal="center" vertical="center" wrapText="1"/>
    </xf>
    <xf numFmtId="166" fontId="20" fillId="0" borderId="1" xfId="1" applyNumberFormat="1" applyFont="1" applyBorder="1" applyAlignment="1">
      <alignment horizontal="center" vertical="center" wrapText="1"/>
    </xf>
    <xf numFmtId="44" fontId="19" fillId="0" borderId="1" xfId="2" applyFont="1" applyBorder="1" applyAlignment="1">
      <alignment horizontal="center" vertical="center" wrapText="1"/>
    </xf>
    <xf numFmtId="0" fontId="19" fillId="0" borderId="1" xfId="4" applyFont="1" applyBorder="1" applyAlignment="1">
      <alignment horizontal="right" wrapText="1"/>
    </xf>
    <xf numFmtId="0" fontId="19" fillId="0" borderId="1" xfId="8" applyFont="1" applyBorder="1" applyAlignment="1">
      <alignment horizontal="right" vertical="center" wrapText="1"/>
    </xf>
    <xf numFmtId="0" fontId="17" fillId="0" borderId="0" xfId="9" applyFont="1" applyAlignment="1">
      <alignment vertical="center" wrapText="1"/>
    </xf>
    <xf numFmtId="0" fontId="17" fillId="0" borderId="4" xfId="6" applyFont="1" applyBorder="1" applyAlignment="1">
      <alignment horizontal="left" vertical="center" wrapText="1"/>
    </xf>
    <xf numFmtId="0" fontId="19" fillId="0" borderId="1" xfId="9" applyFont="1" applyBorder="1" applyAlignment="1">
      <alignment horizontal="center" vertical="center" wrapText="1"/>
    </xf>
    <xf numFmtId="0" fontId="21" fillId="0" borderId="1" xfId="9" applyFont="1" applyBorder="1" applyAlignment="1">
      <alignment horizontal="left" vertical="center" wrapText="1"/>
    </xf>
    <xf numFmtId="49" fontId="17" fillId="0" borderId="1" xfId="9" applyNumberFormat="1" applyFont="1" applyBorder="1" applyAlignment="1">
      <alignment horizontal="center" vertical="center" wrapText="1"/>
    </xf>
    <xf numFmtId="9" fontId="19" fillId="0" borderId="1" xfId="9" applyNumberFormat="1" applyFont="1" applyBorder="1" applyAlignment="1">
      <alignment horizontal="center" vertical="center" wrapText="1"/>
    </xf>
    <xf numFmtId="166" fontId="19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left" vertical="center" wrapText="1"/>
    </xf>
    <xf numFmtId="0" fontId="19" fillId="3" borderId="1" xfId="9" applyFont="1" applyFill="1" applyBorder="1" applyAlignment="1">
      <alignment horizontal="center" vertical="center" wrapText="1"/>
    </xf>
    <xf numFmtId="0" fontId="17" fillId="3" borderId="1" xfId="9" applyFont="1" applyFill="1" applyBorder="1" applyAlignment="1">
      <alignment horizontal="left" vertical="center" wrapText="1"/>
    </xf>
    <xf numFmtId="49" fontId="17" fillId="3" borderId="1" xfId="9" applyNumberFormat="1" applyFont="1" applyFill="1" applyBorder="1" applyAlignment="1">
      <alignment horizontal="center" vertical="center" wrapText="1"/>
    </xf>
    <xf numFmtId="44" fontId="19" fillId="3" borderId="1" xfId="2" applyFont="1" applyFill="1" applyBorder="1" applyAlignment="1">
      <alignment horizontal="center" vertical="center" wrapText="1"/>
    </xf>
    <xf numFmtId="44" fontId="17" fillId="0" borderId="2" xfId="0" applyNumberFormat="1" applyFont="1" applyBorder="1"/>
    <xf numFmtId="44" fontId="17" fillId="0" borderId="0" xfId="0" applyNumberFormat="1" applyFont="1"/>
    <xf numFmtId="0" fontId="19" fillId="0" borderId="0" xfId="9" applyFont="1" applyAlignment="1">
      <alignment horizontal="center" vertical="center" wrapText="1"/>
    </xf>
    <xf numFmtId="44" fontId="17" fillId="0" borderId="0" xfId="9" applyNumberFormat="1" applyFont="1" applyAlignment="1">
      <alignment vertical="center" wrapText="1"/>
    </xf>
    <xf numFmtId="0" fontId="35" fillId="0" borderId="0" xfId="3" applyFont="1" applyAlignment="1">
      <alignment horizontal="center" vertical="center" wrapText="1"/>
    </xf>
    <xf numFmtId="0" fontId="25" fillId="0" borderId="0" xfId="9" applyFont="1" applyAlignment="1">
      <alignment horizontal="right" vertical="center" wrapText="1"/>
    </xf>
    <xf numFmtId="0" fontId="14" fillId="0" borderId="0" xfId="0" applyFont="1"/>
    <xf numFmtId="0" fontId="26" fillId="0" borderId="0" xfId="0" applyFont="1"/>
    <xf numFmtId="167" fontId="14" fillId="0" borderId="0" xfId="7" applyNumberFormat="1" applyFont="1" applyAlignment="1">
      <alignment wrapText="1"/>
    </xf>
    <xf numFmtId="164" fontId="14" fillId="0" borderId="0" xfId="7" applyNumberFormat="1" applyFont="1" applyAlignment="1">
      <alignment wrapText="1"/>
    </xf>
    <xf numFmtId="44" fontId="16" fillId="0" borderId="0" xfId="9" applyNumberFormat="1" applyFont="1" applyAlignment="1">
      <alignment vertical="center" wrapText="1"/>
    </xf>
    <xf numFmtId="0" fontId="39" fillId="0" borderId="0" xfId="9" applyFont="1" applyAlignment="1">
      <alignment vertical="center" wrapText="1"/>
    </xf>
    <xf numFmtId="0" fontId="39" fillId="0" borderId="0" xfId="9" applyFont="1" applyAlignment="1">
      <alignment horizontal="right" vertical="center" wrapText="1"/>
    </xf>
    <xf numFmtId="0" fontId="13" fillId="0" borderId="0" xfId="9" applyFont="1" applyAlignment="1">
      <alignment horizontal="center" vertical="center" wrapText="1"/>
    </xf>
    <xf numFmtId="0" fontId="14" fillId="0" borderId="0" xfId="7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19" fillId="0" borderId="1" xfId="7" applyFont="1" applyBorder="1" applyAlignment="1">
      <alignment horizontal="center" vertical="center" wrapText="1"/>
    </xf>
    <xf numFmtId="0" fontId="21" fillId="0" borderId="1" xfId="7" applyFont="1" applyBorder="1" applyAlignment="1">
      <alignment horizontal="left" vertical="center" wrapText="1"/>
    </xf>
    <xf numFmtId="0" fontId="21" fillId="0" borderId="1" xfId="7" applyFont="1" applyBorder="1" applyAlignment="1">
      <alignment horizontal="center" vertical="center" wrapText="1"/>
    </xf>
    <xf numFmtId="9" fontId="19" fillId="0" borderId="1" xfId="7" applyNumberFormat="1" applyFont="1" applyBorder="1" applyAlignment="1">
      <alignment horizontal="center" vertical="center" wrapText="1"/>
    </xf>
    <xf numFmtId="166" fontId="19" fillId="0" borderId="1" xfId="7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" xfId="7" applyFont="1" applyBorder="1" applyAlignment="1">
      <alignment horizontal="left" vertical="center" wrapText="1"/>
    </xf>
    <xf numFmtId="0" fontId="17" fillId="0" borderId="1" xfId="7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7" fillId="3" borderId="1" xfId="9" applyFont="1" applyFill="1" applyBorder="1" applyAlignment="1">
      <alignment horizontal="center" vertical="center" wrapText="1"/>
    </xf>
    <xf numFmtId="44" fontId="17" fillId="0" borderId="3" xfId="9" applyNumberFormat="1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13" fillId="0" borderId="0" xfId="3" applyFont="1" applyAlignment="1">
      <alignment vertical="center" wrapText="1"/>
    </xf>
    <xf numFmtId="0" fontId="25" fillId="0" borderId="0" xfId="9" applyFont="1" applyAlignment="1">
      <alignment horizontal="left" vertical="center" wrapText="1"/>
    </xf>
    <xf numFmtId="0" fontId="25" fillId="0" borderId="0" xfId="9" applyFont="1" applyAlignment="1">
      <alignment horizontal="center" vertical="center" wrapText="1"/>
    </xf>
    <xf numFmtId="0" fontId="42" fillId="5" borderId="1" xfId="9" applyFont="1" applyFill="1" applyBorder="1" applyAlignment="1">
      <alignment horizontal="center" vertical="center" wrapText="1"/>
    </xf>
    <xf numFmtId="0" fontId="42" fillId="0" borderId="0" xfId="9" applyFont="1" applyAlignment="1">
      <alignment vertical="center" wrapText="1"/>
    </xf>
    <xf numFmtId="0" fontId="28" fillId="0" borderId="0" xfId="9" applyFont="1" applyAlignment="1">
      <alignment horizontal="left" vertical="center" wrapText="1"/>
    </xf>
    <xf numFmtId="0" fontId="35" fillId="0" borderId="1" xfId="3" applyFont="1" applyBorder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25" fillId="0" borderId="5" xfId="8" applyFont="1" applyBorder="1" applyAlignment="1">
      <alignment horizontal="right" vertical="center" wrapText="1"/>
    </xf>
    <xf numFmtId="0" fontId="25" fillId="0" borderId="6" xfId="8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 wrapText="1"/>
    </xf>
    <xf numFmtId="0" fontId="35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42" fillId="5" borderId="1" xfId="9" applyFont="1" applyFill="1" applyBorder="1" applyAlignment="1">
      <alignment horizontal="center" vertical="center" wrapText="1"/>
    </xf>
    <xf numFmtId="0" fontId="42" fillId="5" borderId="11" xfId="9" applyFont="1" applyFill="1" applyBorder="1" applyAlignment="1">
      <alignment horizontal="center" vertical="center" wrapText="1"/>
    </xf>
    <xf numFmtId="0" fontId="42" fillId="5" borderId="12" xfId="9" applyFont="1" applyFill="1" applyBorder="1" applyAlignment="1">
      <alignment horizontal="center" vertical="center" wrapText="1"/>
    </xf>
    <xf numFmtId="0" fontId="42" fillId="5" borderId="9" xfId="9" applyFont="1" applyFill="1" applyBorder="1" applyAlignment="1">
      <alignment horizontal="center" vertical="center" wrapText="1"/>
    </xf>
    <xf numFmtId="0" fontId="28" fillId="0" borderId="1" xfId="9" applyFont="1" applyBorder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3" fillId="0" borderId="0" xfId="4" applyAlignment="1">
      <alignment horizontal="center" vertical="center"/>
    </xf>
    <xf numFmtId="0" fontId="0" fillId="0" borderId="0" xfId="0" applyAlignment="1">
      <alignment horizontal="center"/>
    </xf>
    <xf numFmtId="0" fontId="35" fillId="0" borderId="0" xfId="8" applyFont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8" fillId="0" borderId="0" xfId="9" applyFont="1" applyAlignment="1">
      <alignment horizontal="center" vertical="center" wrapText="1"/>
    </xf>
    <xf numFmtId="0" fontId="26" fillId="0" borderId="0" xfId="9" applyFont="1" applyAlignment="1">
      <alignment horizontal="center" vertical="center" wrapText="1"/>
    </xf>
    <xf numFmtId="0" fontId="25" fillId="0" borderId="5" xfId="9" applyFont="1" applyBorder="1" applyAlignment="1">
      <alignment horizontal="right" vertical="center" wrapText="1"/>
    </xf>
    <xf numFmtId="0" fontId="25" fillId="0" borderId="6" xfId="9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25" fillId="0" borderId="1" xfId="9" applyFont="1" applyBorder="1" applyAlignment="1">
      <alignment horizontal="center" vertical="center" wrapText="1"/>
    </xf>
    <xf numFmtId="0" fontId="25" fillId="0" borderId="1" xfId="9" applyFont="1" applyBorder="1" applyAlignment="1">
      <alignment horizontal="left" vertical="center" wrapText="1"/>
    </xf>
    <xf numFmtId="0" fontId="25" fillId="0" borderId="0" xfId="9" applyFont="1" applyAlignment="1">
      <alignment horizontal="right" vertical="center" wrapText="1"/>
    </xf>
    <xf numFmtId="0" fontId="37" fillId="0" borderId="0" xfId="7" applyFont="1" applyAlignment="1">
      <alignment horizontal="center" vertical="center" wrapText="1"/>
    </xf>
  </cellXfs>
  <cellStyles count="12">
    <cellStyle name="Dziesiętny" xfId="1" builtinId="3"/>
    <cellStyle name="Normalny" xfId="0" builtinId="0"/>
    <cellStyle name="Normalny 2" xfId="6" xr:uid="{FA46C07C-9F1E-4DF0-8888-17968E0E3DBC}"/>
    <cellStyle name="Normalny 3" xfId="4" xr:uid="{21695EA4-F362-4B9E-BDAF-3F4505B371D8}"/>
    <cellStyle name="Normalny 7" xfId="11" xr:uid="{6DA41B9C-0A26-4A03-B2BF-F3C7C50ADA96}"/>
    <cellStyle name="Normalny_Arkusz1" xfId="3" xr:uid="{EA117D3E-7144-46EC-A3D8-48552EDE87DD}"/>
    <cellStyle name="Normalny_Arkusz2" xfId="8" xr:uid="{3CED6E01-ADAC-4BD5-9792-EDC18835B145}"/>
    <cellStyle name="Normalny_Arkusz3" xfId="9" xr:uid="{6B3F7CC6-374B-417D-96C5-2DE146742F9B}"/>
    <cellStyle name="Normalny_Arkusz4" xfId="7" xr:uid="{AC615E87-9ECD-450D-B313-A8714993B366}"/>
    <cellStyle name="Procentowy 2" xfId="5" xr:uid="{2A731814-6CAA-4175-A552-4E10FFCA4FF2}"/>
    <cellStyle name="Walutowy" xfId="2" builtinId="4"/>
    <cellStyle name="Walutowy 2" xfId="10" xr:uid="{AF894025-32D9-4376-A92E-3994093040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5880-7FD2-41F4-BDF8-F90DD0F15094}">
  <dimension ref="A2:N31"/>
  <sheetViews>
    <sheetView topLeftCell="A10" zoomScaleNormal="100" workbookViewId="0">
      <selection activeCell="A25" sqref="A25:C25"/>
    </sheetView>
  </sheetViews>
  <sheetFormatPr defaultRowHeight="12.75" x14ac:dyDescent="0.2"/>
  <cols>
    <col min="1" max="1" width="5.7109375" customWidth="1"/>
    <col min="2" max="2" width="18.140625" customWidth="1"/>
    <col min="3" max="3" width="57.5703125" customWidth="1"/>
    <col min="4" max="4" width="15.5703125" customWidth="1"/>
    <col min="5" max="5" width="8" customWidth="1"/>
    <col min="6" max="6" width="14" customWidth="1"/>
    <col min="7" max="7" width="16.42578125" customWidth="1"/>
    <col min="8" max="8" width="45.28515625" customWidth="1"/>
    <col min="9" max="9" width="39.42578125" customWidth="1"/>
    <col min="10" max="10" width="38.5703125" customWidth="1"/>
    <col min="11" max="11" width="14.140625" customWidth="1"/>
  </cols>
  <sheetData>
    <row r="2" spans="1:10" ht="15.75" customHeight="1" x14ac:dyDescent="0.2">
      <c r="A2" s="104" t="s">
        <v>59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.75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ht="27.75" customHeigh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ht="15.75" x14ac:dyDescent="0.25">
      <c r="A5" s="19"/>
      <c r="B5" s="20"/>
      <c r="C5" s="19"/>
      <c r="D5" s="19"/>
      <c r="E5" s="19"/>
      <c r="F5" s="21"/>
      <c r="G5" s="21"/>
      <c r="H5" s="19"/>
      <c r="I5" s="22"/>
      <c r="J5" s="18"/>
    </row>
    <row r="6" spans="1:10" ht="270" customHeight="1" x14ac:dyDescent="0.2">
      <c r="A6" s="23" t="s">
        <v>0</v>
      </c>
      <c r="B6" s="23" t="s">
        <v>90</v>
      </c>
      <c r="C6" s="23" t="s">
        <v>1</v>
      </c>
      <c r="D6" s="23" t="s">
        <v>77</v>
      </c>
      <c r="E6" s="23" t="s">
        <v>2</v>
      </c>
      <c r="F6" s="23" t="s">
        <v>3</v>
      </c>
      <c r="G6" s="23" t="s">
        <v>4</v>
      </c>
      <c r="H6" s="23" t="s">
        <v>63</v>
      </c>
      <c r="I6" s="24" t="s">
        <v>54</v>
      </c>
      <c r="J6" s="24" t="s">
        <v>50</v>
      </c>
    </row>
    <row r="7" spans="1:10" ht="191.25" customHeight="1" x14ac:dyDescent="0.25">
      <c r="A7" s="25" t="s">
        <v>5</v>
      </c>
      <c r="B7" s="26"/>
      <c r="C7" s="33" t="s">
        <v>51</v>
      </c>
      <c r="D7" s="27">
        <v>21000</v>
      </c>
      <c r="E7" s="28"/>
      <c r="F7" s="29"/>
      <c r="G7" s="29">
        <f>D7*F7</f>
        <v>0</v>
      </c>
      <c r="H7" s="30"/>
      <c r="I7" s="30" t="s">
        <v>55</v>
      </c>
      <c r="J7" s="30" t="s">
        <v>55</v>
      </c>
    </row>
    <row r="8" spans="1:10" ht="190.5" customHeight="1" x14ac:dyDescent="0.2">
      <c r="A8" s="25" t="s">
        <v>6</v>
      </c>
      <c r="B8" s="31"/>
      <c r="C8" s="33" t="s">
        <v>60</v>
      </c>
      <c r="D8" s="27">
        <v>1110</v>
      </c>
      <c r="E8" s="28"/>
      <c r="F8" s="29"/>
      <c r="G8" s="29">
        <f t="shared" ref="G8:G17" si="0">D8*F8</f>
        <v>0</v>
      </c>
      <c r="H8" s="30"/>
      <c r="I8" s="30" t="s">
        <v>55</v>
      </c>
      <c r="J8" s="30" t="s">
        <v>55</v>
      </c>
    </row>
    <row r="9" spans="1:10" ht="15.75" x14ac:dyDescent="0.2">
      <c r="A9" s="25" t="s">
        <v>7</v>
      </c>
      <c r="B9" s="31"/>
      <c r="C9" s="33" t="s">
        <v>8</v>
      </c>
      <c r="D9" s="27">
        <v>21900</v>
      </c>
      <c r="E9" s="28"/>
      <c r="F9" s="29"/>
      <c r="G9" s="29">
        <f t="shared" si="0"/>
        <v>0</v>
      </c>
      <c r="H9" s="30"/>
      <c r="I9" s="30" t="s">
        <v>55</v>
      </c>
      <c r="J9" s="30" t="s">
        <v>55</v>
      </c>
    </row>
    <row r="10" spans="1:10" ht="15.75" x14ac:dyDescent="0.2">
      <c r="A10" s="25" t="s">
        <v>9</v>
      </c>
      <c r="B10" s="31"/>
      <c r="C10" s="33" t="s">
        <v>10</v>
      </c>
      <c r="D10" s="27">
        <v>30</v>
      </c>
      <c r="E10" s="28"/>
      <c r="F10" s="29"/>
      <c r="G10" s="29">
        <f t="shared" si="0"/>
        <v>0</v>
      </c>
      <c r="H10" s="30"/>
      <c r="I10" s="30" t="s">
        <v>55</v>
      </c>
      <c r="J10" s="30" t="s">
        <v>55</v>
      </c>
    </row>
    <row r="11" spans="1:10" ht="15.75" x14ac:dyDescent="0.2">
      <c r="A11" s="25" t="s">
        <v>11</v>
      </c>
      <c r="B11" s="31"/>
      <c r="C11" s="33" t="s">
        <v>12</v>
      </c>
      <c r="D11" s="27">
        <v>30</v>
      </c>
      <c r="E11" s="28"/>
      <c r="F11" s="29"/>
      <c r="G11" s="29">
        <f t="shared" si="0"/>
        <v>0</v>
      </c>
      <c r="H11" s="30"/>
      <c r="I11" s="30" t="s">
        <v>55</v>
      </c>
      <c r="J11" s="30" t="s">
        <v>55</v>
      </c>
    </row>
    <row r="12" spans="1:10" ht="15.75" x14ac:dyDescent="0.2">
      <c r="A12" s="25" t="s">
        <v>13</v>
      </c>
      <c r="B12" s="31"/>
      <c r="C12" s="33" t="s">
        <v>14</v>
      </c>
      <c r="D12" s="27">
        <v>3120</v>
      </c>
      <c r="E12" s="28"/>
      <c r="F12" s="29"/>
      <c r="G12" s="29">
        <f t="shared" si="0"/>
        <v>0</v>
      </c>
      <c r="H12" s="30"/>
      <c r="I12" s="30" t="s">
        <v>55</v>
      </c>
      <c r="J12" s="30" t="s">
        <v>55</v>
      </c>
    </row>
    <row r="13" spans="1:10" ht="15.75" x14ac:dyDescent="0.25">
      <c r="A13" s="25" t="s">
        <v>15</v>
      </c>
      <c r="B13" s="26"/>
      <c r="C13" s="33" t="s">
        <v>16</v>
      </c>
      <c r="D13" s="27">
        <v>360</v>
      </c>
      <c r="E13" s="28"/>
      <c r="F13" s="29"/>
      <c r="G13" s="29">
        <f t="shared" si="0"/>
        <v>0</v>
      </c>
      <c r="H13" s="30"/>
      <c r="I13" s="30" t="s">
        <v>55</v>
      </c>
      <c r="J13" s="30" t="s">
        <v>55</v>
      </c>
    </row>
    <row r="14" spans="1:10" ht="15.75" x14ac:dyDescent="0.25">
      <c r="A14" s="25" t="s">
        <v>17</v>
      </c>
      <c r="B14" s="26"/>
      <c r="C14" s="33" t="s">
        <v>18</v>
      </c>
      <c r="D14" s="27">
        <v>360</v>
      </c>
      <c r="E14" s="28"/>
      <c r="F14" s="29"/>
      <c r="G14" s="29">
        <f t="shared" si="0"/>
        <v>0</v>
      </c>
      <c r="H14" s="30"/>
      <c r="I14" s="30" t="s">
        <v>55</v>
      </c>
      <c r="J14" s="30" t="s">
        <v>55</v>
      </c>
    </row>
    <row r="15" spans="1:10" ht="15.75" x14ac:dyDescent="0.2">
      <c r="A15" s="25" t="s">
        <v>29</v>
      </c>
      <c r="B15" s="31"/>
      <c r="C15" s="33" t="s">
        <v>20</v>
      </c>
      <c r="D15" s="27">
        <v>60</v>
      </c>
      <c r="E15" s="28"/>
      <c r="F15" s="29"/>
      <c r="G15" s="29">
        <f t="shared" si="0"/>
        <v>0</v>
      </c>
      <c r="H15" s="30"/>
      <c r="I15" s="30" t="s">
        <v>55</v>
      </c>
      <c r="J15" s="30" t="s">
        <v>55</v>
      </c>
    </row>
    <row r="16" spans="1:10" ht="15.75" x14ac:dyDescent="0.2">
      <c r="A16" s="25" t="s">
        <v>19</v>
      </c>
      <c r="B16" s="31"/>
      <c r="C16" s="33" t="s">
        <v>22</v>
      </c>
      <c r="D16" s="27">
        <v>30</v>
      </c>
      <c r="E16" s="28"/>
      <c r="F16" s="29"/>
      <c r="G16" s="29">
        <f t="shared" si="0"/>
        <v>0</v>
      </c>
      <c r="H16" s="30"/>
      <c r="I16" s="30" t="s">
        <v>55</v>
      </c>
      <c r="J16" s="30" t="s">
        <v>55</v>
      </c>
    </row>
    <row r="17" spans="1:14" ht="16.5" thickBot="1" x14ac:dyDescent="0.25">
      <c r="A17" s="25" t="s">
        <v>21</v>
      </c>
      <c r="B17" s="31"/>
      <c r="C17" s="33" t="s">
        <v>30</v>
      </c>
      <c r="D17" s="27">
        <v>30</v>
      </c>
      <c r="E17" s="28"/>
      <c r="F17" s="29"/>
      <c r="G17" s="29">
        <f t="shared" si="0"/>
        <v>0</v>
      </c>
      <c r="H17" s="30"/>
      <c r="I17" s="30" t="s">
        <v>55</v>
      </c>
      <c r="J17" s="30" t="s">
        <v>55</v>
      </c>
    </row>
    <row r="18" spans="1:14" ht="29.25" customHeight="1" thickBot="1" x14ac:dyDescent="0.3">
      <c r="A18" s="105" t="s">
        <v>58</v>
      </c>
      <c r="B18" s="105"/>
      <c r="C18" s="105"/>
      <c r="D18" s="105"/>
      <c r="E18" s="105"/>
      <c r="F18" s="106"/>
      <c r="G18" s="34">
        <f>SUM(G7:G17)</f>
        <v>0</v>
      </c>
      <c r="H18" s="19"/>
      <c r="I18" s="22"/>
      <c r="J18" s="18"/>
    </row>
    <row r="19" spans="1:14" ht="15.75" x14ac:dyDescent="0.25">
      <c r="A19" s="109"/>
      <c r="B19" s="109"/>
      <c r="C19" s="109"/>
      <c r="D19" s="110"/>
      <c r="E19" s="110"/>
      <c r="F19" s="110"/>
      <c r="G19" s="110"/>
      <c r="H19" s="110"/>
      <c r="I19" s="22"/>
      <c r="J19" s="18"/>
    </row>
    <row r="20" spans="1:14" ht="42" customHeight="1" x14ac:dyDescent="0.2">
      <c r="A20" s="108" t="s">
        <v>107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4" ht="18" x14ac:dyDescent="0.2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4" ht="42.75" customHeight="1" x14ac:dyDescent="0.2">
      <c r="A22" s="111" t="s">
        <v>101</v>
      </c>
      <c r="B22" s="111"/>
      <c r="C22" s="111"/>
      <c r="D22" s="112" t="s">
        <v>102</v>
      </c>
      <c r="E22" s="113"/>
      <c r="F22" s="113"/>
      <c r="G22" s="114"/>
      <c r="H22" s="100" t="s">
        <v>103</v>
      </c>
      <c r="I22" s="101"/>
      <c r="J22" s="101"/>
      <c r="K22" s="101"/>
    </row>
    <row r="23" spans="1:14" ht="18" customHeight="1" x14ac:dyDescent="0.2">
      <c r="A23" s="115" t="s">
        <v>93</v>
      </c>
      <c r="B23" s="115"/>
      <c r="C23" s="115"/>
      <c r="D23" s="103" t="s">
        <v>100</v>
      </c>
      <c r="E23" s="103"/>
      <c r="F23" s="103"/>
      <c r="G23" s="103"/>
      <c r="H23" s="103" t="s">
        <v>100</v>
      </c>
      <c r="I23" s="73"/>
      <c r="J23" s="73"/>
    </row>
    <row r="24" spans="1:14" ht="18" customHeight="1" x14ac:dyDescent="0.2">
      <c r="A24" s="115" t="s">
        <v>94</v>
      </c>
      <c r="B24" s="115"/>
      <c r="C24" s="115"/>
      <c r="D24" s="103"/>
      <c r="E24" s="103"/>
      <c r="F24" s="103"/>
      <c r="G24" s="103"/>
      <c r="H24" s="103"/>
      <c r="I24" s="73"/>
      <c r="J24" s="73"/>
    </row>
    <row r="25" spans="1:14" ht="18" customHeight="1" x14ac:dyDescent="0.2">
      <c r="A25" s="115" t="s">
        <v>108</v>
      </c>
      <c r="B25" s="115"/>
      <c r="C25" s="115"/>
      <c r="D25" s="103"/>
      <c r="E25" s="103"/>
      <c r="F25" s="103"/>
      <c r="G25" s="103"/>
      <c r="H25" s="103"/>
      <c r="I25" s="73"/>
      <c r="J25" s="73"/>
    </row>
    <row r="26" spans="1:14" ht="18" customHeight="1" x14ac:dyDescent="0.2">
      <c r="A26" s="115" t="s">
        <v>95</v>
      </c>
      <c r="B26" s="115"/>
      <c r="C26" s="115"/>
      <c r="D26" s="103"/>
      <c r="E26" s="103"/>
      <c r="F26" s="103"/>
      <c r="G26" s="103"/>
      <c r="H26" s="103"/>
      <c r="I26" s="73"/>
      <c r="J26" s="73"/>
    </row>
    <row r="27" spans="1:14" ht="18" customHeight="1" x14ac:dyDescent="0.2">
      <c r="A27" s="102"/>
      <c r="B27" s="102"/>
      <c r="C27" s="102"/>
      <c r="D27" s="73"/>
      <c r="E27" s="73"/>
      <c r="F27" s="73"/>
      <c r="G27" s="73"/>
      <c r="H27" s="73"/>
      <c r="I27" s="73"/>
      <c r="J27" s="73"/>
    </row>
    <row r="28" spans="1:14" ht="24.75" customHeight="1" x14ac:dyDescent="0.2">
      <c r="A28" s="107" t="s">
        <v>52</v>
      </c>
      <c r="B28" s="107"/>
      <c r="C28" s="107"/>
      <c r="D28" s="107"/>
      <c r="E28" s="107"/>
      <c r="F28" s="107"/>
      <c r="G28" s="107"/>
      <c r="H28" s="107"/>
      <c r="I28" s="107"/>
      <c r="J28" s="107"/>
      <c r="K28" s="42"/>
      <c r="L28" s="37"/>
      <c r="M28" s="37"/>
      <c r="N28" s="37"/>
    </row>
    <row r="29" spans="1:14" ht="37.5" customHeight="1" x14ac:dyDescent="0.2">
      <c r="A29" s="107" t="s">
        <v>53</v>
      </c>
      <c r="B29" s="107"/>
      <c r="C29" s="107"/>
      <c r="D29" s="107"/>
      <c r="E29" s="107"/>
      <c r="F29" s="107"/>
      <c r="G29" s="107"/>
      <c r="H29" s="107"/>
      <c r="I29" s="107"/>
      <c r="J29" s="107"/>
      <c r="K29" s="41"/>
      <c r="L29" s="36"/>
      <c r="M29" s="36"/>
      <c r="N29" s="36"/>
    </row>
    <row r="30" spans="1:14" ht="236.25" customHeight="1" thickBot="1" x14ac:dyDescent="0.25">
      <c r="A30" s="107" t="s">
        <v>57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40"/>
      <c r="L30" s="35"/>
      <c r="M30" s="35"/>
      <c r="N30" s="35"/>
    </row>
    <row r="31" spans="1:14" ht="19.5" customHeight="1" thickBot="1" x14ac:dyDescent="0.25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38"/>
      <c r="L31" s="38"/>
      <c r="M31" s="38"/>
      <c r="N31" s="39"/>
    </row>
  </sheetData>
  <mergeCells count="16">
    <mergeCell ref="H23:H26"/>
    <mergeCell ref="A2:J4"/>
    <mergeCell ref="A18:F18"/>
    <mergeCell ref="A30:J30"/>
    <mergeCell ref="A29:J29"/>
    <mergeCell ref="A28:J28"/>
    <mergeCell ref="A20:J20"/>
    <mergeCell ref="A19:C19"/>
    <mergeCell ref="D19:H19"/>
    <mergeCell ref="A22:C22"/>
    <mergeCell ref="D22:G22"/>
    <mergeCell ref="A23:C23"/>
    <mergeCell ref="D23:G26"/>
    <mergeCell ref="A24:C24"/>
    <mergeCell ref="A25:C25"/>
    <mergeCell ref="A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Header>&amp;L&amp;"Arial Narrow,Pogrubiony"&amp;12EZ/11/2026/AŁD&amp;C&amp;"Arial,Pogrubiony"FORMULARZ ASORTYMENTOWO - CENOWY&amp;R&amp;"Arial Narrow,Pogrubiony"&amp;12ZAŁĄCZNIK NR 2 DO SWZ
ZAŁĄCZNIK NR ..... DO UMOWY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4810-4706-4494-9252-E0B62D2C8BCE}">
  <dimension ref="A1:J46"/>
  <sheetViews>
    <sheetView topLeftCell="A16" zoomScaleNormal="100" workbookViewId="0">
      <selection activeCell="A23" sqref="A23:J23"/>
    </sheetView>
  </sheetViews>
  <sheetFormatPr defaultRowHeight="12.75" x14ac:dyDescent="0.2"/>
  <cols>
    <col min="1" max="1" width="4.140625" customWidth="1"/>
    <col min="2" max="2" width="16.42578125" customWidth="1"/>
    <col min="3" max="3" width="51.7109375" customWidth="1"/>
    <col min="4" max="4" width="14.5703125" customWidth="1"/>
    <col min="5" max="5" width="8.28515625" customWidth="1"/>
    <col min="6" max="6" width="12" customWidth="1"/>
    <col min="7" max="7" width="16.85546875" customWidth="1"/>
    <col min="8" max="8" width="41.28515625" customWidth="1"/>
    <col min="9" max="9" width="32.5703125" customWidth="1"/>
    <col min="10" max="10" width="38.42578125" customWidth="1"/>
    <col min="11" max="11" width="24.5703125" customWidth="1"/>
  </cols>
  <sheetData>
    <row r="1" spans="1:10" ht="15.75" customHeight="1" x14ac:dyDescent="0.2">
      <c r="A1" s="119" t="s">
        <v>64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5.75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5.7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ht="15.75" customHeight="1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 ht="15.75" customHeight="1" x14ac:dyDescent="0.2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 ht="15.75" x14ac:dyDescent="0.25">
      <c r="A6" s="45"/>
      <c r="B6" s="46"/>
      <c r="C6" s="45"/>
      <c r="D6" s="45"/>
      <c r="E6" s="45"/>
      <c r="F6" s="47"/>
      <c r="G6" s="48"/>
      <c r="H6" s="22"/>
      <c r="I6" s="22"/>
      <c r="J6" s="18"/>
    </row>
    <row r="7" spans="1:10" ht="272.25" customHeight="1" x14ac:dyDescent="0.2">
      <c r="A7" s="23" t="s">
        <v>0</v>
      </c>
      <c r="B7" s="23" t="s">
        <v>90</v>
      </c>
      <c r="C7" s="23" t="s">
        <v>1</v>
      </c>
      <c r="D7" s="23" t="s">
        <v>78</v>
      </c>
      <c r="E7" s="23" t="s">
        <v>24</v>
      </c>
      <c r="F7" s="23" t="s">
        <v>25</v>
      </c>
      <c r="G7" s="23" t="s">
        <v>4</v>
      </c>
      <c r="H7" s="23" t="s">
        <v>56</v>
      </c>
      <c r="I7" s="24" t="s">
        <v>54</v>
      </c>
      <c r="J7" s="24" t="s">
        <v>50</v>
      </c>
    </row>
    <row r="8" spans="1:10" ht="163.5" x14ac:dyDescent="0.2">
      <c r="A8" s="49" t="s">
        <v>5</v>
      </c>
      <c r="B8" s="50"/>
      <c r="C8" s="33" t="s">
        <v>61</v>
      </c>
      <c r="D8" s="51">
        <v>4160</v>
      </c>
      <c r="E8" s="52"/>
      <c r="F8" s="53"/>
      <c r="G8" s="54">
        <f>D8*F8</f>
        <v>0</v>
      </c>
      <c r="H8" s="30"/>
      <c r="I8" s="30" t="s">
        <v>55</v>
      </c>
      <c r="J8" s="30" t="s">
        <v>55</v>
      </c>
    </row>
    <row r="9" spans="1:10" ht="195" x14ac:dyDescent="0.2">
      <c r="A9" s="49" t="s">
        <v>6</v>
      </c>
      <c r="B9" s="50"/>
      <c r="C9" s="33" t="s">
        <v>62</v>
      </c>
      <c r="D9" s="51">
        <v>480</v>
      </c>
      <c r="E9" s="52"/>
      <c r="F9" s="53"/>
      <c r="G9" s="54">
        <f t="shared" ref="G9:G20" si="0">D9*F9</f>
        <v>0</v>
      </c>
      <c r="H9" s="30"/>
      <c r="I9" s="30" t="s">
        <v>55</v>
      </c>
      <c r="J9" s="30" t="s">
        <v>55</v>
      </c>
    </row>
    <row r="10" spans="1:10" ht="15.75" x14ac:dyDescent="0.2">
      <c r="A10" s="49" t="s">
        <v>7</v>
      </c>
      <c r="B10" s="50"/>
      <c r="C10" s="33" t="s">
        <v>26</v>
      </c>
      <c r="D10" s="51">
        <v>1480</v>
      </c>
      <c r="E10" s="52"/>
      <c r="F10" s="53"/>
      <c r="G10" s="54">
        <f t="shared" si="0"/>
        <v>0</v>
      </c>
      <c r="H10" s="30"/>
      <c r="I10" s="30" t="s">
        <v>55</v>
      </c>
      <c r="J10" s="30" t="s">
        <v>55</v>
      </c>
    </row>
    <row r="11" spans="1:10" ht="15.75" x14ac:dyDescent="0.2">
      <c r="A11" s="49" t="s">
        <v>9</v>
      </c>
      <c r="B11" s="50"/>
      <c r="C11" s="33" t="s">
        <v>8</v>
      </c>
      <c r="D11" s="51">
        <v>1480</v>
      </c>
      <c r="E11" s="52"/>
      <c r="F11" s="53"/>
      <c r="G11" s="54">
        <f t="shared" si="0"/>
        <v>0</v>
      </c>
      <c r="H11" s="30"/>
      <c r="I11" s="30" t="s">
        <v>55</v>
      </c>
      <c r="J11" s="30" t="s">
        <v>55</v>
      </c>
    </row>
    <row r="12" spans="1:10" ht="15.75" x14ac:dyDescent="0.2">
      <c r="A12" s="49" t="s">
        <v>11</v>
      </c>
      <c r="B12" s="50"/>
      <c r="C12" s="33" t="s">
        <v>10</v>
      </c>
      <c r="D12" s="51">
        <v>8</v>
      </c>
      <c r="E12" s="52"/>
      <c r="F12" s="53"/>
      <c r="G12" s="54">
        <f t="shared" si="0"/>
        <v>0</v>
      </c>
      <c r="H12" s="30"/>
      <c r="I12" s="30" t="s">
        <v>55</v>
      </c>
      <c r="J12" s="30" t="s">
        <v>55</v>
      </c>
    </row>
    <row r="13" spans="1:10" ht="15.75" x14ac:dyDescent="0.25">
      <c r="A13" s="49" t="s">
        <v>13</v>
      </c>
      <c r="B13" s="55"/>
      <c r="C13" s="33" t="s">
        <v>27</v>
      </c>
      <c r="D13" s="51">
        <v>8</v>
      </c>
      <c r="E13" s="52"/>
      <c r="F13" s="53"/>
      <c r="G13" s="54">
        <f t="shared" si="0"/>
        <v>0</v>
      </c>
      <c r="H13" s="30"/>
      <c r="I13" s="30" t="s">
        <v>55</v>
      </c>
      <c r="J13" s="30" t="s">
        <v>55</v>
      </c>
    </row>
    <row r="14" spans="1:10" ht="15.75" x14ac:dyDescent="0.2">
      <c r="A14" s="49" t="s">
        <v>15</v>
      </c>
      <c r="B14" s="50"/>
      <c r="C14" s="33" t="s">
        <v>14</v>
      </c>
      <c r="D14" s="51">
        <v>832</v>
      </c>
      <c r="E14" s="52"/>
      <c r="F14" s="53"/>
      <c r="G14" s="54">
        <f t="shared" si="0"/>
        <v>0</v>
      </c>
      <c r="H14" s="30"/>
      <c r="I14" s="30" t="s">
        <v>55</v>
      </c>
      <c r="J14" s="30" t="s">
        <v>55</v>
      </c>
    </row>
    <row r="15" spans="1:10" ht="15.75" x14ac:dyDescent="0.25">
      <c r="A15" s="49" t="s">
        <v>17</v>
      </c>
      <c r="B15" s="55"/>
      <c r="C15" s="33" t="s">
        <v>18</v>
      </c>
      <c r="D15" s="51">
        <v>96</v>
      </c>
      <c r="E15" s="52"/>
      <c r="F15" s="53"/>
      <c r="G15" s="54">
        <f t="shared" si="0"/>
        <v>0</v>
      </c>
      <c r="H15" s="30"/>
      <c r="I15" s="30" t="s">
        <v>55</v>
      </c>
      <c r="J15" s="30" t="s">
        <v>55</v>
      </c>
    </row>
    <row r="16" spans="1:10" ht="15.75" x14ac:dyDescent="0.25">
      <c r="A16" s="49" t="s">
        <v>29</v>
      </c>
      <c r="B16" s="55"/>
      <c r="C16" s="33" t="s">
        <v>16</v>
      </c>
      <c r="D16" s="51">
        <v>96</v>
      </c>
      <c r="E16" s="52"/>
      <c r="F16" s="53"/>
      <c r="G16" s="54">
        <f t="shared" si="0"/>
        <v>0</v>
      </c>
      <c r="H16" s="30"/>
      <c r="I16" s="30" t="s">
        <v>55</v>
      </c>
      <c r="J16" s="30" t="s">
        <v>55</v>
      </c>
    </row>
    <row r="17" spans="1:10" ht="15.75" x14ac:dyDescent="0.2">
      <c r="A17" s="49" t="s">
        <v>19</v>
      </c>
      <c r="B17" s="50"/>
      <c r="C17" s="33" t="s">
        <v>32</v>
      </c>
      <c r="D17" s="51">
        <v>8</v>
      </c>
      <c r="E17" s="52"/>
      <c r="F17" s="53"/>
      <c r="G17" s="54">
        <f t="shared" si="0"/>
        <v>0</v>
      </c>
      <c r="H17" s="30"/>
      <c r="I17" s="30" t="s">
        <v>55</v>
      </c>
      <c r="J17" s="30" t="s">
        <v>55</v>
      </c>
    </row>
    <row r="18" spans="1:10" ht="15.75" x14ac:dyDescent="0.25">
      <c r="A18" s="49" t="s">
        <v>21</v>
      </c>
      <c r="B18" s="55"/>
      <c r="C18" s="33" t="s">
        <v>28</v>
      </c>
      <c r="D18" s="51">
        <v>8</v>
      </c>
      <c r="E18" s="52"/>
      <c r="F18" s="53"/>
      <c r="G18" s="54">
        <f t="shared" si="0"/>
        <v>0</v>
      </c>
      <c r="H18" s="30"/>
      <c r="I18" s="30" t="s">
        <v>55</v>
      </c>
      <c r="J18" s="30" t="s">
        <v>55</v>
      </c>
    </row>
    <row r="19" spans="1:10" ht="15.75" x14ac:dyDescent="0.25">
      <c r="A19" s="49" t="s">
        <v>23</v>
      </c>
      <c r="B19" s="55"/>
      <c r="C19" s="58" t="s">
        <v>20</v>
      </c>
      <c r="D19" s="51">
        <v>16</v>
      </c>
      <c r="E19" s="52"/>
      <c r="F19" s="53"/>
      <c r="G19" s="54">
        <f t="shared" si="0"/>
        <v>0</v>
      </c>
      <c r="H19" s="30"/>
      <c r="I19" s="30" t="s">
        <v>55</v>
      </c>
      <c r="J19" s="30" t="s">
        <v>55</v>
      </c>
    </row>
    <row r="20" spans="1:10" ht="16.5" thickBot="1" x14ac:dyDescent="0.25">
      <c r="A20" s="49" t="s">
        <v>31</v>
      </c>
      <c r="B20" s="56"/>
      <c r="C20" s="33" t="s">
        <v>33</v>
      </c>
      <c r="D20" s="51">
        <v>8</v>
      </c>
      <c r="E20" s="52"/>
      <c r="F20" s="53"/>
      <c r="G20" s="54">
        <f t="shared" si="0"/>
        <v>0</v>
      </c>
      <c r="H20" s="30"/>
      <c r="I20" s="30" t="s">
        <v>55</v>
      </c>
      <c r="J20" s="30" t="s">
        <v>55</v>
      </c>
    </row>
    <row r="21" spans="1:10" ht="16.5" customHeight="1" thickBot="1" x14ac:dyDescent="0.3">
      <c r="A21" s="105" t="s">
        <v>58</v>
      </c>
      <c r="B21" s="105"/>
      <c r="C21" s="105"/>
      <c r="D21" s="105"/>
      <c r="E21" s="105"/>
      <c r="F21" s="106"/>
      <c r="G21" s="34">
        <f>SUM(G10:G20)</f>
        <v>0</v>
      </c>
      <c r="H21" s="19"/>
      <c r="I21" s="22"/>
      <c r="J21" s="18"/>
    </row>
    <row r="22" spans="1:10" ht="15.75" x14ac:dyDescent="0.25">
      <c r="A22" s="109"/>
      <c r="B22" s="109"/>
      <c r="C22" s="109"/>
      <c r="D22" s="110"/>
      <c r="E22" s="110"/>
      <c r="F22" s="110"/>
      <c r="G22" s="110"/>
      <c r="H22" s="110"/>
      <c r="I22" s="22"/>
      <c r="J22" s="18"/>
    </row>
    <row r="23" spans="1:10" ht="48.75" customHeight="1" x14ac:dyDescent="0.2">
      <c r="A23" s="108" t="s">
        <v>109</v>
      </c>
      <c r="B23" s="108"/>
      <c r="C23" s="108"/>
      <c r="D23" s="108"/>
      <c r="E23" s="108"/>
      <c r="F23" s="108"/>
      <c r="G23" s="108"/>
      <c r="H23" s="108"/>
      <c r="I23" s="108"/>
      <c r="J23" s="108"/>
    </row>
    <row r="24" spans="1:10" ht="18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</row>
    <row r="25" spans="1:10" ht="36" customHeight="1" x14ac:dyDescent="0.2">
      <c r="A25" s="111" t="s">
        <v>104</v>
      </c>
      <c r="B25" s="111"/>
      <c r="C25" s="111"/>
      <c r="D25" s="112" t="s">
        <v>105</v>
      </c>
      <c r="E25" s="113"/>
      <c r="F25" s="113"/>
      <c r="G25" s="114"/>
      <c r="H25" s="100" t="s">
        <v>106</v>
      </c>
      <c r="I25" s="73"/>
      <c r="J25" s="73"/>
    </row>
    <row r="26" spans="1:10" ht="18" customHeight="1" x14ac:dyDescent="0.2">
      <c r="A26" s="115" t="s">
        <v>93</v>
      </c>
      <c r="B26" s="115"/>
      <c r="C26" s="115"/>
      <c r="D26" s="103" t="s">
        <v>100</v>
      </c>
      <c r="E26" s="103"/>
      <c r="F26" s="103"/>
      <c r="G26" s="103"/>
      <c r="H26" s="103" t="s">
        <v>100</v>
      </c>
      <c r="I26" s="73"/>
      <c r="J26" s="73"/>
    </row>
    <row r="27" spans="1:10" ht="18" customHeight="1" x14ac:dyDescent="0.2">
      <c r="A27" s="115" t="s">
        <v>94</v>
      </c>
      <c r="B27" s="115"/>
      <c r="C27" s="115"/>
      <c r="D27" s="103"/>
      <c r="E27" s="103"/>
      <c r="F27" s="103"/>
      <c r="G27" s="103"/>
      <c r="H27" s="103"/>
      <c r="I27" s="73"/>
      <c r="J27" s="73"/>
    </row>
    <row r="28" spans="1:10" ht="18" customHeight="1" x14ac:dyDescent="0.2">
      <c r="A28" s="115" t="s">
        <v>108</v>
      </c>
      <c r="B28" s="115"/>
      <c r="C28" s="115"/>
      <c r="D28" s="103"/>
      <c r="E28" s="103"/>
      <c r="F28" s="103"/>
      <c r="G28" s="103"/>
      <c r="H28" s="103"/>
      <c r="I28" s="73"/>
      <c r="J28" s="73"/>
    </row>
    <row r="29" spans="1:10" ht="18" customHeight="1" x14ac:dyDescent="0.2">
      <c r="A29" s="115" t="s">
        <v>95</v>
      </c>
      <c r="B29" s="115"/>
      <c r="C29" s="115"/>
      <c r="D29" s="103"/>
      <c r="E29" s="103"/>
      <c r="F29" s="103"/>
      <c r="G29" s="103"/>
      <c r="H29" s="103"/>
      <c r="I29" s="73"/>
      <c r="J29" s="73"/>
    </row>
    <row r="30" spans="1:10" ht="18" x14ac:dyDescent="0.2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0" ht="15.75" x14ac:dyDescent="0.25">
      <c r="A31" s="45"/>
      <c r="B31" s="45"/>
      <c r="C31" s="45"/>
      <c r="D31" s="45"/>
      <c r="E31" s="45"/>
      <c r="F31" s="48"/>
      <c r="G31" s="48"/>
      <c r="H31" s="22"/>
      <c r="I31" s="22"/>
      <c r="J31" s="18"/>
    </row>
    <row r="32" spans="1:10" ht="18" x14ac:dyDescent="0.2">
      <c r="A32" s="107" t="s">
        <v>52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0" ht="30.75" customHeight="1" x14ac:dyDescent="0.2">
      <c r="A33" s="107" t="s">
        <v>53</v>
      </c>
      <c r="B33" s="107"/>
      <c r="C33" s="107"/>
      <c r="D33" s="107"/>
      <c r="E33" s="107"/>
      <c r="F33" s="107"/>
      <c r="G33" s="107"/>
      <c r="H33" s="107"/>
      <c r="I33" s="107"/>
      <c r="J33" s="107"/>
    </row>
    <row r="34" spans="1:10" ht="248.25" customHeight="1" x14ac:dyDescent="0.2">
      <c r="A34" s="107" t="s">
        <v>57</v>
      </c>
      <c r="B34" s="107"/>
      <c r="C34" s="107"/>
      <c r="D34" s="107"/>
      <c r="E34" s="107"/>
      <c r="F34" s="107"/>
      <c r="G34" s="107"/>
      <c r="H34" s="107"/>
      <c r="I34" s="107"/>
      <c r="J34" s="107"/>
    </row>
    <row r="35" spans="1:10" x14ac:dyDescent="0.2">
      <c r="A35" s="120"/>
      <c r="B35" s="120"/>
      <c r="C35" s="120"/>
      <c r="D35" s="120"/>
      <c r="E35" s="120"/>
      <c r="F35" s="120"/>
      <c r="G35" s="120"/>
      <c r="H35" s="120"/>
      <c r="I35" s="120"/>
    </row>
    <row r="36" spans="1:10" x14ac:dyDescent="0.2">
      <c r="A36" s="120"/>
      <c r="B36" s="120"/>
      <c r="C36" s="120"/>
      <c r="D36" s="120"/>
      <c r="E36" s="120"/>
      <c r="F36" s="120"/>
      <c r="G36" s="120"/>
      <c r="H36" s="120"/>
      <c r="I36" s="120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10" ht="15.75" x14ac:dyDescent="0.2">
      <c r="A38" s="116"/>
      <c r="B38" s="116"/>
      <c r="C38" s="116"/>
      <c r="D38" s="116"/>
      <c r="E38" s="116"/>
      <c r="F38" s="116"/>
      <c r="G38" s="116"/>
      <c r="H38" s="116"/>
      <c r="I38" s="116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10" x14ac:dyDescent="0.2">
      <c r="A41" s="1"/>
      <c r="B41" s="1"/>
      <c r="C41" s="1"/>
      <c r="D41" s="117"/>
      <c r="E41" s="117"/>
      <c r="F41" s="117"/>
      <c r="G41" s="117"/>
      <c r="H41" s="117"/>
      <c r="I41" s="1"/>
    </row>
    <row r="46" spans="1:10" x14ac:dyDescent="0.2">
      <c r="C46" s="118"/>
      <c r="D46" s="118"/>
      <c r="E46" s="118"/>
      <c r="F46" s="118"/>
      <c r="G46" s="118"/>
    </row>
  </sheetData>
  <mergeCells count="20">
    <mergeCell ref="D41:H41"/>
    <mergeCell ref="C46:G46"/>
    <mergeCell ref="A1:J5"/>
    <mergeCell ref="A32:J32"/>
    <mergeCell ref="A35:I36"/>
    <mergeCell ref="A21:F21"/>
    <mergeCell ref="A22:C22"/>
    <mergeCell ref="D22:H22"/>
    <mergeCell ref="A23:J23"/>
    <mergeCell ref="A33:J33"/>
    <mergeCell ref="A34:J34"/>
    <mergeCell ref="A25:C25"/>
    <mergeCell ref="D25:G25"/>
    <mergeCell ref="A26:C26"/>
    <mergeCell ref="D26:G29"/>
    <mergeCell ref="H26:H29"/>
    <mergeCell ref="A27:C27"/>
    <mergeCell ref="A28:C28"/>
    <mergeCell ref="A29:C29"/>
    <mergeCell ref="A38:I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&amp;L&amp;"Arial Narrow,Pogrubiony"&amp;12EZ/11/2026/AŁD&amp;C&amp;"Arial,Pogrubiony"FORMULARZ ASORTYMENTOWO - CENOWY&amp;R&amp;"Arial Narrow,Pogrubiony"&amp;12ZAŁĄCZNIK NR 2 DO SWZ
ZAŁĄCZNIK NR ..... DO UMOWY</oddHeader>
    <oddFooter>Strona &amp;P z &amp;N</oddFooter>
  </headerFooter>
  <rowBreaks count="1" manualBreakCount="1">
    <brk id="1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14D2-A880-4947-8DCB-F3C1E4170F67}">
  <sheetPr>
    <pageSetUpPr fitToPage="1"/>
  </sheetPr>
  <dimension ref="A2:J33"/>
  <sheetViews>
    <sheetView topLeftCell="A16" zoomScaleNormal="100" workbookViewId="0">
      <selection activeCell="I24" sqref="I24"/>
    </sheetView>
  </sheetViews>
  <sheetFormatPr defaultRowHeight="12.75" x14ac:dyDescent="0.2"/>
  <cols>
    <col min="1" max="1" width="5.42578125" customWidth="1"/>
    <col min="2" max="2" width="16.85546875" customWidth="1"/>
    <col min="3" max="3" width="59.28515625" customWidth="1"/>
    <col min="4" max="4" width="12.7109375" customWidth="1"/>
    <col min="5" max="5" width="6.85546875" customWidth="1"/>
    <col min="6" max="6" width="17.7109375" customWidth="1"/>
    <col min="7" max="7" width="13.28515625" customWidth="1"/>
    <col min="8" max="8" width="39.42578125" customWidth="1"/>
    <col min="9" max="9" width="35.28515625" customWidth="1"/>
    <col min="10" max="10" width="40.140625" customWidth="1"/>
  </cols>
  <sheetData>
    <row r="2" spans="1:10" ht="27.75" customHeight="1" x14ac:dyDescent="0.2">
      <c r="A2" s="121" t="s">
        <v>76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5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267.75" x14ac:dyDescent="0.2">
      <c r="A4" s="23" t="s">
        <v>0</v>
      </c>
      <c r="B4" s="23" t="s">
        <v>90</v>
      </c>
      <c r="C4" s="23" t="s">
        <v>1</v>
      </c>
      <c r="D4" s="23" t="s">
        <v>79</v>
      </c>
      <c r="E4" s="23" t="s">
        <v>2</v>
      </c>
      <c r="F4" s="23" t="s">
        <v>25</v>
      </c>
      <c r="G4" s="23" t="s">
        <v>4</v>
      </c>
      <c r="H4" s="23" t="s">
        <v>56</v>
      </c>
      <c r="I4" s="24" t="s">
        <v>54</v>
      </c>
      <c r="J4" s="24" t="s">
        <v>50</v>
      </c>
    </row>
    <row r="5" spans="1:10" ht="63" x14ac:dyDescent="0.2">
      <c r="A5" s="59" t="s">
        <v>5</v>
      </c>
      <c r="B5" s="59"/>
      <c r="C5" s="60" t="s">
        <v>82</v>
      </c>
      <c r="D5" s="61" t="s">
        <v>65</v>
      </c>
      <c r="E5" s="62"/>
      <c r="F5" s="63"/>
      <c r="G5" s="54">
        <f>D5*F5</f>
        <v>0</v>
      </c>
      <c r="H5" s="54"/>
      <c r="I5" s="30" t="s">
        <v>55</v>
      </c>
      <c r="J5" s="30" t="s">
        <v>55</v>
      </c>
    </row>
    <row r="6" spans="1:10" ht="63" x14ac:dyDescent="0.2">
      <c r="A6" s="59" t="s">
        <v>6</v>
      </c>
      <c r="B6" s="59"/>
      <c r="C6" s="60" t="s">
        <v>83</v>
      </c>
      <c r="D6" s="61" t="s">
        <v>65</v>
      </c>
      <c r="E6" s="62"/>
      <c r="F6" s="63"/>
      <c r="G6" s="54">
        <f t="shared" ref="G6:G18" si="0">D6*F6</f>
        <v>0</v>
      </c>
      <c r="H6" s="54"/>
      <c r="I6" s="30" t="s">
        <v>55</v>
      </c>
      <c r="J6" s="30" t="s">
        <v>55</v>
      </c>
    </row>
    <row r="7" spans="1:10" ht="31.5" x14ac:dyDescent="0.2">
      <c r="A7" s="59" t="s">
        <v>7</v>
      </c>
      <c r="B7" s="59"/>
      <c r="C7" s="64" t="s">
        <v>84</v>
      </c>
      <c r="D7" s="61" t="s">
        <v>66</v>
      </c>
      <c r="E7" s="62"/>
      <c r="F7" s="63"/>
      <c r="G7" s="54">
        <f t="shared" si="0"/>
        <v>0</v>
      </c>
      <c r="H7" s="54"/>
      <c r="I7" s="30" t="s">
        <v>55</v>
      </c>
      <c r="J7" s="30" t="s">
        <v>55</v>
      </c>
    </row>
    <row r="8" spans="1:10" ht="31.5" x14ac:dyDescent="0.2">
      <c r="A8" s="59" t="s">
        <v>9</v>
      </c>
      <c r="B8" s="59"/>
      <c r="C8" s="64" t="s">
        <v>85</v>
      </c>
      <c r="D8" s="61" t="s">
        <v>66</v>
      </c>
      <c r="E8" s="62"/>
      <c r="F8" s="63"/>
      <c r="G8" s="54">
        <f t="shared" si="0"/>
        <v>0</v>
      </c>
      <c r="H8" s="54"/>
      <c r="I8" s="30" t="s">
        <v>55</v>
      </c>
      <c r="J8" s="30" t="s">
        <v>55</v>
      </c>
    </row>
    <row r="9" spans="1:10" ht="15.75" x14ac:dyDescent="0.2">
      <c r="A9" s="59" t="s">
        <v>11</v>
      </c>
      <c r="B9" s="59"/>
      <c r="C9" s="64" t="s">
        <v>86</v>
      </c>
      <c r="D9" s="61" t="s">
        <v>67</v>
      </c>
      <c r="E9" s="62"/>
      <c r="F9" s="63"/>
      <c r="G9" s="54">
        <f t="shared" si="0"/>
        <v>0</v>
      </c>
      <c r="H9" s="54"/>
      <c r="I9" s="30" t="s">
        <v>55</v>
      </c>
      <c r="J9" s="30" t="s">
        <v>55</v>
      </c>
    </row>
    <row r="10" spans="1:10" ht="15.75" x14ac:dyDescent="0.2">
      <c r="A10" s="59" t="s">
        <v>13</v>
      </c>
      <c r="B10" s="65"/>
      <c r="C10" s="66" t="s">
        <v>87</v>
      </c>
      <c r="D10" s="67" t="s">
        <v>68</v>
      </c>
      <c r="E10" s="62"/>
      <c r="F10" s="63"/>
      <c r="G10" s="54">
        <f t="shared" si="0"/>
        <v>0</v>
      </c>
      <c r="H10" s="68"/>
      <c r="I10" s="30" t="s">
        <v>55</v>
      </c>
      <c r="J10" s="30" t="s">
        <v>55</v>
      </c>
    </row>
    <row r="11" spans="1:10" ht="15.75" x14ac:dyDescent="0.2">
      <c r="A11" s="59" t="s">
        <v>15</v>
      </c>
      <c r="B11" s="65"/>
      <c r="C11" s="66" t="s">
        <v>88</v>
      </c>
      <c r="D11" s="67" t="s">
        <v>69</v>
      </c>
      <c r="E11" s="62"/>
      <c r="F11" s="63"/>
      <c r="G11" s="54">
        <f t="shared" si="0"/>
        <v>0</v>
      </c>
      <c r="H11" s="68"/>
      <c r="I11" s="30" t="s">
        <v>55</v>
      </c>
      <c r="J11" s="30" t="s">
        <v>55</v>
      </c>
    </row>
    <row r="12" spans="1:10" ht="15.75" x14ac:dyDescent="0.2">
      <c r="A12" s="59" t="s">
        <v>17</v>
      </c>
      <c r="B12" s="65"/>
      <c r="C12" s="66" t="s">
        <v>14</v>
      </c>
      <c r="D12" s="67" t="s">
        <v>70</v>
      </c>
      <c r="E12" s="62"/>
      <c r="F12" s="63"/>
      <c r="G12" s="54">
        <f t="shared" si="0"/>
        <v>0</v>
      </c>
      <c r="H12" s="68"/>
      <c r="I12" s="30" t="s">
        <v>55</v>
      </c>
      <c r="J12" s="30" t="s">
        <v>55</v>
      </c>
    </row>
    <row r="13" spans="1:10" ht="15.75" x14ac:dyDescent="0.2">
      <c r="A13" s="59" t="s">
        <v>29</v>
      </c>
      <c r="B13" s="65"/>
      <c r="C13" s="66" t="s">
        <v>34</v>
      </c>
      <c r="D13" s="67" t="s">
        <v>71</v>
      </c>
      <c r="E13" s="62"/>
      <c r="F13" s="63"/>
      <c r="G13" s="54">
        <f t="shared" si="0"/>
        <v>0</v>
      </c>
      <c r="H13" s="68"/>
      <c r="I13" s="30" t="s">
        <v>55</v>
      </c>
      <c r="J13" s="30" t="s">
        <v>55</v>
      </c>
    </row>
    <row r="14" spans="1:10" ht="15.75" x14ac:dyDescent="0.2">
      <c r="A14" s="59" t="s">
        <v>19</v>
      </c>
      <c r="B14" s="65"/>
      <c r="C14" s="66" t="s">
        <v>35</v>
      </c>
      <c r="D14" s="67" t="s">
        <v>72</v>
      </c>
      <c r="E14" s="62"/>
      <c r="F14" s="63"/>
      <c r="G14" s="54">
        <f t="shared" si="0"/>
        <v>0</v>
      </c>
      <c r="H14" s="68"/>
      <c r="I14" s="30" t="s">
        <v>55</v>
      </c>
      <c r="J14" s="30" t="s">
        <v>55</v>
      </c>
    </row>
    <row r="15" spans="1:10" ht="15.75" x14ac:dyDescent="0.2">
      <c r="A15" s="59" t="s">
        <v>21</v>
      </c>
      <c r="B15" s="65"/>
      <c r="C15" s="66" t="s">
        <v>36</v>
      </c>
      <c r="D15" s="67" t="s">
        <v>72</v>
      </c>
      <c r="E15" s="62"/>
      <c r="F15" s="63"/>
      <c r="G15" s="54">
        <f t="shared" si="0"/>
        <v>0</v>
      </c>
      <c r="H15" s="68"/>
      <c r="I15" s="30" t="s">
        <v>55</v>
      </c>
      <c r="J15" s="30" t="s">
        <v>55</v>
      </c>
    </row>
    <row r="16" spans="1:10" ht="15.75" x14ac:dyDescent="0.2">
      <c r="A16" s="59" t="s">
        <v>23</v>
      </c>
      <c r="B16" s="65"/>
      <c r="C16" s="66" t="s">
        <v>37</v>
      </c>
      <c r="D16" s="67" t="s">
        <v>73</v>
      </c>
      <c r="E16" s="62"/>
      <c r="F16" s="63"/>
      <c r="G16" s="54">
        <f t="shared" si="0"/>
        <v>0</v>
      </c>
      <c r="H16" s="68"/>
      <c r="I16" s="30" t="s">
        <v>55</v>
      </c>
      <c r="J16" s="30" t="s">
        <v>55</v>
      </c>
    </row>
    <row r="17" spans="1:10" ht="15.75" x14ac:dyDescent="0.2">
      <c r="A17" s="59" t="s">
        <v>31</v>
      </c>
      <c r="B17" s="65"/>
      <c r="C17" s="66" t="s">
        <v>38</v>
      </c>
      <c r="D17" s="67" t="s">
        <v>72</v>
      </c>
      <c r="E17" s="62"/>
      <c r="F17" s="63"/>
      <c r="G17" s="54">
        <f t="shared" si="0"/>
        <v>0</v>
      </c>
      <c r="H17" s="68"/>
      <c r="I17" s="30" t="s">
        <v>55</v>
      </c>
      <c r="J17" s="30" t="s">
        <v>55</v>
      </c>
    </row>
    <row r="18" spans="1:10" ht="15.75" x14ac:dyDescent="0.2">
      <c r="A18" s="59" t="s">
        <v>39</v>
      </c>
      <c r="B18" s="59"/>
      <c r="C18" s="64" t="s">
        <v>75</v>
      </c>
      <c r="D18" s="61" t="s">
        <v>74</v>
      </c>
      <c r="E18" s="62"/>
      <c r="F18" s="63"/>
      <c r="G18" s="54">
        <f t="shared" si="0"/>
        <v>0</v>
      </c>
      <c r="H18" s="54"/>
      <c r="I18" s="30" t="s">
        <v>55</v>
      </c>
      <c r="J18" s="30" t="s">
        <v>55</v>
      </c>
    </row>
    <row r="19" spans="1:10" ht="16.5" customHeight="1" thickBot="1" x14ac:dyDescent="0.3">
      <c r="A19" s="123" t="s">
        <v>58</v>
      </c>
      <c r="B19" s="123"/>
      <c r="C19" s="123"/>
      <c r="D19" s="123"/>
      <c r="E19" s="123"/>
      <c r="F19" s="124"/>
      <c r="G19" s="69">
        <f>SUM(G5:G18)</f>
        <v>0</v>
      </c>
      <c r="H19" s="70"/>
      <c r="I19" s="18"/>
      <c r="J19" s="18"/>
    </row>
    <row r="20" spans="1:10" ht="16.5" customHeight="1" x14ac:dyDescent="0.25">
      <c r="A20" s="74"/>
      <c r="B20" s="74"/>
      <c r="C20" s="74"/>
      <c r="D20" s="74"/>
      <c r="E20" s="74"/>
      <c r="F20" s="74"/>
      <c r="G20" s="70"/>
      <c r="H20" s="70"/>
      <c r="I20" s="18"/>
      <c r="J20" s="18"/>
    </row>
    <row r="21" spans="1:10" ht="39" customHeight="1" x14ac:dyDescent="0.25">
      <c r="A21" s="111" t="s">
        <v>99</v>
      </c>
      <c r="B21" s="111"/>
      <c r="C21" s="111"/>
      <c r="D21" s="111" t="s">
        <v>98</v>
      </c>
      <c r="E21" s="111"/>
      <c r="F21" s="111"/>
      <c r="G21" s="57"/>
      <c r="H21" s="57"/>
      <c r="I21" s="18"/>
      <c r="J21" s="18"/>
    </row>
    <row r="22" spans="1:10" ht="21" customHeight="1" x14ac:dyDescent="0.25">
      <c r="A22" s="115" t="s">
        <v>93</v>
      </c>
      <c r="B22" s="115"/>
      <c r="C22" s="115"/>
      <c r="D22" s="126" t="s">
        <v>100</v>
      </c>
      <c r="E22" s="127"/>
      <c r="F22" s="127"/>
      <c r="G22" s="57"/>
      <c r="H22" s="57"/>
      <c r="I22" s="18"/>
      <c r="J22" s="18"/>
    </row>
    <row r="23" spans="1:10" ht="22.5" customHeight="1" x14ac:dyDescent="0.25">
      <c r="A23" s="115" t="s">
        <v>94</v>
      </c>
      <c r="B23" s="115"/>
      <c r="C23" s="115"/>
      <c r="D23" s="127"/>
      <c r="E23" s="127"/>
      <c r="F23" s="127"/>
      <c r="G23" s="57"/>
      <c r="H23" s="57"/>
      <c r="I23" s="18"/>
      <c r="J23" s="18"/>
    </row>
    <row r="24" spans="1:10" ht="20.25" customHeight="1" x14ac:dyDescent="0.25">
      <c r="A24" s="115" t="s">
        <v>108</v>
      </c>
      <c r="B24" s="115"/>
      <c r="C24" s="115"/>
      <c r="D24" s="127"/>
      <c r="E24" s="127"/>
      <c r="F24" s="127"/>
      <c r="G24" s="57"/>
      <c r="H24" s="57"/>
      <c r="I24" s="18"/>
      <c r="J24" s="18"/>
    </row>
    <row r="25" spans="1:10" ht="21.75" customHeight="1" x14ac:dyDescent="0.25">
      <c r="A25" s="115" t="s">
        <v>95</v>
      </c>
      <c r="B25" s="115"/>
      <c r="C25" s="115"/>
      <c r="D25" s="127"/>
      <c r="E25" s="127"/>
      <c r="F25" s="127"/>
      <c r="G25" s="57"/>
      <c r="H25" s="57"/>
      <c r="I25" s="18"/>
      <c r="J25" s="18"/>
    </row>
    <row r="26" spans="1:10" ht="17.25" customHeight="1" x14ac:dyDescent="0.25">
      <c r="A26" s="71"/>
      <c r="B26" s="71"/>
      <c r="C26" s="71"/>
      <c r="D26" s="57"/>
      <c r="E26" s="57"/>
      <c r="F26" s="57"/>
      <c r="G26" s="57"/>
      <c r="H26" s="57"/>
      <c r="I26" s="18"/>
      <c r="J26" s="18"/>
    </row>
    <row r="27" spans="1:10" s="76" customFormat="1" ht="58.5" customHeight="1" x14ac:dyDescent="0.25">
      <c r="A27" s="122" t="s">
        <v>110</v>
      </c>
      <c r="B27" s="122"/>
      <c r="C27" s="122"/>
      <c r="D27" s="122"/>
      <c r="E27" s="122"/>
      <c r="F27" s="122"/>
      <c r="G27" s="122"/>
      <c r="H27" s="122"/>
      <c r="I27" s="122"/>
      <c r="J27" s="122"/>
    </row>
    <row r="28" spans="1:10" x14ac:dyDescent="0.2">
      <c r="A28" s="5"/>
      <c r="B28" s="5"/>
      <c r="C28" s="3"/>
      <c r="D28" s="3"/>
      <c r="E28" s="3"/>
      <c r="F28" s="7"/>
      <c r="G28" s="6"/>
      <c r="H28" s="6"/>
      <c r="I28" s="4"/>
    </row>
    <row r="29" spans="1:10" ht="31.5" customHeight="1" x14ac:dyDescent="0.2">
      <c r="A29" s="107" t="s">
        <v>52</v>
      </c>
      <c r="B29" s="107"/>
      <c r="C29" s="107"/>
      <c r="D29" s="107"/>
      <c r="E29" s="107"/>
      <c r="F29" s="107"/>
      <c r="G29" s="107"/>
      <c r="H29" s="107"/>
      <c r="I29" s="107"/>
      <c r="J29" s="107"/>
    </row>
    <row r="30" spans="1:10" ht="44.25" customHeight="1" x14ac:dyDescent="0.2">
      <c r="A30" s="107" t="s">
        <v>53</v>
      </c>
      <c r="B30" s="107"/>
      <c r="C30" s="107"/>
      <c r="D30" s="107"/>
      <c r="E30" s="107"/>
      <c r="F30" s="107"/>
      <c r="G30" s="107"/>
      <c r="H30" s="107"/>
      <c r="I30" s="107"/>
      <c r="J30" s="107"/>
    </row>
    <row r="31" spans="1:10" ht="235.5" customHeight="1" x14ac:dyDescent="0.2">
      <c r="A31" s="107" t="s">
        <v>57</v>
      </c>
      <c r="B31" s="107"/>
      <c r="C31" s="107"/>
      <c r="D31" s="107"/>
      <c r="E31" s="107"/>
      <c r="F31" s="107"/>
      <c r="G31" s="107"/>
      <c r="H31" s="107"/>
      <c r="I31" s="107"/>
      <c r="J31" s="107"/>
    </row>
    <row r="32" spans="1:10" x14ac:dyDescent="0.2">
      <c r="A32" s="9"/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9" ht="14.25" x14ac:dyDescent="0.2">
      <c r="A33" s="9"/>
      <c r="B33" s="10"/>
      <c r="C33" s="10"/>
      <c r="I33" s="4"/>
    </row>
  </sheetData>
  <mergeCells count="14">
    <mergeCell ref="A2:J2"/>
    <mergeCell ref="A19:F19"/>
    <mergeCell ref="B32:J32"/>
    <mergeCell ref="A27:J27"/>
    <mergeCell ref="A29:J29"/>
    <mergeCell ref="A30:J30"/>
    <mergeCell ref="A31:J31"/>
    <mergeCell ref="A21:C21"/>
    <mergeCell ref="D21:F21"/>
    <mergeCell ref="A22:C22"/>
    <mergeCell ref="D22:F25"/>
    <mergeCell ref="A23:C23"/>
    <mergeCell ref="A24:C24"/>
    <mergeCell ref="A25:C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&amp;L&amp;"Arial Narrow,Pogrubiony"&amp;12EZ/11/2026/AŁD&amp;C&amp;"Arial,Pogrubiony"FORMULARZ ASORTYMENTOWO - CENOWY&amp;R&amp;"Arial Narrow,Pogrubiony"&amp;12ZAŁĄCZNIK NR 2 DO SWZ
ZAŁĄCZNIK NR ..... DO UMOWY</oddHeader>
    <oddFooter>Strona &amp;P z &amp;N</oddFooter>
  </headerFooter>
  <ignoredErrors>
    <ignoredError sqref="D5 D6:D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3BD9-49B1-42CC-9020-B0CC710AC678}">
  <sheetPr>
    <pageSetUpPr fitToPage="1"/>
  </sheetPr>
  <dimension ref="A1:M42"/>
  <sheetViews>
    <sheetView tabSelected="1" zoomScaleNormal="100" workbookViewId="0">
      <selection activeCell="I25" sqref="I25"/>
    </sheetView>
  </sheetViews>
  <sheetFormatPr defaultRowHeight="12.75" x14ac:dyDescent="0.2"/>
  <cols>
    <col min="1" max="1" width="5.7109375" customWidth="1"/>
    <col min="2" max="2" width="18" customWidth="1"/>
    <col min="3" max="3" width="42.28515625" customWidth="1"/>
    <col min="4" max="4" width="13" customWidth="1"/>
    <col min="5" max="5" width="7.85546875" customWidth="1"/>
    <col min="6" max="6" width="14.85546875" customWidth="1"/>
    <col min="7" max="7" width="16" customWidth="1"/>
    <col min="8" max="8" width="45.42578125" customWidth="1"/>
    <col min="9" max="9" width="41.85546875" customWidth="1"/>
    <col min="10" max="10" width="41.28515625" customWidth="1"/>
    <col min="13" max="13" width="24.85546875" customWidth="1"/>
  </cols>
  <sheetData>
    <row r="1" spans="1:10" x14ac:dyDescent="0.2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 ht="23.25" customHeight="1" x14ac:dyDescent="0.2">
      <c r="A2" s="131" t="s">
        <v>81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x14ac:dyDescent="0.2">
      <c r="A3" s="17"/>
      <c r="B3" s="16"/>
      <c r="C3" s="17"/>
      <c r="D3" s="17"/>
      <c r="E3" s="77"/>
      <c r="F3" s="77"/>
      <c r="G3" s="78"/>
      <c r="H3" s="78"/>
      <c r="I3" s="75"/>
      <c r="J3" s="75"/>
    </row>
    <row r="4" spans="1:10" ht="236.25" x14ac:dyDescent="0.2">
      <c r="A4" s="23" t="s">
        <v>0</v>
      </c>
      <c r="B4" s="23" t="s">
        <v>91</v>
      </c>
      <c r="C4" s="23" t="s">
        <v>1</v>
      </c>
      <c r="D4" s="23" t="s">
        <v>80</v>
      </c>
      <c r="E4" s="23" t="s">
        <v>2</v>
      </c>
      <c r="F4" s="23" t="s">
        <v>25</v>
      </c>
      <c r="G4" s="23" t="s">
        <v>4</v>
      </c>
      <c r="H4" s="23" t="s">
        <v>56</v>
      </c>
      <c r="I4" s="24" t="s">
        <v>54</v>
      </c>
      <c r="J4" s="24" t="s">
        <v>50</v>
      </c>
    </row>
    <row r="5" spans="1:10" ht="78.75" x14ac:dyDescent="0.2">
      <c r="A5" s="85" t="s">
        <v>5</v>
      </c>
      <c r="B5" s="85"/>
      <c r="C5" s="86" t="s">
        <v>40</v>
      </c>
      <c r="D5" s="87">
        <v>15000</v>
      </c>
      <c r="E5" s="88"/>
      <c r="F5" s="89"/>
      <c r="G5" s="54"/>
      <c r="H5" s="90"/>
      <c r="I5" s="30" t="s">
        <v>55</v>
      </c>
      <c r="J5" s="30" t="s">
        <v>55</v>
      </c>
    </row>
    <row r="6" spans="1:10" ht="78.75" x14ac:dyDescent="0.2">
      <c r="A6" s="85" t="s">
        <v>6</v>
      </c>
      <c r="B6" s="85"/>
      <c r="C6" s="86" t="s">
        <v>41</v>
      </c>
      <c r="D6" s="87">
        <v>7600</v>
      </c>
      <c r="E6" s="88"/>
      <c r="F6" s="89"/>
      <c r="G6" s="54"/>
      <c r="H6" s="90"/>
      <c r="I6" s="30" t="s">
        <v>55</v>
      </c>
      <c r="J6" s="30" t="s">
        <v>55</v>
      </c>
    </row>
    <row r="7" spans="1:10" ht="31.5" x14ac:dyDescent="0.2">
      <c r="A7" s="85" t="s">
        <v>7</v>
      </c>
      <c r="B7" s="85"/>
      <c r="C7" s="91" t="s">
        <v>42</v>
      </c>
      <c r="D7" s="92">
        <v>8000</v>
      </c>
      <c r="E7" s="88"/>
      <c r="F7" s="89"/>
      <c r="G7" s="54"/>
      <c r="H7" s="90"/>
      <c r="I7" s="30" t="s">
        <v>55</v>
      </c>
      <c r="J7" s="30" t="s">
        <v>55</v>
      </c>
    </row>
    <row r="8" spans="1:10" ht="15.75" x14ac:dyDescent="0.25">
      <c r="A8" s="85" t="s">
        <v>9</v>
      </c>
      <c r="B8" s="85"/>
      <c r="C8" s="91" t="s">
        <v>43</v>
      </c>
      <c r="D8" s="92">
        <v>7600</v>
      </c>
      <c r="E8" s="88"/>
      <c r="F8" s="89"/>
      <c r="G8" s="54"/>
      <c r="H8" s="93"/>
      <c r="I8" s="30" t="s">
        <v>55</v>
      </c>
      <c r="J8" s="30" t="s">
        <v>55</v>
      </c>
    </row>
    <row r="9" spans="1:10" ht="15.75" x14ac:dyDescent="0.25">
      <c r="A9" s="85" t="s">
        <v>11</v>
      </c>
      <c r="B9" s="85"/>
      <c r="C9" s="91" t="s">
        <v>44</v>
      </c>
      <c r="D9" s="92">
        <v>8000</v>
      </c>
      <c r="E9" s="88"/>
      <c r="F9" s="89"/>
      <c r="G9" s="54"/>
      <c r="H9" s="93"/>
      <c r="I9" s="30" t="s">
        <v>55</v>
      </c>
      <c r="J9" s="30" t="s">
        <v>55</v>
      </c>
    </row>
    <row r="10" spans="1:10" ht="31.5" x14ac:dyDescent="0.25">
      <c r="A10" s="85" t="s">
        <v>13</v>
      </c>
      <c r="B10" s="85"/>
      <c r="C10" s="91" t="s">
        <v>45</v>
      </c>
      <c r="D10" s="92">
        <v>40</v>
      </c>
      <c r="E10" s="88"/>
      <c r="F10" s="89"/>
      <c r="G10" s="54"/>
      <c r="H10" s="93"/>
      <c r="I10" s="30" t="s">
        <v>55</v>
      </c>
      <c r="J10" s="30" t="s">
        <v>55</v>
      </c>
    </row>
    <row r="11" spans="1:10" ht="31.5" x14ac:dyDescent="0.25">
      <c r="A11" s="85" t="s">
        <v>15</v>
      </c>
      <c r="B11" s="85"/>
      <c r="C11" s="91" t="s">
        <v>46</v>
      </c>
      <c r="D11" s="92">
        <v>8000</v>
      </c>
      <c r="E11" s="88"/>
      <c r="F11" s="89"/>
      <c r="G11" s="54"/>
      <c r="H11" s="93"/>
      <c r="I11" s="30" t="s">
        <v>55</v>
      </c>
      <c r="J11" s="30" t="s">
        <v>55</v>
      </c>
    </row>
    <row r="12" spans="1:10" ht="31.5" x14ac:dyDescent="0.2">
      <c r="A12" s="85" t="s">
        <v>17</v>
      </c>
      <c r="B12" s="65"/>
      <c r="C12" s="66" t="s">
        <v>14</v>
      </c>
      <c r="D12" s="94">
        <v>2400</v>
      </c>
      <c r="E12" s="62"/>
      <c r="F12" s="89"/>
      <c r="G12" s="54"/>
      <c r="H12" s="68"/>
      <c r="I12" s="30" t="s">
        <v>55</v>
      </c>
      <c r="J12" s="30" t="s">
        <v>55</v>
      </c>
    </row>
    <row r="13" spans="1:10" ht="15.75" x14ac:dyDescent="0.2">
      <c r="A13" s="85" t="s">
        <v>29</v>
      </c>
      <c r="B13" s="65"/>
      <c r="C13" s="66" t="s">
        <v>34</v>
      </c>
      <c r="D13" s="94">
        <v>3600</v>
      </c>
      <c r="E13" s="62"/>
      <c r="F13" s="89"/>
      <c r="G13" s="54"/>
      <c r="H13" s="68"/>
      <c r="I13" s="30" t="s">
        <v>55</v>
      </c>
      <c r="J13" s="30" t="s">
        <v>55</v>
      </c>
    </row>
    <row r="14" spans="1:10" ht="15.75" x14ac:dyDescent="0.2">
      <c r="A14" s="85" t="s">
        <v>19</v>
      </c>
      <c r="B14" s="65"/>
      <c r="C14" s="66" t="s">
        <v>35</v>
      </c>
      <c r="D14" s="94">
        <v>240</v>
      </c>
      <c r="E14" s="62"/>
      <c r="F14" s="89"/>
      <c r="G14" s="54"/>
      <c r="H14" s="68"/>
      <c r="I14" s="30" t="s">
        <v>55</v>
      </c>
      <c r="J14" s="30" t="s">
        <v>55</v>
      </c>
    </row>
    <row r="15" spans="1:10" ht="15.75" x14ac:dyDescent="0.2">
      <c r="A15" s="85" t="s">
        <v>21</v>
      </c>
      <c r="B15" s="65"/>
      <c r="C15" s="66" t="s">
        <v>36</v>
      </c>
      <c r="D15" s="94">
        <v>240</v>
      </c>
      <c r="E15" s="62"/>
      <c r="F15" s="89"/>
      <c r="G15" s="54"/>
      <c r="H15" s="68"/>
      <c r="I15" s="30" t="s">
        <v>55</v>
      </c>
      <c r="J15" s="30" t="s">
        <v>55</v>
      </c>
    </row>
    <row r="16" spans="1:10" ht="15.75" x14ac:dyDescent="0.2">
      <c r="A16" s="85" t="s">
        <v>23</v>
      </c>
      <c r="B16" s="65"/>
      <c r="C16" s="66" t="s">
        <v>38</v>
      </c>
      <c r="D16" s="94">
        <v>240</v>
      </c>
      <c r="E16" s="62"/>
      <c r="F16" s="89"/>
      <c r="G16" s="54"/>
      <c r="H16" s="68"/>
      <c r="I16" s="30" t="s">
        <v>55</v>
      </c>
      <c r="J16" s="30" t="s">
        <v>55</v>
      </c>
    </row>
    <row r="17" spans="1:13" ht="15.75" x14ac:dyDescent="0.25">
      <c r="A17" s="85" t="s">
        <v>31</v>
      </c>
      <c r="B17" s="85"/>
      <c r="C17" s="91" t="s">
        <v>47</v>
      </c>
      <c r="D17" s="92">
        <v>1200</v>
      </c>
      <c r="E17" s="88"/>
      <c r="F17" s="89"/>
      <c r="G17" s="54"/>
      <c r="H17" s="93"/>
      <c r="I17" s="30" t="s">
        <v>55</v>
      </c>
      <c r="J17" s="30" t="s">
        <v>55</v>
      </c>
    </row>
    <row r="18" spans="1:13" ht="31.5" x14ac:dyDescent="0.25">
      <c r="A18" s="85" t="s">
        <v>39</v>
      </c>
      <c r="B18" s="85"/>
      <c r="C18" s="91" t="s">
        <v>49</v>
      </c>
      <c r="D18" s="92">
        <v>200</v>
      </c>
      <c r="E18" s="88"/>
      <c r="F18" s="89"/>
      <c r="G18" s="54"/>
      <c r="H18" s="93"/>
      <c r="I18" s="30" t="s">
        <v>55</v>
      </c>
      <c r="J18" s="30" t="s">
        <v>55</v>
      </c>
    </row>
    <row r="19" spans="1:13" ht="16.5" customHeight="1" thickBot="1" x14ac:dyDescent="0.3">
      <c r="A19" s="85" t="s">
        <v>48</v>
      </c>
      <c r="B19" s="85"/>
      <c r="C19" s="91" t="s">
        <v>37</v>
      </c>
      <c r="D19" s="92">
        <v>40</v>
      </c>
      <c r="E19" s="88"/>
      <c r="F19" s="89"/>
      <c r="G19" s="54"/>
      <c r="H19" s="93"/>
      <c r="I19" s="30" t="s">
        <v>55</v>
      </c>
      <c r="J19" s="30" t="s">
        <v>55</v>
      </c>
    </row>
    <row r="20" spans="1:13" ht="21.75" customHeight="1" thickBot="1" x14ac:dyDescent="0.3">
      <c r="A20" s="123" t="s">
        <v>89</v>
      </c>
      <c r="B20" s="123"/>
      <c r="C20" s="123"/>
      <c r="D20" s="123"/>
      <c r="E20" s="123"/>
      <c r="F20" s="124"/>
      <c r="G20" s="95">
        <f>SUM(G5:G19)</f>
        <v>0</v>
      </c>
      <c r="H20" s="72"/>
      <c r="I20" s="32"/>
      <c r="J20" s="18"/>
    </row>
    <row r="21" spans="1:13" ht="15.75" x14ac:dyDescent="0.25">
      <c r="A21" s="74"/>
      <c r="B21" s="74"/>
      <c r="C21" s="74"/>
      <c r="D21" s="74"/>
      <c r="E21" s="32"/>
      <c r="F21" s="32"/>
      <c r="G21" s="72"/>
      <c r="H21" s="72"/>
      <c r="I21" s="32"/>
      <c r="J21" s="18"/>
    </row>
    <row r="22" spans="1:13" ht="78.75" customHeight="1" x14ac:dyDescent="0.25">
      <c r="A22" s="111" t="s">
        <v>92</v>
      </c>
      <c r="B22" s="111"/>
      <c r="C22" s="111"/>
      <c r="D22" s="111" t="s">
        <v>97</v>
      </c>
      <c r="E22" s="111"/>
      <c r="F22" s="111"/>
      <c r="G22" s="72"/>
      <c r="H22" s="72"/>
      <c r="I22" s="32"/>
      <c r="J22" s="18"/>
    </row>
    <row r="23" spans="1:13" ht="15.75" customHeight="1" x14ac:dyDescent="0.25">
      <c r="A23" s="129" t="s">
        <v>93</v>
      </c>
      <c r="B23" s="129"/>
      <c r="C23" s="129"/>
      <c r="D23" s="128" t="s">
        <v>96</v>
      </c>
      <c r="E23" s="128"/>
      <c r="F23" s="128"/>
      <c r="G23" s="72"/>
      <c r="H23" s="72"/>
      <c r="I23" s="32"/>
      <c r="J23" s="18"/>
    </row>
    <row r="24" spans="1:13" ht="15.75" customHeight="1" x14ac:dyDescent="0.25">
      <c r="A24" s="129" t="s">
        <v>94</v>
      </c>
      <c r="B24" s="129"/>
      <c r="C24" s="129"/>
      <c r="D24" s="128"/>
      <c r="E24" s="128"/>
      <c r="F24" s="128"/>
      <c r="G24" s="72"/>
      <c r="H24" s="72"/>
      <c r="I24" s="32"/>
      <c r="J24" s="18"/>
    </row>
    <row r="25" spans="1:13" ht="15.75" customHeight="1" x14ac:dyDescent="0.25">
      <c r="A25" s="129" t="s">
        <v>108</v>
      </c>
      <c r="B25" s="129"/>
      <c r="C25" s="129"/>
      <c r="D25" s="128"/>
      <c r="E25" s="128"/>
      <c r="F25" s="128"/>
      <c r="G25" s="72"/>
      <c r="H25" s="72"/>
      <c r="I25" s="32"/>
      <c r="J25" s="18"/>
    </row>
    <row r="26" spans="1:13" ht="15.75" customHeight="1" x14ac:dyDescent="0.25">
      <c r="A26" s="129" t="s">
        <v>95</v>
      </c>
      <c r="B26" s="129"/>
      <c r="C26" s="129"/>
      <c r="D26" s="128"/>
      <c r="E26" s="128"/>
      <c r="F26" s="128"/>
      <c r="G26" s="72"/>
      <c r="H26" s="72"/>
      <c r="I26" s="32"/>
      <c r="J26" s="18"/>
    </row>
    <row r="27" spans="1:13" ht="15.75" customHeight="1" x14ac:dyDescent="0.25">
      <c r="A27" s="98"/>
      <c r="B27" s="98"/>
      <c r="C27" s="98"/>
      <c r="D27" s="99"/>
      <c r="E27" s="99"/>
      <c r="F27" s="99"/>
      <c r="G27" s="72"/>
      <c r="H27" s="72"/>
      <c r="I27" s="32"/>
      <c r="J27" s="18"/>
    </row>
    <row r="28" spans="1:13" ht="15.75" customHeight="1" x14ac:dyDescent="0.25">
      <c r="A28" s="98"/>
      <c r="B28" s="98"/>
      <c r="C28" s="98"/>
      <c r="D28" s="99"/>
      <c r="E28" s="99"/>
      <c r="F28" s="99"/>
      <c r="G28" s="72"/>
      <c r="H28" s="72"/>
      <c r="I28" s="32"/>
      <c r="J28" s="18"/>
    </row>
    <row r="29" spans="1:13" ht="50.25" customHeight="1" x14ac:dyDescent="0.2">
      <c r="A29" s="122" t="s">
        <v>111</v>
      </c>
      <c r="B29" s="122"/>
      <c r="C29" s="122"/>
      <c r="D29" s="122"/>
      <c r="E29" s="122"/>
      <c r="F29" s="122"/>
      <c r="G29" s="122"/>
      <c r="H29" s="122"/>
      <c r="I29" s="122"/>
      <c r="J29" s="122"/>
    </row>
    <row r="30" spans="1:13" ht="15.75" x14ac:dyDescent="0.25">
      <c r="A30" s="74"/>
      <c r="B30" s="74"/>
      <c r="C30" s="18"/>
      <c r="D30" s="18"/>
      <c r="E30" s="130"/>
      <c r="F30" s="130"/>
      <c r="G30" s="72"/>
      <c r="H30" s="72"/>
      <c r="I30" s="18"/>
      <c r="J30" s="18"/>
      <c r="M30" s="11" t="e">
        <f>#REF!*10*2</f>
        <v>#REF!</v>
      </c>
    </row>
    <row r="31" spans="1:13" ht="13.5" x14ac:dyDescent="0.2">
      <c r="A31" s="81"/>
      <c r="B31" s="81"/>
      <c r="C31" s="82"/>
      <c r="D31" s="82"/>
      <c r="E31" s="80"/>
      <c r="F31" s="80"/>
      <c r="G31" s="79"/>
      <c r="H31" s="79"/>
      <c r="I31" s="80"/>
      <c r="J31" s="75"/>
    </row>
    <row r="32" spans="1:13" ht="27.75" customHeight="1" x14ac:dyDescent="0.2">
      <c r="A32" s="107" t="s">
        <v>52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0" ht="28.5" customHeight="1" x14ac:dyDescent="0.2">
      <c r="A33" s="107" t="s">
        <v>53</v>
      </c>
      <c r="B33" s="107"/>
      <c r="C33" s="107"/>
      <c r="D33" s="107"/>
      <c r="E33" s="107"/>
      <c r="F33" s="107"/>
      <c r="G33" s="107"/>
      <c r="H33" s="107"/>
      <c r="I33" s="107"/>
      <c r="J33" s="107"/>
    </row>
    <row r="34" spans="1:10" ht="232.5" customHeight="1" x14ac:dyDescent="0.2">
      <c r="A34" s="107" t="s">
        <v>57</v>
      </c>
      <c r="B34" s="107"/>
      <c r="C34" s="107"/>
      <c r="D34" s="107"/>
      <c r="E34" s="107"/>
      <c r="F34" s="107"/>
      <c r="G34" s="107"/>
      <c r="H34" s="107"/>
      <c r="I34" s="107"/>
      <c r="J34" s="107"/>
    </row>
    <row r="35" spans="1:10" x14ac:dyDescent="0.2">
      <c r="A35" s="75"/>
      <c r="B35" s="97"/>
      <c r="C35" s="97"/>
      <c r="D35" s="97"/>
      <c r="E35" s="97"/>
      <c r="F35" s="97"/>
      <c r="G35" s="97"/>
      <c r="H35" s="97"/>
      <c r="I35" s="97"/>
      <c r="J35" s="97"/>
    </row>
    <row r="36" spans="1:10" x14ac:dyDescent="0.2">
      <c r="A36" s="83"/>
      <c r="B36" s="97"/>
      <c r="C36" s="97"/>
      <c r="D36" s="97"/>
      <c r="E36" s="97"/>
      <c r="F36" s="97"/>
      <c r="G36" s="97"/>
      <c r="H36" s="97"/>
      <c r="I36" s="97"/>
      <c r="J36" s="97"/>
    </row>
    <row r="37" spans="1:10" ht="13.5" x14ac:dyDescent="0.2">
      <c r="A37" s="84"/>
      <c r="B37" s="96"/>
      <c r="C37" s="96"/>
      <c r="D37" s="96"/>
      <c r="E37" s="96"/>
      <c r="F37" s="96"/>
      <c r="G37" s="96"/>
      <c r="H37" s="96"/>
      <c r="I37" s="96"/>
      <c r="J37" s="96"/>
    </row>
    <row r="38" spans="1:10" x14ac:dyDescent="0.2">
      <c r="A38" s="8"/>
      <c r="B38" s="8"/>
      <c r="C38" s="8"/>
      <c r="D38" s="8"/>
      <c r="E38" s="8"/>
      <c r="F38" s="8"/>
      <c r="G38" s="8"/>
      <c r="H38" s="8"/>
      <c r="I38" s="8"/>
    </row>
    <row r="39" spans="1:10" x14ac:dyDescent="0.2">
      <c r="A39" s="12"/>
    </row>
    <row r="40" spans="1:10" x14ac:dyDescent="0.2">
      <c r="A40" s="12"/>
    </row>
    <row r="41" spans="1:10" x14ac:dyDescent="0.2">
      <c r="A41" s="13"/>
      <c r="B41" s="13"/>
      <c r="C41" s="13"/>
      <c r="D41" s="13"/>
      <c r="E41" s="14"/>
      <c r="F41" s="15"/>
      <c r="G41" s="4"/>
      <c r="H41" s="4"/>
    </row>
    <row r="42" spans="1:10" x14ac:dyDescent="0.2">
      <c r="A42" s="16"/>
      <c r="B42" s="17"/>
      <c r="C42" s="17"/>
      <c r="D42" s="17"/>
    </row>
  </sheetData>
  <mergeCells count="14">
    <mergeCell ref="A33:J33"/>
    <mergeCell ref="A34:J34"/>
    <mergeCell ref="A29:J29"/>
    <mergeCell ref="E30:F30"/>
    <mergeCell ref="A2:J2"/>
    <mergeCell ref="A20:F20"/>
    <mergeCell ref="A32:J32"/>
    <mergeCell ref="D22:F22"/>
    <mergeCell ref="A22:C22"/>
    <mergeCell ref="D23:F26"/>
    <mergeCell ref="A23:C23"/>
    <mergeCell ref="A24:C24"/>
    <mergeCell ref="A25:C25"/>
    <mergeCell ref="A26:C26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&amp;L&amp;"Arial Narrow,Pogrubiony"&amp;12EZ/11/2026/AŁD&amp;C&amp;"Arial,Pogrubiony"FORMULARZ ASORTYMENTOWO - CENOWY&amp;R&amp;"Arial Narrow,Pogrubiony"&amp;12ZAŁĄCZNIK NR 2 DO SWZ
ZAŁĄCZNIK NR ..... DO UMOWY</oddHeader>
    <oddFooter>Strona &amp;P z &amp;N</oddFooter>
  </headerFooter>
  <rowBreaks count="1" manualBreakCount="1">
    <brk id="2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PAKIET nr 1 CADO</vt:lpstr>
      <vt:lpstr>PAKIET nr 2 ADO</vt:lpstr>
      <vt:lpstr>PAKIET nr 3 CADO</vt:lpstr>
      <vt:lpstr>PAKIET nr 4 ADO</vt:lpstr>
      <vt:lpstr>'PAKIET nr 1 CADO'!Obszar_wydruku</vt:lpstr>
      <vt:lpstr>'PAKIET nr 2 ADO'!Obszar_wydruku</vt:lpstr>
      <vt:lpstr>'PAKIET nr 3 CADO'!Obszar_wydruku</vt:lpstr>
      <vt:lpstr>'PAKIET nr 4 ADO'!Obszar_wydruku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2026-02-04T09:15:36Z</cp:lastPrinted>
  <dcterms:created xsi:type="dcterms:W3CDTF">2023-12-14T11:54:19Z</dcterms:created>
  <dcterms:modified xsi:type="dcterms:W3CDTF">2026-02-06T06:42:07Z</dcterms:modified>
</cp:coreProperties>
</file>