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PRZETARGI\PRZETARGI 2026\85  DOSTAWA GAZU\SWZ+Załączniki\"/>
    </mc:Choice>
  </mc:AlternateContent>
  <xr:revisionPtr revIDLastSave="0" documentId="13_ncr:1_{6EC7EEFE-7CD6-48F0-820C-BC09DA6F8B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CENOWY" sheetId="1" r:id="rId1"/>
  </sheets>
  <definedNames>
    <definedName name="_xlnm.Print_Area" localSheetId="0">'FORMULARZ CENOWY'!$A$1:$H$64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2" i="1" l="1"/>
  <c r="G55" i="1"/>
  <c r="H55" i="1" s="1"/>
  <c r="G56" i="1"/>
  <c r="H56" i="1" s="1"/>
  <c r="G54" i="1"/>
  <c r="G57" i="1" s="1"/>
  <c r="G46" i="1"/>
  <c r="H46" i="1" s="1"/>
  <c r="G47" i="1"/>
  <c r="H47" i="1" s="1"/>
  <c r="G45" i="1"/>
  <c r="H45" i="1" s="1"/>
  <c r="G37" i="1"/>
  <c r="H37" i="1" s="1"/>
  <c r="G38" i="1"/>
  <c r="H38" i="1" s="1"/>
  <c r="G36" i="1"/>
  <c r="G28" i="1"/>
  <c r="G29" i="1"/>
  <c r="H29" i="1" s="1"/>
  <c r="G27" i="1"/>
  <c r="H27" i="1" s="1"/>
  <c r="G19" i="1"/>
  <c r="H19" i="1" s="1"/>
  <c r="G20" i="1"/>
  <c r="H20" i="1" s="1"/>
  <c r="G18" i="1"/>
  <c r="H18" i="1" s="1"/>
  <c r="H21" i="1" s="1"/>
  <c r="G11" i="1"/>
  <c r="H11" i="1" s="1"/>
  <c r="C62" i="1"/>
  <c r="C64" i="1" s="1"/>
  <c r="H54" i="1" l="1"/>
  <c r="H57" i="1"/>
  <c r="G30" i="1"/>
  <c r="G48" i="1"/>
  <c r="G39" i="1"/>
  <c r="H48" i="1"/>
  <c r="H36" i="1"/>
  <c r="H39" i="1" s="1"/>
  <c r="H28" i="1"/>
  <c r="H30" i="1" s="1"/>
  <c r="G10" i="1" l="1"/>
  <c r="H10" i="1" s="1"/>
  <c r="G9" i="1"/>
  <c r="G12" i="1" l="1"/>
  <c r="G59" i="1" s="1"/>
  <c r="H9" i="1"/>
  <c r="H12" i="1" s="1"/>
  <c r="H59" i="1" s="1"/>
</calcChain>
</file>

<file path=xl/sharedStrings.xml><?xml version="1.0" encoding="utf-8"?>
<sst xmlns="http://schemas.openxmlformats.org/spreadsheetml/2006/main" count="164" uniqueCount="51">
  <si>
    <t>Nazwa punktu poboru</t>
  </si>
  <si>
    <t>Numer punktu poboru</t>
  </si>
  <si>
    <t>Przewidywane zużycie gazu</t>
  </si>
  <si>
    <t>kWh/rok</t>
  </si>
  <si>
    <t>Grupa taryfowa</t>
  </si>
  <si>
    <t>Ceny jednostkowe zł netto</t>
  </si>
  <si>
    <t>Jednostka</t>
  </si>
  <si>
    <t>Ilość jednostek</t>
  </si>
  <si>
    <t>zł/m-c</t>
  </si>
  <si>
    <t>Opłata dystrybucyjna stała</t>
  </si>
  <si>
    <t>Opłata dystrybucyjna zmienna</t>
  </si>
  <si>
    <t>zł/kWh</t>
  </si>
  <si>
    <t>Razem</t>
  </si>
  <si>
    <t>Moc umowna</t>
  </si>
  <si>
    <t>kWh/h</t>
  </si>
  <si>
    <t>Opłata handlowa</t>
  </si>
  <si>
    <t>W-5</t>
  </si>
  <si>
    <t>zł/kW/h</t>
  </si>
  <si>
    <t>Kotłownia wodna</t>
  </si>
  <si>
    <t>8018590365500089323903</t>
  </si>
  <si>
    <t>W-6A.1_TA</t>
  </si>
  <si>
    <t>Pozycja I</t>
  </si>
  <si>
    <t>Pozycja II</t>
  </si>
  <si>
    <t>Koszt brutto zł/48 m-cy</t>
  </si>
  <si>
    <t>Przychodnia Przyszpitalna</t>
  </si>
  <si>
    <t>Klinika Chorób Zakaźnych</t>
  </si>
  <si>
    <t>Klinika Rehabilitacji</t>
  </si>
  <si>
    <t>Warsztat Remontowo budowlany</t>
  </si>
  <si>
    <t>8018590365500077885949</t>
  </si>
  <si>
    <t>80185903655000019343315</t>
  </si>
  <si>
    <t>Pozycja III</t>
  </si>
  <si>
    <t>Pozycja IV</t>
  </si>
  <si>
    <t>Pozycja V</t>
  </si>
  <si>
    <t>Pozycja VI</t>
  </si>
  <si>
    <t>8018590365500019338670670</t>
  </si>
  <si>
    <t>8018590365500077885482</t>
  </si>
  <si>
    <t xml:space="preserve"> 8018590365500019338663</t>
  </si>
  <si>
    <t>Razem zużycie za rok</t>
  </si>
  <si>
    <t>Zużycie za 4 lata</t>
  </si>
  <si>
    <t>W-5.1_TA</t>
  </si>
  <si>
    <t>W-1.1</t>
  </si>
  <si>
    <t>W_1.1</t>
  </si>
  <si>
    <t>W-1.1_TA</t>
  </si>
  <si>
    <t>BW-1.12T</t>
  </si>
  <si>
    <t>Koszt netto zł/rok</t>
  </si>
  <si>
    <t>FORMULARZ CENOWY</t>
  </si>
  <si>
    <t>EZ/85/2026/ESŁ</t>
  </si>
  <si>
    <r>
      <rPr>
        <b/>
        <sz val="11"/>
        <color rgb="FF000000"/>
        <rFont val="Times New Roman"/>
        <family val="1"/>
        <charset val="238"/>
      </rPr>
      <t>Załącznik nr 2 do SWZ</t>
    </r>
    <r>
      <rPr>
        <sz val="11"/>
        <color rgb="FF000000"/>
        <rFont val="Times New Roman"/>
        <family val="1"/>
        <charset val="238"/>
      </rPr>
      <t xml:space="preserve">
</t>
    </r>
    <r>
      <rPr>
        <i/>
        <sz val="11"/>
        <color rgb="FF000000"/>
        <rFont val="Times New Roman"/>
        <family val="1"/>
        <charset val="238"/>
      </rPr>
      <t>Załącznik nr 3 do umowy</t>
    </r>
  </si>
  <si>
    <t>Razem (I-VI)</t>
  </si>
  <si>
    <t>Łącznie (I-VI)</t>
  </si>
  <si>
    <t>Koszt netto zł/48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</si>
</sst>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#,##0.00;[Red]#,##0.00"/>
  </numFmts>
  <fonts count="6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6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zoomScaleNormal="100" zoomScaleSheetLayoutView="50" workbookViewId="0"/>
  </sheetViews>
  <sheetFormatPr defaultColWidth="8.5703125" defaultRowHeight="15" x14ac:dyDescent="0.25"/>
  <cols>
    <col min="1" max="1" width="12.7109375" style="2" customWidth="1"/>
    <col min="2" max="2" width="27.7109375" style="2" customWidth="1"/>
    <col min="3" max="3" width="20.7109375" style="2" customWidth="1"/>
    <col min="4" max="4" width="27.7109375" style="2" customWidth="1"/>
    <col min="5" max="6" width="15.7109375" style="2" customWidth="1"/>
    <col min="7" max="7" width="20.7109375" style="2" customWidth="1"/>
    <col min="8" max="8" width="24.7109375" style="2" customWidth="1"/>
    <col min="9" max="9" width="13.7109375" style="2" customWidth="1"/>
    <col min="10" max="10" width="14.85546875" style="2" customWidth="1"/>
    <col min="11" max="16384" width="8.5703125" style="2"/>
  </cols>
  <sheetData>
    <row r="1" spans="1:10" ht="30" x14ac:dyDescent="0.25">
      <c r="A1" s="16" t="s">
        <v>46</v>
      </c>
      <c r="H1" s="17" t="s">
        <v>47</v>
      </c>
    </row>
    <row r="2" spans="1:10" ht="24" customHeight="1" x14ac:dyDescent="0.25">
      <c r="A2" s="25" t="s">
        <v>45</v>
      </c>
      <c r="B2" s="25"/>
      <c r="C2" s="25"/>
      <c r="D2" s="25"/>
      <c r="E2" s="25"/>
      <c r="F2" s="25"/>
      <c r="G2" s="25"/>
      <c r="H2" s="25"/>
    </row>
    <row r="4" spans="1:10" x14ac:dyDescent="0.25">
      <c r="A4" s="21" t="s">
        <v>21</v>
      </c>
      <c r="B4" s="1" t="s">
        <v>0</v>
      </c>
      <c r="C4" s="24" t="s">
        <v>27</v>
      </c>
      <c r="D4" s="24"/>
      <c r="E4" s="24"/>
      <c r="F4" s="24"/>
      <c r="G4" s="24"/>
      <c r="H4" s="24"/>
    </row>
    <row r="5" spans="1:10" x14ac:dyDescent="0.25">
      <c r="A5" s="21"/>
      <c r="B5" s="1" t="s">
        <v>1</v>
      </c>
      <c r="C5" s="23" t="s">
        <v>35</v>
      </c>
      <c r="D5" s="23"/>
      <c r="E5" s="23"/>
      <c r="F5" s="23"/>
      <c r="G5" s="23"/>
      <c r="H5" s="23"/>
    </row>
    <row r="6" spans="1:10" x14ac:dyDescent="0.25">
      <c r="A6" s="21"/>
      <c r="B6" s="1" t="s">
        <v>2</v>
      </c>
      <c r="C6" s="3">
        <v>242</v>
      </c>
      <c r="D6" s="4" t="s">
        <v>3</v>
      </c>
      <c r="E6" s="4"/>
      <c r="F6" s="11"/>
      <c r="G6" s="4"/>
      <c r="H6" s="4"/>
    </row>
    <row r="7" spans="1:10" x14ac:dyDescent="0.25">
      <c r="A7" s="21"/>
      <c r="B7" s="1" t="s">
        <v>13</v>
      </c>
      <c r="C7" s="3">
        <v>55</v>
      </c>
      <c r="D7" s="4" t="s">
        <v>14</v>
      </c>
      <c r="E7" s="4"/>
      <c r="F7" s="11"/>
      <c r="G7" s="12"/>
      <c r="H7" s="4"/>
    </row>
    <row r="8" spans="1:10" x14ac:dyDescent="0.25">
      <c r="A8" s="21"/>
      <c r="B8" s="1" t="s">
        <v>4</v>
      </c>
      <c r="C8" s="4" t="s">
        <v>43</v>
      </c>
      <c r="D8" s="4" t="s">
        <v>5</v>
      </c>
      <c r="E8" s="4" t="s">
        <v>6</v>
      </c>
      <c r="F8" s="4" t="s">
        <v>7</v>
      </c>
      <c r="G8" s="4" t="s">
        <v>44</v>
      </c>
      <c r="H8" s="4" t="s">
        <v>23</v>
      </c>
    </row>
    <row r="9" spans="1:10" x14ac:dyDescent="0.25">
      <c r="A9" s="21"/>
      <c r="B9" s="1" t="s">
        <v>15</v>
      </c>
      <c r="C9" s="4" t="s">
        <v>43</v>
      </c>
      <c r="D9" s="5"/>
      <c r="E9" s="4" t="s">
        <v>8</v>
      </c>
      <c r="F9" s="3"/>
      <c r="G9" s="3">
        <f>D9*F9</f>
        <v>0</v>
      </c>
      <c r="H9" s="3">
        <f>G9*1.23*4</f>
        <v>0</v>
      </c>
      <c r="I9" s="6"/>
      <c r="J9" s="6"/>
    </row>
    <row r="10" spans="1:10" x14ac:dyDescent="0.25">
      <c r="A10" s="21"/>
      <c r="B10" s="1" t="s">
        <v>9</v>
      </c>
      <c r="C10" s="4" t="s">
        <v>42</v>
      </c>
      <c r="D10" s="4"/>
      <c r="E10" s="4" t="s">
        <v>17</v>
      </c>
      <c r="F10" s="3"/>
      <c r="G10" s="3">
        <f>D10*F10</f>
        <v>0</v>
      </c>
      <c r="H10" s="3">
        <f>G10*1.23*4</f>
        <v>0</v>
      </c>
      <c r="I10" s="6"/>
      <c r="J10" s="6"/>
    </row>
    <row r="11" spans="1:10" x14ac:dyDescent="0.25">
      <c r="A11" s="21"/>
      <c r="B11" s="1" t="s">
        <v>10</v>
      </c>
      <c r="C11" s="4" t="s">
        <v>42</v>
      </c>
      <c r="D11" s="4"/>
      <c r="E11" s="4" t="s">
        <v>11</v>
      </c>
      <c r="F11" s="3"/>
      <c r="G11" s="3">
        <f>D11*F11</f>
        <v>0</v>
      </c>
      <c r="H11" s="3">
        <f>G11*1.23*4</f>
        <v>0</v>
      </c>
      <c r="I11" s="6"/>
      <c r="J11" s="6"/>
    </row>
    <row r="12" spans="1:10" x14ac:dyDescent="0.25">
      <c r="A12" s="21"/>
      <c r="B12" s="1"/>
      <c r="C12" s="4"/>
      <c r="D12" s="4"/>
      <c r="E12" s="4"/>
      <c r="F12" s="13" t="s">
        <v>12</v>
      </c>
      <c r="G12" s="14">
        <f>SUM(G9:G11)</f>
        <v>0</v>
      </c>
      <c r="H12" s="14">
        <f>SUM(H9:H11)</f>
        <v>0</v>
      </c>
      <c r="I12" s="6"/>
      <c r="J12" s="6"/>
    </row>
    <row r="13" spans="1:10" x14ac:dyDescent="0.25">
      <c r="A13" s="21" t="s">
        <v>22</v>
      </c>
      <c r="B13" s="1" t="s">
        <v>0</v>
      </c>
      <c r="C13" s="24" t="s">
        <v>18</v>
      </c>
      <c r="D13" s="24"/>
      <c r="E13" s="24"/>
      <c r="F13" s="24"/>
      <c r="G13" s="24"/>
      <c r="H13" s="24"/>
    </row>
    <row r="14" spans="1:10" ht="15" customHeight="1" x14ac:dyDescent="0.25">
      <c r="A14" s="21"/>
      <c r="B14" s="1" t="s">
        <v>1</v>
      </c>
      <c r="C14" s="23" t="s">
        <v>19</v>
      </c>
      <c r="D14" s="23"/>
      <c r="E14" s="23"/>
      <c r="F14" s="23"/>
      <c r="G14" s="23"/>
      <c r="H14" s="23"/>
    </row>
    <row r="15" spans="1:10" x14ac:dyDescent="0.25">
      <c r="A15" s="21"/>
      <c r="B15" s="1" t="s">
        <v>2</v>
      </c>
      <c r="C15" s="3">
        <v>1876893.2</v>
      </c>
      <c r="D15" s="4" t="s">
        <v>3</v>
      </c>
      <c r="E15" s="4"/>
      <c r="F15" s="11"/>
      <c r="G15" s="4"/>
      <c r="H15" s="4"/>
    </row>
    <row r="16" spans="1:10" x14ac:dyDescent="0.25">
      <c r="A16" s="21"/>
      <c r="B16" s="1" t="s">
        <v>13</v>
      </c>
      <c r="C16" s="3">
        <v>800</v>
      </c>
      <c r="D16" s="4" t="s">
        <v>14</v>
      </c>
      <c r="E16" s="4"/>
      <c r="F16" s="11"/>
      <c r="G16" s="12"/>
      <c r="H16" s="4"/>
    </row>
    <row r="17" spans="1:8" x14ac:dyDescent="0.25">
      <c r="A17" s="21"/>
      <c r="B17" s="4" t="s">
        <v>4</v>
      </c>
      <c r="C17" s="1" t="s">
        <v>16</v>
      </c>
      <c r="D17" s="4" t="s">
        <v>5</v>
      </c>
      <c r="E17" s="4" t="s">
        <v>6</v>
      </c>
      <c r="F17" s="4" t="s">
        <v>7</v>
      </c>
      <c r="G17" s="4" t="s">
        <v>44</v>
      </c>
      <c r="H17" s="4" t="s">
        <v>23</v>
      </c>
    </row>
    <row r="18" spans="1:8" x14ac:dyDescent="0.25">
      <c r="A18" s="21"/>
      <c r="B18" s="1" t="s">
        <v>15</v>
      </c>
      <c r="C18" s="4" t="s">
        <v>16</v>
      </c>
      <c r="D18" s="5"/>
      <c r="E18" s="4" t="s">
        <v>8</v>
      </c>
      <c r="F18" s="3"/>
      <c r="G18" s="3">
        <f>F18*D18</f>
        <v>0</v>
      </c>
      <c r="H18" s="3">
        <f>G18*1.23*4</f>
        <v>0</v>
      </c>
    </row>
    <row r="19" spans="1:8" x14ac:dyDescent="0.25">
      <c r="A19" s="21"/>
      <c r="B19" s="1" t="s">
        <v>9</v>
      </c>
      <c r="C19" s="4" t="s">
        <v>20</v>
      </c>
      <c r="D19" s="4"/>
      <c r="E19" s="4" t="s">
        <v>17</v>
      </c>
      <c r="F19" s="3"/>
      <c r="G19" s="3">
        <f t="shared" ref="G19:G20" si="0">F19*D19</f>
        <v>0</v>
      </c>
      <c r="H19" s="3">
        <f t="shared" ref="H19:H20" si="1">G19*1.23*4</f>
        <v>0</v>
      </c>
    </row>
    <row r="20" spans="1:8" x14ac:dyDescent="0.25">
      <c r="A20" s="21"/>
      <c r="B20" s="1" t="s">
        <v>10</v>
      </c>
      <c r="C20" s="4" t="s">
        <v>20</v>
      </c>
      <c r="D20" s="4"/>
      <c r="E20" s="4" t="s">
        <v>11</v>
      </c>
      <c r="F20" s="3"/>
      <c r="G20" s="3">
        <f t="shared" si="0"/>
        <v>0</v>
      </c>
      <c r="H20" s="3">
        <f t="shared" si="1"/>
        <v>0</v>
      </c>
    </row>
    <row r="21" spans="1:8" x14ac:dyDescent="0.25">
      <c r="A21" s="21"/>
      <c r="B21" s="1"/>
      <c r="C21" s="4"/>
      <c r="D21" s="4"/>
      <c r="E21" s="4"/>
      <c r="F21" s="13" t="s">
        <v>12</v>
      </c>
      <c r="G21" s="14"/>
      <c r="H21" s="14">
        <f>SUM(H18:H20)</f>
        <v>0</v>
      </c>
    </row>
    <row r="22" spans="1:8" x14ac:dyDescent="0.25">
      <c r="A22" s="21" t="s">
        <v>30</v>
      </c>
      <c r="B22" s="1" t="s">
        <v>0</v>
      </c>
      <c r="C22" s="26" t="s">
        <v>25</v>
      </c>
      <c r="D22" s="26"/>
      <c r="E22" s="26"/>
      <c r="F22" s="26"/>
      <c r="G22" s="26"/>
      <c r="H22" s="26"/>
    </row>
    <row r="23" spans="1:8" x14ac:dyDescent="0.25">
      <c r="A23" s="21"/>
      <c r="B23" s="1" t="s">
        <v>1</v>
      </c>
      <c r="C23" s="27" t="s">
        <v>34</v>
      </c>
      <c r="D23" s="27"/>
      <c r="E23" s="27"/>
      <c r="F23" s="27"/>
      <c r="G23" s="27"/>
      <c r="H23" s="27"/>
    </row>
    <row r="24" spans="1:8" x14ac:dyDescent="0.25">
      <c r="A24" s="21"/>
      <c r="B24" s="1" t="s">
        <v>2</v>
      </c>
      <c r="C24" s="3">
        <v>790316</v>
      </c>
      <c r="D24" s="4" t="s">
        <v>3</v>
      </c>
      <c r="E24" s="4"/>
      <c r="F24" s="11"/>
      <c r="G24" s="4"/>
      <c r="H24" s="4"/>
    </row>
    <row r="25" spans="1:8" x14ac:dyDescent="0.25">
      <c r="A25" s="21"/>
      <c r="B25" s="1" t="s">
        <v>13</v>
      </c>
      <c r="C25" s="3">
        <v>400</v>
      </c>
      <c r="D25" s="4" t="s">
        <v>14</v>
      </c>
      <c r="E25" s="4"/>
      <c r="F25" s="11"/>
      <c r="G25" s="12"/>
      <c r="H25" s="4"/>
    </row>
    <row r="26" spans="1:8" x14ac:dyDescent="0.25">
      <c r="A26" s="21"/>
      <c r="B26" s="4" t="s">
        <v>4</v>
      </c>
      <c r="C26" s="4" t="s">
        <v>16</v>
      </c>
      <c r="D26" s="4" t="s">
        <v>5</v>
      </c>
      <c r="E26" s="4" t="s">
        <v>6</v>
      </c>
      <c r="F26" s="4" t="s">
        <v>7</v>
      </c>
      <c r="G26" s="4" t="s">
        <v>44</v>
      </c>
      <c r="H26" s="4" t="s">
        <v>23</v>
      </c>
    </row>
    <row r="27" spans="1:8" x14ac:dyDescent="0.25">
      <c r="A27" s="21"/>
      <c r="B27" s="1" t="s">
        <v>15</v>
      </c>
      <c r="C27" s="4" t="s">
        <v>16</v>
      </c>
      <c r="D27" s="5"/>
      <c r="E27" s="4" t="s">
        <v>8</v>
      </c>
      <c r="F27" s="3"/>
      <c r="G27" s="3">
        <f>D27*F27</f>
        <v>0</v>
      </c>
      <c r="H27" s="3">
        <f>G27*1.23*4</f>
        <v>0</v>
      </c>
    </row>
    <row r="28" spans="1:8" x14ac:dyDescent="0.25">
      <c r="A28" s="21"/>
      <c r="B28" s="1" t="s">
        <v>9</v>
      </c>
      <c r="C28" s="4" t="s">
        <v>39</v>
      </c>
      <c r="D28" s="4"/>
      <c r="E28" s="4" t="s">
        <v>17</v>
      </c>
      <c r="F28" s="3"/>
      <c r="G28" s="3">
        <f t="shared" ref="G28:G29" si="2">D28*F28</f>
        <v>0</v>
      </c>
      <c r="H28" s="3">
        <f t="shared" ref="H28:H29" si="3">G28*1.23*4</f>
        <v>0</v>
      </c>
    </row>
    <row r="29" spans="1:8" x14ac:dyDescent="0.25">
      <c r="A29" s="21"/>
      <c r="B29" s="1" t="s">
        <v>10</v>
      </c>
      <c r="C29" s="4" t="s">
        <v>39</v>
      </c>
      <c r="D29" s="4"/>
      <c r="E29" s="4" t="s">
        <v>11</v>
      </c>
      <c r="F29" s="3"/>
      <c r="G29" s="3">
        <f t="shared" si="2"/>
        <v>0</v>
      </c>
      <c r="H29" s="3">
        <f t="shared" si="3"/>
        <v>0</v>
      </c>
    </row>
    <row r="30" spans="1:8" x14ac:dyDescent="0.25">
      <c r="A30" s="21"/>
      <c r="B30" s="1"/>
      <c r="C30" s="4"/>
      <c r="D30" s="4"/>
      <c r="E30" s="4"/>
      <c r="F30" s="13" t="s">
        <v>12</v>
      </c>
      <c r="G30" s="14">
        <f>SUM(G27:G29)</f>
        <v>0</v>
      </c>
      <c r="H30" s="14">
        <f>SUM(H27:H29)</f>
        <v>0</v>
      </c>
    </row>
    <row r="31" spans="1:8" x14ac:dyDescent="0.25">
      <c r="A31" s="21" t="s">
        <v>31</v>
      </c>
      <c r="B31" s="1" t="s">
        <v>0</v>
      </c>
      <c r="C31" s="22" t="s">
        <v>25</v>
      </c>
      <c r="D31" s="22"/>
      <c r="E31" s="22"/>
      <c r="F31" s="22"/>
      <c r="G31" s="22"/>
      <c r="H31" s="22"/>
    </row>
    <row r="32" spans="1:8" x14ac:dyDescent="0.25">
      <c r="A32" s="21"/>
      <c r="B32" s="1" t="s">
        <v>1</v>
      </c>
      <c r="C32" s="23" t="s">
        <v>36</v>
      </c>
      <c r="D32" s="23"/>
      <c r="E32" s="23"/>
      <c r="F32" s="23"/>
      <c r="G32" s="23"/>
      <c r="H32" s="23"/>
    </row>
    <row r="33" spans="1:8" x14ac:dyDescent="0.25">
      <c r="A33" s="21"/>
      <c r="B33" s="1" t="s">
        <v>2</v>
      </c>
      <c r="C33" s="3">
        <v>425</v>
      </c>
      <c r="D33" s="4" t="s">
        <v>3</v>
      </c>
      <c r="E33" s="4"/>
      <c r="F33" s="11"/>
      <c r="G33" s="4"/>
      <c r="H33" s="4"/>
    </row>
    <row r="34" spans="1:8" x14ac:dyDescent="0.25">
      <c r="A34" s="21"/>
      <c r="B34" s="1" t="s">
        <v>13</v>
      </c>
      <c r="C34" s="3">
        <v>111</v>
      </c>
      <c r="D34" s="4" t="s">
        <v>14</v>
      </c>
      <c r="E34" s="4"/>
      <c r="F34" s="11"/>
      <c r="G34" s="12"/>
      <c r="H34" s="4"/>
    </row>
    <row r="35" spans="1:8" x14ac:dyDescent="0.25">
      <c r="A35" s="21"/>
      <c r="B35" s="1" t="s">
        <v>4</v>
      </c>
      <c r="C35" s="4" t="s">
        <v>16</v>
      </c>
      <c r="D35" s="4" t="s">
        <v>5</v>
      </c>
      <c r="E35" s="4" t="s">
        <v>6</v>
      </c>
      <c r="F35" s="4" t="s">
        <v>7</v>
      </c>
      <c r="G35" s="4" t="s">
        <v>44</v>
      </c>
      <c r="H35" s="4" t="s">
        <v>23</v>
      </c>
    </row>
    <row r="36" spans="1:8" x14ac:dyDescent="0.25">
      <c r="A36" s="21"/>
      <c r="B36" s="1" t="s">
        <v>15</v>
      </c>
      <c r="C36" s="4" t="s">
        <v>16</v>
      </c>
      <c r="D36" s="5"/>
      <c r="E36" s="4" t="s">
        <v>8</v>
      </c>
      <c r="F36" s="3"/>
      <c r="G36" s="3">
        <f>D36*F36</f>
        <v>0</v>
      </c>
      <c r="H36" s="3">
        <f>G36*4*1.2</f>
        <v>0</v>
      </c>
    </row>
    <row r="37" spans="1:8" x14ac:dyDescent="0.25">
      <c r="A37" s="21"/>
      <c r="B37" s="1" t="s">
        <v>9</v>
      </c>
      <c r="C37" s="4" t="s">
        <v>39</v>
      </c>
      <c r="D37" s="4"/>
      <c r="E37" s="4" t="s">
        <v>17</v>
      </c>
      <c r="F37" s="3"/>
      <c r="G37" s="3">
        <f t="shared" ref="G37:G38" si="4">D37*F37</f>
        <v>0</v>
      </c>
      <c r="H37" s="3">
        <f t="shared" ref="H37:H38" si="5">G37*4*1.2</f>
        <v>0</v>
      </c>
    </row>
    <row r="38" spans="1:8" x14ac:dyDescent="0.25">
      <c r="A38" s="21"/>
      <c r="B38" s="1" t="s">
        <v>10</v>
      </c>
      <c r="C38" s="4" t="s">
        <v>39</v>
      </c>
      <c r="D38" s="4"/>
      <c r="E38" s="4" t="s">
        <v>11</v>
      </c>
      <c r="F38" s="3"/>
      <c r="G38" s="3">
        <f t="shared" si="4"/>
        <v>0</v>
      </c>
      <c r="H38" s="3">
        <f t="shared" si="5"/>
        <v>0</v>
      </c>
    </row>
    <row r="39" spans="1:8" x14ac:dyDescent="0.25">
      <c r="A39" s="21"/>
      <c r="B39" s="1"/>
      <c r="C39" s="4"/>
      <c r="D39" s="4"/>
      <c r="E39" s="4"/>
      <c r="F39" s="13" t="s">
        <v>12</v>
      </c>
      <c r="G39" s="14">
        <f>SUM(G36:G38)</f>
        <v>0</v>
      </c>
      <c r="H39" s="14">
        <f>SUM(H36:H38)</f>
        <v>0</v>
      </c>
    </row>
    <row r="40" spans="1:8" x14ac:dyDescent="0.25">
      <c r="A40" s="21" t="s">
        <v>32</v>
      </c>
      <c r="B40" s="1" t="s">
        <v>0</v>
      </c>
      <c r="C40" s="24" t="s">
        <v>26</v>
      </c>
      <c r="D40" s="24"/>
      <c r="E40" s="24"/>
      <c r="F40" s="24"/>
      <c r="G40" s="24"/>
      <c r="H40" s="24"/>
    </row>
    <row r="41" spans="1:8" x14ac:dyDescent="0.25">
      <c r="A41" s="21"/>
      <c r="B41" s="1" t="s">
        <v>1</v>
      </c>
      <c r="C41" s="23" t="s">
        <v>29</v>
      </c>
      <c r="D41" s="23"/>
      <c r="E41" s="23"/>
      <c r="F41" s="23"/>
      <c r="G41" s="23"/>
      <c r="H41" s="23"/>
    </row>
    <row r="42" spans="1:8" x14ac:dyDescent="0.25">
      <c r="A42" s="21"/>
      <c r="B42" s="1" t="s">
        <v>2</v>
      </c>
      <c r="C42" s="3">
        <v>640836</v>
      </c>
      <c r="D42" s="4" t="s">
        <v>3</v>
      </c>
      <c r="E42" s="4"/>
      <c r="F42" s="11"/>
      <c r="G42" s="4"/>
      <c r="H42" s="4"/>
    </row>
    <row r="43" spans="1:8" x14ac:dyDescent="0.25">
      <c r="A43" s="21"/>
      <c r="B43" s="1" t="s">
        <v>13</v>
      </c>
      <c r="C43" s="3">
        <v>187</v>
      </c>
      <c r="D43" s="4" t="s">
        <v>14</v>
      </c>
      <c r="E43" s="4"/>
      <c r="F43" s="11"/>
      <c r="G43" s="12"/>
      <c r="H43" s="4"/>
    </row>
    <row r="44" spans="1:8" x14ac:dyDescent="0.25">
      <c r="A44" s="21"/>
      <c r="B44" s="1" t="s">
        <v>4</v>
      </c>
      <c r="C44" s="4" t="s">
        <v>16</v>
      </c>
      <c r="D44" s="4" t="s">
        <v>5</v>
      </c>
      <c r="E44" s="4" t="s">
        <v>6</v>
      </c>
      <c r="F44" s="4" t="s">
        <v>7</v>
      </c>
      <c r="G44" s="4" t="s">
        <v>44</v>
      </c>
      <c r="H44" s="4" t="s">
        <v>23</v>
      </c>
    </row>
    <row r="45" spans="1:8" x14ac:dyDescent="0.25">
      <c r="A45" s="21"/>
      <c r="B45" s="1" t="s">
        <v>15</v>
      </c>
      <c r="C45" s="4" t="s">
        <v>16</v>
      </c>
      <c r="D45" s="5"/>
      <c r="E45" s="4" t="s">
        <v>8</v>
      </c>
      <c r="F45" s="3"/>
      <c r="G45" s="3">
        <f>D45*F45</f>
        <v>0</v>
      </c>
      <c r="H45" s="3">
        <f>G45*4*1.23</f>
        <v>0</v>
      </c>
    </row>
    <row r="46" spans="1:8" x14ac:dyDescent="0.25">
      <c r="A46" s="21"/>
      <c r="B46" s="1" t="s">
        <v>9</v>
      </c>
      <c r="C46" s="4" t="s">
        <v>39</v>
      </c>
      <c r="D46" s="4"/>
      <c r="E46" s="4" t="s">
        <v>17</v>
      </c>
      <c r="F46" s="3"/>
      <c r="G46" s="3">
        <f t="shared" ref="G46:G47" si="6">D46*F46</f>
        <v>0</v>
      </c>
      <c r="H46" s="3">
        <f t="shared" ref="H46:H47" si="7">G46*4*1.23</f>
        <v>0</v>
      </c>
    </row>
    <row r="47" spans="1:8" x14ac:dyDescent="0.25">
      <c r="A47" s="21"/>
      <c r="B47" s="1" t="s">
        <v>10</v>
      </c>
      <c r="C47" s="4" t="s">
        <v>39</v>
      </c>
      <c r="D47" s="4"/>
      <c r="E47" s="4" t="s">
        <v>11</v>
      </c>
      <c r="F47" s="3"/>
      <c r="G47" s="3">
        <f t="shared" si="6"/>
        <v>0</v>
      </c>
      <c r="H47" s="3">
        <f t="shared" si="7"/>
        <v>0</v>
      </c>
    </row>
    <row r="48" spans="1:8" x14ac:dyDescent="0.25">
      <c r="A48" s="21"/>
      <c r="B48" s="1"/>
      <c r="C48" s="4"/>
      <c r="D48" s="4"/>
      <c r="E48" s="4"/>
      <c r="F48" s="13" t="s">
        <v>12</v>
      </c>
      <c r="G48" s="14">
        <f>SUM(G45:G47)</f>
        <v>0</v>
      </c>
      <c r="H48" s="14">
        <f>SUM(H45:H47)</f>
        <v>0</v>
      </c>
    </row>
    <row r="49" spans="1:8" x14ac:dyDescent="0.25">
      <c r="A49" s="21" t="s">
        <v>33</v>
      </c>
      <c r="B49" s="1" t="s">
        <v>0</v>
      </c>
      <c r="C49" s="24" t="s">
        <v>24</v>
      </c>
      <c r="D49" s="24"/>
      <c r="E49" s="24"/>
      <c r="F49" s="24"/>
      <c r="G49" s="24"/>
      <c r="H49" s="24"/>
    </row>
    <row r="50" spans="1:8" x14ac:dyDescent="0.25">
      <c r="A50" s="21"/>
      <c r="B50" s="1" t="s">
        <v>1</v>
      </c>
      <c r="C50" s="23" t="s">
        <v>28</v>
      </c>
      <c r="D50" s="23"/>
      <c r="E50" s="23"/>
      <c r="F50" s="23"/>
      <c r="G50" s="23"/>
      <c r="H50" s="23"/>
    </row>
    <row r="51" spans="1:8" x14ac:dyDescent="0.25">
      <c r="A51" s="21"/>
      <c r="B51" s="1" t="s">
        <v>2</v>
      </c>
      <c r="C51" s="3">
        <v>340</v>
      </c>
      <c r="D51" s="4" t="s">
        <v>3</v>
      </c>
      <c r="E51" s="4"/>
      <c r="F51" s="11"/>
      <c r="G51" s="4"/>
      <c r="H51" s="4"/>
    </row>
    <row r="52" spans="1:8" x14ac:dyDescent="0.25">
      <c r="A52" s="21"/>
      <c r="B52" s="1" t="s">
        <v>13</v>
      </c>
      <c r="C52" s="3">
        <v>110</v>
      </c>
      <c r="D52" s="4" t="s">
        <v>14</v>
      </c>
      <c r="E52" s="4"/>
      <c r="F52" s="11"/>
      <c r="G52" s="12"/>
      <c r="H52" s="4"/>
    </row>
    <row r="53" spans="1:8" x14ac:dyDescent="0.25">
      <c r="A53" s="21"/>
      <c r="B53" s="4" t="s">
        <v>4</v>
      </c>
      <c r="C53" s="1" t="s">
        <v>40</v>
      </c>
      <c r="D53" s="4" t="s">
        <v>5</v>
      </c>
      <c r="E53" s="4" t="s">
        <v>6</v>
      </c>
      <c r="F53" s="4" t="s">
        <v>7</v>
      </c>
      <c r="G53" s="4" t="s">
        <v>44</v>
      </c>
      <c r="H53" s="4" t="s">
        <v>23</v>
      </c>
    </row>
    <row r="54" spans="1:8" x14ac:dyDescent="0.25">
      <c r="A54" s="21"/>
      <c r="B54" s="1" t="s">
        <v>15</v>
      </c>
      <c r="C54" s="4" t="s">
        <v>41</v>
      </c>
      <c r="D54" s="5"/>
      <c r="E54" s="4" t="s">
        <v>8</v>
      </c>
      <c r="F54" s="3"/>
      <c r="G54" s="3">
        <f>D54*F54</f>
        <v>0</v>
      </c>
      <c r="H54" s="3">
        <f>G54*4*1.23</f>
        <v>0</v>
      </c>
    </row>
    <row r="55" spans="1:8" x14ac:dyDescent="0.25">
      <c r="A55" s="21"/>
      <c r="B55" s="1" t="s">
        <v>9</v>
      </c>
      <c r="C55" s="4" t="s">
        <v>42</v>
      </c>
      <c r="D55" s="4"/>
      <c r="E55" s="4" t="s">
        <v>17</v>
      </c>
      <c r="F55" s="3"/>
      <c r="G55" s="3">
        <f t="shared" ref="G55:G56" si="8">D55*F55</f>
        <v>0</v>
      </c>
      <c r="H55" s="3">
        <f t="shared" ref="H55:H56" si="9">G55*4*1.23</f>
        <v>0</v>
      </c>
    </row>
    <row r="56" spans="1:8" x14ac:dyDescent="0.25">
      <c r="A56" s="21"/>
      <c r="B56" s="1" t="s">
        <v>10</v>
      </c>
      <c r="C56" s="4" t="s">
        <v>42</v>
      </c>
      <c r="D56" s="4"/>
      <c r="E56" s="4" t="s">
        <v>11</v>
      </c>
      <c r="F56" s="3"/>
      <c r="G56" s="3">
        <f t="shared" si="8"/>
        <v>0</v>
      </c>
      <c r="H56" s="3">
        <f t="shared" si="9"/>
        <v>0</v>
      </c>
    </row>
    <row r="57" spans="1:8" x14ac:dyDescent="0.25">
      <c r="A57" s="21"/>
      <c r="B57" s="1"/>
      <c r="C57" s="4"/>
      <c r="D57" s="4"/>
      <c r="E57" s="4"/>
      <c r="F57" s="13" t="s">
        <v>12</v>
      </c>
      <c r="G57" s="14">
        <f>SUM(G54:G56)</f>
        <v>0</v>
      </c>
      <c r="H57" s="14">
        <f>SUM(H54:H56)</f>
        <v>0</v>
      </c>
    </row>
    <row r="58" spans="1:8" x14ac:dyDescent="0.25">
      <c r="A58" s="21"/>
      <c r="C58" s="1"/>
      <c r="D58" s="4"/>
      <c r="E58" s="4"/>
      <c r="F58" s="7"/>
      <c r="G58" s="3"/>
      <c r="H58" s="20"/>
    </row>
    <row r="59" spans="1:8" x14ac:dyDescent="0.25">
      <c r="A59" s="21"/>
      <c r="B59" s="18" t="s">
        <v>49</v>
      </c>
      <c r="C59" s="4"/>
      <c r="D59" s="4"/>
      <c r="E59" s="4"/>
      <c r="F59" s="13" t="s">
        <v>48</v>
      </c>
      <c r="G59" s="14">
        <f>SUM(G57+G48+G39+G30+G21+G12)</f>
        <v>0</v>
      </c>
      <c r="H59" s="14">
        <f>SUM(H57+H48+H39+H30+H21+H12)</f>
        <v>0</v>
      </c>
    </row>
    <row r="60" spans="1:8" x14ac:dyDescent="0.25">
      <c r="C60" s="8"/>
      <c r="E60" s="8"/>
      <c r="H60" s="16"/>
    </row>
    <row r="61" spans="1:8" x14ac:dyDescent="0.25">
      <c r="C61" s="15" t="s">
        <v>37</v>
      </c>
      <c r="H61" s="1" t="s">
        <v>50</v>
      </c>
    </row>
    <row r="62" spans="1:8" x14ac:dyDescent="0.25">
      <c r="C62" s="10">
        <f>SUM(C6+C15+C24+C33+C42+C51)</f>
        <v>3309052.2</v>
      </c>
      <c r="H62" s="19">
        <f>H59/1.23</f>
        <v>0</v>
      </c>
    </row>
    <row r="63" spans="1:8" x14ac:dyDescent="0.25">
      <c r="C63" s="9" t="s">
        <v>38</v>
      </c>
    </row>
    <row r="64" spans="1:8" x14ac:dyDescent="0.25">
      <c r="C64" s="10">
        <f>C62*4</f>
        <v>13236208.800000001</v>
      </c>
    </row>
  </sheetData>
  <mergeCells count="20">
    <mergeCell ref="C5:H5"/>
    <mergeCell ref="A49:A57"/>
    <mergeCell ref="C49:H49"/>
    <mergeCell ref="C50:H50"/>
    <mergeCell ref="A2:H2"/>
    <mergeCell ref="A13:A21"/>
    <mergeCell ref="C13:H13"/>
    <mergeCell ref="C14:H14"/>
    <mergeCell ref="A22:A30"/>
    <mergeCell ref="C22:H22"/>
    <mergeCell ref="C23:H23"/>
    <mergeCell ref="A4:A12"/>
    <mergeCell ref="C4:H4"/>
    <mergeCell ref="A58:A59"/>
    <mergeCell ref="C31:H31"/>
    <mergeCell ref="A31:A39"/>
    <mergeCell ref="C32:H32"/>
    <mergeCell ref="A40:A48"/>
    <mergeCell ref="C40:H40"/>
    <mergeCell ref="C41:H41"/>
  </mergeCells>
  <phoneticPr fontId="1" type="noConversion"/>
  <printOptions horizontalCentered="1"/>
  <pageMargins left="0.78740157480314965" right="0.78740157480314965" top="0.78740157480314965" bottom="0.78740157480314965" header="0.19685039370078741" footer="0.19685039370078741"/>
  <pageSetup paperSize="9" scale="79" fitToHeight="0" orientation="landscape" horizontalDpi="300" verticalDpi="300" r:id="rId1"/>
  <headerFooter>
    <oddFooter>Strona &amp;P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Ryszard Tokarski</dc:creator>
  <dc:description/>
  <cp:lastModifiedBy>zampub</cp:lastModifiedBy>
  <cp:revision>14</cp:revision>
  <cp:lastPrinted>2026-04-22T10:20:27Z</cp:lastPrinted>
  <dcterms:created xsi:type="dcterms:W3CDTF">2023-06-22T19:21:21Z</dcterms:created>
  <dcterms:modified xsi:type="dcterms:W3CDTF">2026-04-22T10:20:30Z</dcterms:modified>
  <dc:language>pl-PL</dc:language>
</cp:coreProperties>
</file>