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ZamPub\Desktop\PRZETARGI\2026\123_STYMULATORY\BIP\"/>
    </mc:Choice>
  </mc:AlternateContent>
  <xr:revisionPtr revIDLastSave="0" documentId="13_ncr:1_{2CAFECE8-59BE-4B18-844F-BF7AA99CC38B}" xr6:coauthVersionLast="47" xr6:coauthVersionMax="47" xr10:uidLastSave="{00000000-0000-0000-0000-000000000000}"/>
  <bookViews>
    <workbookView xWindow="-120" yWindow="-120" windowWidth="29040" windowHeight="15720" tabRatio="675" xr2:uid="{00000000-000D-0000-FFFF-FFFF00000000}"/>
  </bookViews>
  <sheets>
    <sheet name="Pakiet nr 1" sheetId="10" r:id="rId1"/>
    <sheet name="Pakiet 2" sheetId="11" r:id="rId2"/>
  </sheets>
  <definedNames>
    <definedName name="Excel_BuiltIn_Print_Area_10">"$#ODWOŁANIE.$A$1:$I$6"</definedName>
    <definedName name="Excel_BuiltIn_Print_Area_12">"$#ODWOŁANIE.$A$1:$I$1"</definedName>
    <definedName name="Excel_BuiltIn_Print_Area_13">"$#ODWOŁANIE.$A$1:$I$6"</definedName>
    <definedName name="Excel_BuiltIn_Print_Area_14">"$#ODWOŁANIE.$A$1:$I$1"</definedName>
    <definedName name="Excel_BuiltIn_Print_Area_7">"$#ODWOŁANIE.$A$1:$I$6"</definedName>
    <definedName name="Excel_BuiltIn_Print_Area_7_1">"$#ODWOŁANIE.$A$1:$I$6"</definedName>
    <definedName name="Excel_BuiltIn_Print_Area_8">"$#ODWOŁANIE.$A$1:$I$6"</definedName>
    <definedName name="Excel_BuiltIn_Print_Area_8_1">"$#ODWOŁANIE.$A$1:$I$5"</definedName>
    <definedName name="Excel_BuiltIn_Print_Area_9">"$#ODWOŁANIE.$A$1:$I$6"</definedName>
    <definedName name="Excel_BuiltIn_Print_Titles_10">"$#ODWOŁANIE.$A$3:$IR$3"</definedName>
    <definedName name="Excel_BuiltIn_Print_Titles_14">"$#ODWOŁANIE.$#ODWOŁANIE$#ODWOŁANIE:$#ODWOŁANIE$#ODWOŁANIE"</definedName>
    <definedName name="Excel_BuiltIn_Print_Titles_5_1">"$#ODWOŁANIE.$#ODWOŁANIE$#ODWOŁANIE:$#ODWOŁANIE$#ODWOŁANIE"</definedName>
    <definedName name="Excel_BuiltIn_Print_Titles_6_1">"$#ODWOŁANIE.$#ODWOŁANIE$#ODWOŁANIE:$#ODWOŁANIE$#ODWOŁANIE"</definedName>
  </definedNames>
  <calcPr calcId="181029"/>
</workbook>
</file>

<file path=xl/calcChain.xml><?xml version="1.0" encoding="utf-8"?>
<calcChain xmlns="http://schemas.openxmlformats.org/spreadsheetml/2006/main">
  <c r="G18" i="10" l="1"/>
  <c r="G17" i="11"/>
  <c r="G14" i="11"/>
  <c r="G15" i="11"/>
  <c r="G16" i="11"/>
  <c r="G9" i="11"/>
  <c r="G8" i="11"/>
  <c r="G13" i="11"/>
  <c r="G12" i="11"/>
  <c r="G11" i="11"/>
  <c r="G10" i="11"/>
  <c r="G7" i="11"/>
  <c r="G17" i="10"/>
  <c r="G16" i="10"/>
  <c r="G15" i="10"/>
  <c r="G14" i="10"/>
  <c r="G13" i="10"/>
  <c r="G12" i="10"/>
  <c r="G11" i="10"/>
  <c r="G10" i="10"/>
  <c r="G9" i="10"/>
  <c r="G8" i="10"/>
  <c r="G7" i="10"/>
</calcChain>
</file>

<file path=xl/sharedStrings.xml><?xml version="1.0" encoding="utf-8"?>
<sst xmlns="http://schemas.openxmlformats.org/spreadsheetml/2006/main" count="119" uniqueCount="66">
  <si>
    <t>J.M.</t>
  </si>
  <si>
    <t>Stawka podatku 
VAT w %</t>
  </si>
  <si>
    <t>szt.</t>
  </si>
  <si>
    <t>Nazwa asortymentu /nazwa,typ/</t>
  </si>
  <si>
    <t xml:space="preserve">Ilość </t>
  </si>
  <si>
    <t>Nr katalogowy /Producent</t>
  </si>
  <si>
    <t>Akcesoria dodatkowe</t>
  </si>
  <si>
    <t xml:space="preserve">Elektrody stymulujące przedsionkowe i komorowe   </t>
  </si>
  <si>
    <t>Załacznik nr 2 do SWZ</t>
  </si>
  <si>
    <t>(Załacznik nr 2 do umowy)</t>
  </si>
  <si>
    <t>Koszulki do wprowadzania elektrod do pęczka Hisa z nożykiem dedykowanym</t>
  </si>
  <si>
    <t>Stymulatory DDDR pro-MRI z zawansowanymi funkcjami terapii i diagnostyki, sensorami aktywności pacjenta do wyboru i detekcją pola MRI</t>
  </si>
  <si>
    <t>Stymulatory SSIR pro-MRI z zawansowanymi funkcjami terapii i diagnostyki, sensorami aktywności pacjenta do wyboru i detekcją pola MRI</t>
  </si>
  <si>
    <t>Stymulator resynchronizujący CRT-P pro-MRI  z zaawansowanymi funkcjami terapii i diagnostyki, sensorami aktywności pacjenta do wyboru i detekcją pola MRI</t>
  </si>
  <si>
    <t>Elektroda stymulująca dedykowana do stymulacji fizjologicznej</t>
  </si>
  <si>
    <t>Zestawy introducerów do wprowadzania elektrod</t>
  </si>
  <si>
    <t>Zestawy rozrywalnych introducerów do wprowadzania elektrod z zastawką hemostatyczną</t>
  </si>
  <si>
    <t>Śrubokręty</t>
  </si>
  <si>
    <t>Pakiet nr 1. Układy stymulatorów serca z zaawansowanymi funkcjami diagnostyczno-terapeutycznymi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</si>
  <si>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</si>
  <si>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</si>
  <si>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</si>
  <si>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</si>
  <si>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</si>
  <si>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</si>
  <si>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</si>
  <si>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</si>
  <si>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</si>
  <si>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</si>
  <si>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</si>
  <si>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Kable pomiarowe</t>
  </si>
  <si>
    <t>Wykonawca zobowiązany jest do nieodpłatnego użyczenia Zamawiającemu pełnego instrumentarium niezbędnego do implantacji, kontroli i sterowania typem dostarczonego stymulatora (programatorów wraz z oprogramowaniem - 6 szt.) - na podstawie umowy użyczenia stanowiącej załącznik nr 3a do SWZ. Przedmiotem użyczenie będzie aparat (nazwa) …………………..model/rok produkcji (nowy/używany lecz nie starszy niż…..lata) nr katalogowy……………………o wartości netto…………brutto……………..</t>
  </si>
  <si>
    <t>Pakiet nr 2. Kardiowerter-defibrylator jednojamowy (ICD-VR) i resynchronizujący (CRT-D) z możliwością wyczuwania zdarzeń i arytmii przedsionkowych</t>
  </si>
  <si>
    <t>2.1</t>
  </si>
  <si>
    <t>Kardiowerter-defibrylator jednojamowy ICD VR z możliwością wyczuwania zdarzeń i arytmii przedsionkowych</t>
  </si>
  <si>
    <t>2.2</t>
  </si>
  <si>
    <t>Kardiowerter-defibrylator resynchronizujący (CRT-D) z możliwością wyczuwania zdarzeń i arytmii przedsionkowych</t>
  </si>
  <si>
    <t>2.3.1</t>
  </si>
  <si>
    <t>Elektroda defibrylująca z pierścieniami wyczuwającymi sygnał przedsionkowy</t>
  </si>
  <si>
    <t>2.3.2</t>
  </si>
  <si>
    <t>Elektroda defibrylująca z pierścieniami wyczuwającymi sygnał przedsionkowy i wzmocnioną częścią proksymalną</t>
  </si>
  <si>
    <t>2.4.1</t>
  </si>
  <si>
    <t>Elektroda lewokomorowa czteropolowa z zestawem wprowadzającym</t>
  </si>
  <si>
    <t>2.4.2</t>
  </si>
  <si>
    <t>Zestaw do intubacji CS</t>
  </si>
  <si>
    <t>2.4.3</t>
  </si>
  <si>
    <t>Cewniki do subselektywnej kaniulacji bocznic CS</t>
  </si>
  <si>
    <t>2.4.4</t>
  </si>
  <si>
    <t>Akcesoria cewników</t>
  </si>
  <si>
    <t>2.4.5</t>
  </si>
  <si>
    <t>Zestaw do kontrastowania CS</t>
  </si>
  <si>
    <t>2.5</t>
  </si>
  <si>
    <t>Nadajnik do zdalnego monitorowania</t>
  </si>
  <si>
    <t>j.m.</t>
  </si>
  <si>
    <t xml:space="preserve">Formularz asortymentowo-cenowy </t>
  </si>
  <si>
    <t>EZ/123/2026/MW</t>
  </si>
  <si>
    <t xml:space="preserve">Wartość brutto  </t>
  </si>
  <si>
    <t>Cena jednostkowa brutto</t>
  </si>
  <si>
    <t>Razem</t>
  </si>
  <si>
    <t>(Załacznik nr .......... do umowy)</t>
  </si>
  <si>
    <t xml:space="preserve"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 *  </t>
  </si>
  <si>
    <t>* Właściwe zakreślić. W przypadku zaznaczenia w obu wierszach "NIE"- Zamawiajacy uzna, iż oferowany wyrób nie jest wyrobem medycznym.</t>
  </si>
  <si>
    <t>Zgodnie z treścią § 3 ust. 4 załącznika nr 3 do SWZ - projektowane postanowienia umowy  w sprawie zamówienia publicznegoWykonawca zobowiązany jest do przedłożenia deklaracji i/lub certyfikatów zgodności wystawionych przez jednostkę notyfikowaną zgodnie z klasą wyrobu medycznego  o których mowa w ustawie o wyrobach medycznych  (Dz.U. z 2024 r., poz. 1620) oraz raz Rozporządzenia Parlamentu Europejskiego i Rady (UE) 2017/745 z dnia 5 kwietnia 2017 r. w sprawie wyrobów medycznych. na żądanie Zamawiającego w terminie 5 dni roboczych tj.</t>
  </si>
  <si>
    <t xml:space="preserve">właściwe dokumenty potwierdzające, iż oferowany przedmiot zamówienia jest zgodny z ustawą o wyrobach medycznych z dnia 7 kwietnia 2022 r. (Dz. U. 2024, poz. 1620 t. j.) oraz dopuszczony do obrotu i stosowania w służbie zdrowia:
· deklaracja zgodności EU(UE) o której mowa w Art. 19 ROZPORZĄDZENIA PARLAMENTU EUROPEJSKIEGO I RADY (UE) 2017/745 z dnia 5 kwietnia 2017 r. w sprawie wyrobów medycznych, zmiany dyrektywy 2001/83/WE, rozporządzenia (WE) nr 178/2002 i rozporządzenia (WE) nr 1223/2009 oraz uchylenia dyrektyw Rady 90/385/EWG i 93/42/EWG, poświadczającej zgodność oferowanego wyrobu z MDR
lub
· deklaracja zgodności EC(WE) o której mowa w dyrektywie Rady 90/385/EWG i 93/42/EWG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oraz
- w przypadku gdy wyrób medyczny został wprowadzony do obrotu przed dniem 26 maja 2021r. właściwego oświadczenie producenta lub upoważnionego przedstawiciela, zgodnie z klasą wyroby medycznego, lub
- w przypadku gdy wyrób medyczny jest objęty jednym z okresów przejściowych, o których mowa w art. 120 ust 2 – 4 MDR właściwego oświadczenie producenta lub upoważnionego przedstawiciela zgodnie z klasą wyroby medycznego.
</t>
  </si>
  <si>
    <t>TAK/NIE</t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</si>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</sst>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,##0.00&quot; zł &quot;;\-#,##0.00&quot; zł &quot;;&quot; -&quot;#&quot; zł &quot;;@\ "/>
    <numFmt numFmtId="165" formatCode="#,##0.00\ &quot;zł&quot;"/>
  </numFmts>
  <fonts count="24">
    <font>
      <sz val="10"/>
      <name val="Arial CE"/>
      <family val="2"/>
      <charset val="238"/>
    </font>
    <font>
      <sz val="10"/>
      <name val="Arial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Times New Roman"/>
      <family val="1"/>
      <charset val="238"/>
    </font>
    <font>
      <sz val="10"/>
      <name val="Arial CE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Arial CE"/>
      <family val="2"/>
      <charset val="238"/>
    </font>
    <font>
      <b/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rgb="FFFF0000"/>
      <name val="Arial CE"/>
      <charset val="238"/>
    </font>
    <font>
      <sz val="11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7" fillId="0" borderId="0" applyFill="0" applyBorder="0" applyAlignment="0" applyProtection="0"/>
    <xf numFmtId="0" fontId="2" fillId="0" borderId="0"/>
    <xf numFmtId="0" fontId="2" fillId="0" borderId="0"/>
    <xf numFmtId="0" fontId="3" fillId="0" borderId="0"/>
    <xf numFmtId="9" fontId="1" fillId="0" borderId="0" applyFill="0" applyBorder="0" applyAlignment="0" applyProtection="0"/>
  </cellStyleXfs>
  <cellXfs count="102">
    <xf numFmtId="0" fontId="0" fillId="0" borderId="0" xfId="0"/>
    <xf numFmtId="0" fontId="4" fillId="0" borderId="0" xfId="4" applyFont="1"/>
    <xf numFmtId="0" fontId="5" fillId="0" borderId="0" xfId="4" applyFont="1"/>
    <xf numFmtId="0" fontId="4" fillId="0" borderId="0" xfId="4" applyFont="1" applyAlignment="1">
      <alignment wrapText="1"/>
    </xf>
    <xf numFmtId="4" fontId="4" fillId="0" borderId="0" xfId="4" applyNumberFormat="1" applyFont="1"/>
    <xf numFmtId="2" fontId="4" fillId="0" borderId="0" xfId="4" applyNumberFormat="1" applyFont="1"/>
    <xf numFmtId="0" fontId="10" fillId="0" borderId="0" xfId="4" applyFont="1"/>
    <xf numFmtId="0" fontId="9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center" vertical="center" wrapText="1"/>
    </xf>
    <xf numFmtId="1" fontId="4" fillId="0" borderId="0" xfId="4" applyNumberFormat="1" applyFont="1"/>
    <xf numFmtId="1" fontId="14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4" applyFont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/>
    <xf numFmtId="0" fontId="6" fillId="0" borderId="0" xfId="0" applyFont="1" applyAlignment="1">
      <alignment wrapText="1"/>
    </xf>
    <xf numFmtId="0" fontId="9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17" fillId="0" borderId="0" xfId="0" applyFont="1"/>
    <xf numFmtId="0" fontId="9" fillId="0" borderId="0" xfId="0" applyFont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1" xfId="0" applyFont="1" applyBorder="1"/>
    <xf numFmtId="0" fontId="6" fillId="0" borderId="0" xfId="0" applyFont="1"/>
    <xf numFmtId="0" fontId="20" fillId="0" borderId="0" xfId="0" applyFont="1"/>
    <xf numFmtId="0" fontId="21" fillId="0" borderId="0" xfId="0" applyFont="1"/>
    <xf numFmtId="0" fontId="9" fillId="0" borderId="8" xfId="0" applyFont="1" applyBorder="1" applyAlignment="1">
      <alignment vertical="top" wrapText="1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164" fontId="22" fillId="0" borderId="1" xfId="1" applyFont="1" applyFill="1" applyBorder="1" applyAlignment="1" applyProtection="1">
      <alignment horizontal="right" vertical="center"/>
    </xf>
    <xf numFmtId="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22" fillId="0" borderId="3" xfId="0" applyFont="1" applyBorder="1" applyAlignment="1">
      <alignment horizontal="center" vertical="center" wrapText="1"/>
    </xf>
    <xf numFmtId="164" fontId="6" fillId="0" borderId="6" xfId="1" applyFont="1" applyFill="1" applyBorder="1" applyAlignment="1" applyProtection="1">
      <alignment horizontal="right" vertical="center"/>
    </xf>
    <xf numFmtId="9" fontId="6" fillId="0" borderId="6" xfId="5" applyFont="1" applyFill="1" applyBorder="1" applyAlignment="1" applyProtection="1">
      <alignment horizontal="center" vertical="center"/>
    </xf>
    <xf numFmtId="9" fontId="6" fillId="0" borderId="7" xfId="0" applyNumberFormat="1" applyFont="1" applyBorder="1" applyAlignment="1">
      <alignment horizontal="center" vertical="center"/>
    </xf>
    <xf numFmtId="164" fontId="6" fillId="0" borderId="1" xfId="1" applyFont="1" applyFill="1" applyBorder="1" applyAlignment="1" applyProtection="1">
      <alignment horizontal="right" vertical="center"/>
    </xf>
    <xf numFmtId="9" fontId="6" fillId="0" borderId="1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9" fontId="6" fillId="0" borderId="9" xfId="0" applyNumberFormat="1" applyFont="1" applyBorder="1" applyAlignment="1">
      <alignment horizontal="center" vertical="center"/>
    </xf>
    <xf numFmtId="0" fontId="6" fillId="0" borderId="4" xfId="0" applyFont="1" applyBorder="1"/>
    <xf numFmtId="49" fontId="6" fillId="0" borderId="1" xfId="4" applyNumberFormat="1" applyFont="1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/>
    </xf>
    <xf numFmtId="49" fontId="18" fillId="0" borderId="6" xfId="4" applyNumberFormat="1" applyFont="1" applyBorder="1" applyAlignment="1">
      <alignment horizontal="center" vertical="center"/>
    </xf>
    <xf numFmtId="0" fontId="18" fillId="0" borderId="6" xfId="0" applyFont="1" applyBorder="1" applyAlignment="1">
      <alignment vertical="center" wrapText="1"/>
    </xf>
    <xf numFmtId="0" fontId="18" fillId="0" borderId="6" xfId="0" applyFont="1" applyBorder="1" applyAlignment="1">
      <alignment horizontal="center" vertical="center" wrapText="1"/>
    </xf>
    <xf numFmtId="0" fontId="23" fillId="0" borderId="6" xfId="2" applyFont="1" applyBorder="1" applyAlignment="1">
      <alignment horizontal="center" vertical="center" wrapText="1"/>
    </xf>
    <xf numFmtId="164" fontId="18" fillId="0" borderId="6" xfId="1" applyFont="1" applyFill="1" applyBorder="1" applyAlignment="1" applyProtection="1">
      <alignment horizontal="right" vertical="center"/>
    </xf>
    <xf numFmtId="49" fontId="18" fillId="0" borderId="7" xfId="4" applyNumberFormat="1" applyFont="1" applyBorder="1" applyAlignment="1">
      <alignment horizontal="center" vertical="center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 wrapText="1"/>
    </xf>
    <xf numFmtId="0" fontId="23" fillId="0" borderId="7" xfId="2" applyFont="1" applyBorder="1" applyAlignment="1">
      <alignment horizontal="center" vertical="center" wrapText="1"/>
    </xf>
    <xf numFmtId="164" fontId="18" fillId="0" borderId="7" xfId="1" applyFont="1" applyFill="1" applyBorder="1" applyAlignment="1" applyProtection="1">
      <alignment horizontal="right" vertical="center"/>
    </xf>
    <xf numFmtId="49" fontId="18" fillId="0" borderId="1" xfId="4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wrapText="1"/>
    </xf>
    <xf numFmtId="164" fontId="18" fillId="0" borderId="1" xfId="1" applyFont="1" applyFill="1" applyBorder="1" applyAlignment="1" applyProtection="1">
      <alignment horizontal="right" vertical="center"/>
    </xf>
    <xf numFmtId="0" fontId="18" fillId="0" borderId="3" xfId="0" applyFont="1" applyBorder="1" applyAlignment="1">
      <alignment horizontal="center" vertical="center" wrapText="1"/>
    </xf>
    <xf numFmtId="49" fontId="18" fillId="0" borderId="9" xfId="4" applyNumberFormat="1" applyFont="1" applyBorder="1" applyAlignment="1">
      <alignment horizontal="center" vertical="center"/>
    </xf>
    <xf numFmtId="0" fontId="18" fillId="0" borderId="9" xfId="0" applyFont="1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23" fillId="0" borderId="9" xfId="2" applyFont="1" applyBorder="1" applyAlignment="1">
      <alignment horizontal="center" vertical="center" wrapText="1"/>
    </xf>
    <xf numFmtId="9" fontId="22" fillId="0" borderId="1" xfId="5" applyFont="1" applyFill="1" applyBorder="1" applyAlignment="1" applyProtection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 readingOrder="1"/>
    </xf>
    <xf numFmtId="0" fontId="16" fillId="0" borderId="4" xfId="0" applyFont="1" applyBorder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10" fillId="0" borderId="0" xfId="4" applyFont="1" applyAlignment="1">
      <alignment horizontal="center" wrapText="1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1" fontId="22" fillId="0" borderId="1" xfId="1" applyNumberFormat="1" applyFont="1" applyFill="1" applyBorder="1" applyAlignment="1" applyProtection="1">
      <alignment horizontal="center" vertical="center"/>
    </xf>
    <xf numFmtId="164" fontId="6" fillId="0" borderId="4" xfId="0" applyNumberFormat="1" applyFont="1" applyBorder="1"/>
    <xf numFmtId="164" fontId="22" fillId="0" borderId="9" xfId="1" applyFont="1" applyFill="1" applyBorder="1" applyAlignment="1" applyProtection="1">
      <alignment horizontal="right" vertical="center"/>
    </xf>
    <xf numFmtId="9" fontId="22" fillId="0" borderId="9" xfId="0" applyNumberFormat="1" applyFont="1" applyBorder="1" applyAlignment="1">
      <alignment horizontal="center" vertical="center"/>
    </xf>
    <xf numFmtId="1" fontId="22" fillId="0" borderId="9" xfId="1" applyNumberFormat="1" applyFont="1" applyFill="1" applyBorder="1" applyAlignment="1" applyProtection="1">
      <alignment horizontal="center" vertical="center"/>
    </xf>
    <xf numFmtId="1" fontId="4" fillId="0" borderId="4" xfId="4" applyNumberFormat="1" applyFont="1" applyBorder="1"/>
    <xf numFmtId="49" fontId="6" fillId="0" borderId="9" xfId="4" applyNumberFormat="1" applyFont="1" applyBorder="1" applyAlignment="1">
      <alignment horizontal="center" vertical="center"/>
    </xf>
    <xf numFmtId="0" fontId="6" fillId="0" borderId="9" xfId="0" applyFont="1" applyBorder="1" applyAlignment="1">
      <alignment wrapText="1"/>
    </xf>
    <xf numFmtId="0" fontId="22" fillId="0" borderId="10" xfId="0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165" fontId="6" fillId="0" borderId="9" xfId="0" applyNumberFormat="1" applyFont="1" applyBorder="1" applyAlignment="1">
      <alignment wrapText="1"/>
    </xf>
    <xf numFmtId="0" fontId="9" fillId="0" borderId="4" xfId="4" applyFont="1" applyBorder="1" applyAlignment="1">
      <alignment horizontal="right" vertical="center"/>
    </xf>
    <xf numFmtId="164" fontId="6" fillId="0" borderId="4" xfId="0" applyNumberFormat="1" applyFont="1" applyBorder="1" applyAlignment="1">
      <alignment wrapText="1"/>
    </xf>
  </cellXfs>
  <cellStyles count="6">
    <cellStyle name="Excel Built-in Normal" xfId="2" xr:uid="{00000000-0005-0000-0000-000001000000}"/>
    <cellStyle name="Normalny" xfId="0" builtinId="0"/>
    <cellStyle name="Normalny 2" xfId="3" xr:uid="{00000000-0005-0000-0000-000003000000}"/>
    <cellStyle name="Normalny_Opatrunki specjalistyczne - Zadanie 2 Pakiet 3" xfId="4" xr:uid="{00000000-0005-0000-0000-000004000000}"/>
    <cellStyle name="Procentowy" xfId="5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7" workbookViewId="0">
      <selection activeCell="O14" sqref="O14"/>
    </sheetView>
  </sheetViews>
  <sheetFormatPr defaultRowHeight="12.75"/>
  <cols>
    <col min="2" max="2" width="52.5703125" customWidth="1"/>
    <col min="3" max="3" width="18.85546875" customWidth="1"/>
    <col min="4" max="4" width="9" customWidth="1"/>
    <col min="5" max="5" width="10.7109375" customWidth="1"/>
    <col min="6" max="6" width="12.7109375" customWidth="1"/>
    <col min="7" max="7" width="13.7109375" customWidth="1"/>
    <col min="8" max="8" width="10.7109375" customWidth="1"/>
    <col min="9" max="9" width="27.42578125" customWidth="1"/>
  </cols>
  <sheetData>
    <row r="1" spans="1:9" ht="15.75">
      <c r="B1" s="30" t="s">
        <v>55</v>
      </c>
      <c r="H1" s="76" t="s">
        <v>8</v>
      </c>
      <c r="I1" s="76"/>
    </row>
    <row r="2" spans="1:9" ht="15">
      <c r="H2" s="76" t="s">
        <v>9</v>
      </c>
      <c r="I2" s="76"/>
    </row>
    <row r="3" spans="1:9" ht="19.5">
      <c r="B3" s="77" t="s">
        <v>54</v>
      </c>
      <c r="C3" s="77"/>
      <c r="D3" s="77"/>
      <c r="E3" s="77"/>
      <c r="F3" s="77"/>
      <c r="G3" s="77"/>
      <c r="H3" s="77"/>
    </row>
    <row r="4" spans="1:9" ht="18.75">
      <c r="A4" s="14"/>
      <c r="B4" s="6" t="s">
        <v>18</v>
      </c>
      <c r="C4" s="2"/>
      <c r="I4" s="11"/>
    </row>
    <row r="5" spans="1:9">
      <c r="A5" s="15"/>
      <c r="B5" s="3"/>
      <c r="C5" s="3"/>
      <c r="D5" s="3"/>
      <c r="E5" s="1"/>
      <c r="F5" s="4"/>
      <c r="G5" s="1"/>
      <c r="H5" s="5"/>
      <c r="I5" s="11"/>
    </row>
    <row r="6" spans="1:9" ht="156.75" customHeight="1">
      <c r="A6" s="15"/>
      <c r="B6" s="13" t="s">
        <v>3</v>
      </c>
      <c r="C6" s="8" t="s">
        <v>5</v>
      </c>
      <c r="D6" s="9" t="s">
        <v>0</v>
      </c>
      <c r="E6" s="9" t="s">
        <v>4</v>
      </c>
      <c r="F6" s="10" t="s">
        <v>57</v>
      </c>
      <c r="G6" s="9" t="s">
        <v>56</v>
      </c>
      <c r="H6" s="10" t="s">
        <v>1</v>
      </c>
      <c r="I6" s="12" t="s">
        <v>60</v>
      </c>
    </row>
    <row r="7" spans="1:9" ht="42.75">
      <c r="A7" s="49" t="s">
        <v>19</v>
      </c>
      <c r="B7" s="16" t="s">
        <v>11</v>
      </c>
      <c r="C7" s="33"/>
      <c r="D7" s="34" t="s">
        <v>2</v>
      </c>
      <c r="E7" s="35">
        <v>850</v>
      </c>
      <c r="F7" s="36"/>
      <c r="G7" s="36">
        <f t="shared" ref="G7:G14" si="0">E7*F7</f>
        <v>0</v>
      </c>
      <c r="H7" s="75"/>
      <c r="I7" s="89" t="s">
        <v>64</v>
      </c>
    </row>
    <row r="8" spans="1:9" ht="42.75">
      <c r="A8" s="49" t="s">
        <v>20</v>
      </c>
      <c r="B8" s="16" t="s">
        <v>12</v>
      </c>
      <c r="C8" s="33"/>
      <c r="D8" s="34" t="s">
        <v>2</v>
      </c>
      <c r="E8" s="35">
        <v>250</v>
      </c>
      <c r="F8" s="36"/>
      <c r="G8" s="36">
        <f t="shared" si="0"/>
        <v>0</v>
      </c>
      <c r="H8" s="37"/>
      <c r="I8" s="89" t="s">
        <v>64</v>
      </c>
    </row>
    <row r="9" spans="1:9" ht="74.25" customHeight="1">
      <c r="A9" s="49" t="s">
        <v>21</v>
      </c>
      <c r="B9" s="16" t="s">
        <v>13</v>
      </c>
      <c r="C9" s="33"/>
      <c r="D9" s="34" t="s">
        <v>2</v>
      </c>
      <c r="E9" s="35">
        <v>20</v>
      </c>
      <c r="F9" s="36"/>
      <c r="G9" s="36">
        <f t="shared" si="0"/>
        <v>0</v>
      </c>
      <c r="H9" s="37"/>
      <c r="I9" s="89" t="s">
        <v>64</v>
      </c>
    </row>
    <row r="10" spans="1:9" ht="18.600000000000001" customHeight="1">
      <c r="A10" s="49" t="s">
        <v>22</v>
      </c>
      <c r="B10" s="16" t="s">
        <v>7</v>
      </c>
      <c r="C10" s="33"/>
      <c r="D10" s="34" t="s">
        <v>2</v>
      </c>
      <c r="E10" s="35">
        <v>1400</v>
      </c>
      <c r="F10" s="36"/>
      <c r="G10" s="36">
        <f t="shared" si="0"/>
        <v>0</v>
      </c>
      <c r="H10" s="37"/>
      <c r="I10" s="89" t="s">
        <v>64</v>
      </c>
    </row>
    <row r="11" spans="1:9" ht="30" customHeight="1">
      <c r="A11" s="49" t="s">
        <v>23</v>
      </c>
      <c r="B11" s="16" t="s">
        <v>14</v>
      </c>
      <c r="C11" s="33"/>
      <c r="D11" s="34" t="s">
        <v>2</v>
      </c>
      <c r="E11" s="35">
        <v>50</v>
      </c>
      <c r="F11" s="36"/>
      <c r="G11" s="36">
        <f t="shared" si="0"/>
        <v>0</v>
      </c>
      <c r="H11" s="37"/>
      <c r="I11" s="89" t="s">
        <v>64</v>
      </c>
    </row>
    <row r="12" spans="1:9" ht="14.25">
      <c r="A12" s="49" t="s">
        <v>24</v>
      </c>
      <c r="B12" s="16" t="s">
        <v>15</v>
      </c>
      <c r="C12" s="33"/>
      <c r="D12" s="34" t="s">
        <v>2</v>
      </c>
      <c r="E12" s="35">
        <v>2500</v>
      </c>
      <c r="F12" s="36"/>
      <c r="G12" s="36">
        <f t="shared" si="0"/>
        <v>0</v>
      </c>
      <c r="H12" s="37"/>
      <c r="I12" s="89" t="s">
        <v>64</v>
      </c>
    </row>
    <row r="13" spans="1:9" ht="28.5">
      <c r="A13" s="49" t="s">
        <v>25</v>
      </c>
      <c r="B13" s="16" t="s">
        <v>16</v>
      </c>
      <c r="C13" s="33"/>
      <c r="D13" s="34" t="s">
        <v>2</v>
      </c>
      <c r="E13" s="35">
        <v>30</v>
      </c>
      <c r="F13" s="36"/>
      <c r="G13" s="36">
        <f t="shared" si="0"/>
        <v>0</v>
      </c>
      <c r="H13" s="37"/>
      <c r="I13" s="89" t="s">
        <v>64</v>
      </c>
    </row>
    <row r="14" spans="1:9" ht="28.5">
      <c r="A14" s="49" t="s">
        <v>26</v>
      </c>
      <c r="B14" s="19" t="s">
        <v>10</v>
      </c>
      <c r="C14" s="38"/>
      <c r="D14" s="34" t="s">
        <v>2</v>
      </c>
      <c r="E14" s="35">
        <v>70</v>
      </c>
      <c r="F14" s="36"/>
      <c r="G14" s="36">
        <f t="shared" si="0"/>
        <v>0</v>
      </c>
      <c r="H14" s="37"/>
      <c r="I14" s="89" t="s">
        <v>64</v>
      </c>
    </row>
    <row r="15" spans="1:9" ht="15">
      <c r="A15" s="49" t="s">
        <v>27</v>
      </c>
      <c r="B15" s="17" t="s">
        <v>6</v>
      </c>
      <c r="C15" s="39"/>
      <c r="D15" s="40" t="s">
        <v>2</v>
      </c>
      <c r="E15" s="35">
        <v>50</v>
      </c>
      <c r="F15" s="36"/>
      <c r="G15" s="36">
        <f t="shared" ref="G15:G16" si="1">E15*F15</f>
        <v>0</v>
      </c>
      <c r="H15" s="37"/>
      <c r="I15" s="89" t="s">
        <v>64</v>
      </c>
    </row>
    <row r="16" spans="1:9" ht="14.25">
      <c r="A16" s="49" t="s">
        <v>28</v>
      </c>
      <c r="B16" s="7" t="s">
        <v>17</v>
      </c>
      <c r="C16" s="20"/>
      <c r="D16" s="40" t="s">
        <v>2</v>
      </c>
      <c r="E16" s="35">
        <v>50</v>
      </c>
      <c r="F16" s="20"/>
      <c r="G16" s="36">
        <f t="shared" si="1"/>
        <v>0</v>
      </c>
      <c r="H16" s="37"/>
      <c r="I16" s="89" t="s">
        <v>64</v>
      </c>
    </row>
    <row r="17" spans="1:10" ht="14.25">
      <c r="A17" s="95" t="s">
        <v>29</v>
      </c>
      <c r="B17" s="46" t="s">
        <v>30</v>
      </c>
      <c r="C17" s="96"/>
      <c r="D17" s="97" t="s">
        <v>2</v>
      </c>
      <c r="E17" s="98">
        <v>30</v>
      </c>
      <c r="F17" s="99"/>
      <c r="G17" s="91">
        <f>(F17+F17*H17)*E17</f>
        <v>0</v>
      </c>
      <c r="H17" s="92"/>
      <c r="I17" s="93" t="s">
        <v>64</v>
      </c>
      <c r="J17" s="21"/>
    </row>
    <row r="18" spans="1:10" ht="20.25" customHeight="1">
      <c r="A18" s="100" t="s">
        <v>65</v>
      </c>
      <c r="B18" s="100"/>
      <c r="C18" s="100"/>
      <c r="D18" s="100"/>
      <c r="E18" s="100"/>
      <c r="F18" s="100"/>
      <c r="G18" s="101">
        <f>SUM(G7:G17)</f>
        <v>0</v>
      </c>
      <c r="H18" s="48"/>
      <c r="I18" s="94"/>
    </row>
    <row r="19" spans="1:10">
      <c r="A19" s="14"/>
      <c r="B19" s="81"/>
      <c r="C19" s="81"/>
      <c r="D19" s="81"/>
      <c r="E19" s="81"/>
      <c r="F19" s="81"/>
      <c r="G19" s="18"/>
      <c r="I19" s="11"/>
    </row>
    <row r="20" spans="1:10" ht="57" customHeight="1">
      <c r="A20" s="14"/>
      <c r="B20" s="82" t="s">
        <v>31</v>
      </c>
      <c r="C20" s="83"/>
      <c r="D20" s="83"/>
      <c r="E20" s="83"/>
      <c r="F20" s="83"/>
      <c r="G20" s="83"/>
      <c r="H20" s="83"/>
      <c r="I20" s="83"/>
    </row>
    <row r="22" spans="1:10" ht="15">
      <c r="A22" s="78" t="s">
        <v>61</v>
      </c>
      <c r="B22" s="78"/>
      <c r="C22" s="78"/>
      <c r="D22" s="78"/>
      <c r="E22" s="78"/>
      <c r="F22" s="78"/>
      <c r="G22" s="78"/>
      <c r="H22" s="78"/>
      <c r="I22" s="78"/>
    </row>
    <row r="24" spans="1:10" ht="87" customHeight="1">
      <c r="A24" s="79" t="s">
        <v>62</v>
      </c>
      <c r="B24" s="79"/>
      <c r="C24" s="79"/>
      <c r="D24" s="79"/>
      <c r="E24" s="79"/>
      <c r="F24" s="79"/>
      <c r="G24" s="79"/>
      <c r="H24" s="79"/>
      <c r="I24" s="79"/>
    </row>
    <row r="25" spans="1:10" ht="264.75" customHeight="1">
      <c r="A25" s="80" t="s">
        <v>63</v>
      </c>
      <c r="B25" s="80"/>
      <c r="C25" s="80"/>
      <c r="D25" s="80"/>
      <c r="E25" s="80"/>
      <c r="F25" s="80"/>
      <c r="G25" s="80"/>
      <c r="H25" s="80"/>
      <c r="I25" s="80"/>
    </row>
  </sheetData>
  <mergeCells count="7">
    <mergeCell ref="B3:H3"/>
    <mergeCell ref="A22:I22"/>
    <mergeCell ref="A24:I24"/>
    <mergeCell ref="A25:I25"/>
    <mergeCell ref="B19:F19"/>
    <mergeCell ref="B20:I20"/>
    <mergeCell ref="A18:F1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65378-1DFC-4CF0-A29E-A52541CFE145}">
  <dimension ref="A1:I23"/>
  <sheetViews>
    <sheetView topLeftCell="A10" workbookViewId="0">
      <selection activeCell="G16" sqref="G16"/>
    </sheetView>
  </sheetViews>
  <sheetFormatPr defaultRowHeight="12.75"/>
  <cols>
    <col min="2" max="2" width="46.7109375" customWidth="1"/>
    <col min="3" max="3" width="12.140625" customWidth="1"/>
    <col min="6" max="6" width="15.28515625" customWidth="1"/>
    <col min="7" max="7" width="15.42578125" customWidth="1"/>
    <col min="9" max="9" width="28.140625" customWidth="1"/>
  </cols>
  <sheetData>
    <row r="1" spans="1:9" ht="15.75">
      <c r="B1" s="31" t="s">
        <v>55</v>
      </c>
      <c r="G1" s="78" t="s">
        <v>8</v>
      </c>
      <c r="H1" s="78"/>
      <c r="I1" s="78"/>
    </row>
    <row r="2" spans="1:9" ht="15">
      <c r="G2" s="78" t="s">
        <v>59</v>
      </c>
      <c r="H2" s="78"/>
      <c r="I2" s="78"/>
    </row>
    <row r="3" spans="1:9" ht="19.5">
      <c r="B3" s="77" t="s">
        <v>54</v>
      </c>
      <c r="C3" s="77"/>
      <c r="D3" s="77"/>
      <c r="E3" s="77"/>
      <c r="F3" s="77"/>
      <c r="G3" s="77"/>
      <c r="H3" s="77"/>
    </row>
    <row r="4" spans="1:9" ht="41.25" customHeight="1">
      <c r="A4" s="85" t="s">
        <v>32</v>
      </c>
      <c r="B4" s="85"/>
      <c r="C4" s="85"/>
      <c r="D4" s="85"/>
      <c r="E4" s="85"/>
      <c r="F4" s="85"/>
      <c r="G4" s="85"/>
      <c r="H4" s="85"/>
      <c r="I4" s="85"/>
    </row>
    <row r="5" spans="1:9">
      <c r="A5" s="15"/>
      <c r="B5" s="3"/>
      <c r="C5" s="3"/>
      <c r="D5" s="3"/>
      <c r="E5" s="1"/>
      <c r="F5" s="4"/>
      <c r="G5" s="1"/>
      <c r="H5" s="5"/>
      <c r="I5" s="11"/>
    </row>
    <row r="6" spans="1:9" ht="159" customHeight="1">
      <c r="A6" s="50"/>
      <c r="B6" s="51" t="s">
        <v>3</v>
      </c>
      <c r="C6" s="52" t="s">
        <v>5</v>
      </c>
      <c r="D6" s="53" t="s">
        <v>53</v>
      </c>
      <c r="E6" s="53" t="s">
        <v>4</v>
      </c>
      <c r="F6" s="54" t="s">
        <v>57</v>
      </c>
      <c r="G6" s="9" t="s">
        <v>56</v>
      </c>
      <c r="H6" s="10" t="s">
        <v>1</v>
      </c>
      <c r="I6" s="12" t="s">
        <v>60</v>
      </c>
    </row>
    <row r="7" spans="1:9" ht="65.25" customHeight="1">
      <c r="A7" s="55" t="s">
        <v>33</v>
      </c>
      <c r="B7" s="32" t="s">
        <v>34</v>
      </c>
      <c r="C7" s="56"/>
      <c r="D7" s="57" t="s">
        <v>2</v>
      </c>
      <c r="E7" s="58">
        <v>10</v>
      </c>
      <c r="F7" s="59"/>
      <c r="G7" s="41">
        <f t="shared" ref="G7:G16" si="0">E7*F7</f>
        <v>0</v>
      </c>
      <c r="H7" s="42"/>
      <c r="I7" s="89" t="s">
        <v>64</v>
      </c>
    </row>
    <row r="8" spans="1:9" ht="33" customHeight="1">
      <c r="A8" s="60" t="s">
        <v>35</v>
      </c>
      <c r="B8" s="22" t="s">
        <v>36</v>
      </c>
      <c r="C8" s="61"/>
      <c r="D8" s="62" t="s">
        <v>2</v>
      </c>
      <c r="E8" s="63">
        <v>25</v>
      </c>
      <c r="F8" s="64"/>
      <c r="G8" s="41">
        <f t="shared" si="0"/>
        <v>0</v>
      </c>
      <c r="H8" s="43"/>
      <c r="I8" s="89" t="s">
        <v>64</v>
      </c>
    </row>
    <row r="9" spans="1:9" ht="39" customHeight="1">
      <c r="A9" s="65" t="s">
        <v>37</v>
      </c>
      <c r="B9" s="23" t="s">
        <v>38</v>
      </c>
      <c r="C9" s="66"/>
      <c r="D9" s="67" t="s">
        <v>2</v>
      </c>
      <c r="E9" s="68">
        <v>30</v>
      </c>
      <c r="F9" s="69"/>
      <c r="G9" s="41">
        <f t="shared" si="0"/>
        <v>0</v>
      </c>
      <c r="H9" s="45"/>
      <c r="I9" s="89" t="s">
        <v>64</v>
      </c>
    </row>
    <row r="10" spans="1:9" ht="55.5" customHeight="1">
      <c r="A10" s="65" t="s">
        <v>39</v>
      </c>
      <c r="B10" s="24" t="s">
        <v>40</v>
      </c>
      <c r="C10" s="66"/>
      <c r="D10" s="67" t="s">
        <v>2</v>
      </c>
      <c r="E10" s="68">
        <v>4</v>
      </c>
      <c r="F10" s="69"/>
      <c r="G10" s="44">
        <f t="shared" si="0"/>
        <v>0</v>
      </c>
      <c r="H10" s="45"/>
      <c r="I10" s="89" t="s">
        <v>64</v>
      </c>
    </row>
    <row r="11" spans="1:9" ht="34.5" customHeight="1">
      <c r="A11" s="65" t="s">
        <v>41</v>
      </c>
      <c r="B11" s="25" t="s">
        <v>42</v>
      </c>
      <c r="C11" s="66"/>
      <c r="D11" s="67" t="s">
        <v>2</v>
      </c>
      <c r="E11" s="68">
        <v>30</v>
      </c>
      <c r="F11" s="69"/>
      <c r="G11" s="44">
        <f t="shared" si="0"/>
        <v>0</v>
      </c>
      <c r="H11" s="45"/>
      <c r="I11" s="89" t="s">
        <v>64</v>
      </c>
    </row>
    <row r="12" spans="1:9" ht="30" customHeight="1">
      <c r="A12" s="65" t="s">
        <v>43</v>
      </c>
      <c r="B12" s="26" t="s">
        <v>44</v>
      </c>
      <c r="C12" s="66"/>
      <c r="D12" s="67" t="s">
        <v>2</v>
      </c>
      <c r="E12" s="68">
        <v>30</v>
      </c>
      <c r="F12" s="69"/>
      <c r="G12" s="44">
        <f t="shared" si="0"/>
        <v>0</v>
      </c>
      <c r="H12" s="45"/>
      <c r="I12" s="89" t="s">
        <v>64</v>
      </c>
    </row>
    <row r="13" spans="1:9" ht="45" customHeight="1">
      <c r="A13" s="65" t="s">
        <v>45</v>
      </c>
      <c r="B13" s="26" t="s">
        <v>46</v>
      </c>
      <c r="C13" s="66"/>
      <c r="D13" s="67" t="s">
        <v>2</v>
      </c>
      <c r="E13" s="68">
        <v>10</v>
      </c>
      <c r="F13" s="69"/>
      <c r="G13" s="44">
        <f t="shared" si="0"/>
        <v>0</v>
      </c>
      <c r="H13" s="45"/>
      <c r="I13" s="89" t="s">
        <v>64</v>
      </c>
    </row>
    <row r="14" spans="1:9" ht="31.5" customHeight="1">
      <c r="A14" s="65" t="s">
        <v>47</v>
      </c>
      <c r="B14" s="27" t="s">
        <v>48</v>
      </c>
      <c r="C14" s="39"/>
      <c r="D14" s="67" t="s">
        <v>2</v>
      </c>
      <c r="E14" s="68">
        <v>2</v>
      </c>
      <c r="F14" s="69"/>
      <c r="G14" s="41">
        <f t="shared" si="0"/>
        <v>0</v>
      </c>
      <c r="H14" s="45"/>
      <c r="I14" s="89" t="s">
        <v>64</v>
      </c>
    </row>
    <row r="15" spans="1:9" ht="23.25" customHeight="1">
      <c r="A15" s="65" t="s">
        <v>49</v>
      </c>
      <c r="B15" s="28" t="s">
        <v>50</v>
      </c>
      <c r="C15" s="39"/>
      <c r="D15" s="70" t="s">
        <v>2</v>
      </c>
      <c r="E15" s="68">
        <v>2</v>
      </c>
      <c r="F15" s="69"/>
      <c r="G15" s="41">
        <f t="shared" si="0"/>
        <v>0</v>
      </c>
      <c r="H15" s="45"/>
      <c r="I15" s="89" t="s">
        <v>64</v>
      </c>
    </row>
    <row r="16" spans="1:9" ht="29.25" customHeight="1">
      <c r="A16" s="71" t="s">
        <v>51</v>
      </c>
      <c r="B16" s="46" t="s">
        <v>52</v>
      </c>
      <c r="C16" s="72"/>
      <c r="D16" s="73" t="s">
        <v>2</v>
      </c>
      <c r="E16" s="74">
        <v>10</v>
      </c>
      <c r="F16" s="72"/>
      <c r="G16" s="41">
        <f t="shared" si="0"/>
        <v>0</v>
      </c>
      <c r="H16" s="47"/>
      <c r="I16" s="89" t="s">
        <v>64</v>
      </c>
    </row>
    <row r="17" spans="1:9" ht="19.5" customHeight="1">
      <c r="A17" s="86" t="s">
        <v>58</v>
      </c>
      <c r="B17" s="87"/>
      <c r="C17" s="87"/>
      <c r="D17" s="87"/>
      <c r="E17" s="87"/>
      <c r="F17" s="88"/>
      <c r="G17" s="90">
        <f>SUM(G7:G16)</f>
        <v>0</v>
      </c>
      <c r="H17" s="48"/>
      <c r="I17" s="48"/>
    </row>
    <row r="18" spans="1:9">
      <c r="C18" s="29"/>
      <c r="D18" s="29"/>
      <c r="E18" s="29"/>
      <c r="F18" s="29"/>
      <c r="G18" s="29"/>
      <c r="H18" s="29"/>
      <c r="I18" s="29"/>
    </row>
    <row r="20" spans="1:9">
      <c r="A20" s="84" t="s">
        <v>61</v>
      </c>
      <c r="B20" s="84"/>
      <c r="C20" s="84"/>
      <c r="D20" s="84"/>
      <c r="E20" s="84"/>
      <c r="F20" s="84"/>
      <c r="G20" s="84"/>
      <c r="H20" s="84"/>
      <c r="I20" s="84"/>
    </row>
    <row r="22" spans="1:9" ht="87" customHeight="1">
      <c r="A22" s="79" t="s">
        <v>62</v>
      </c>
      <c r="B22" s="79"/>
      <c r="C22" s="79"/>
      <c r="D22" s="79"/>
      <c r="E22" s="79"/>
      <c r="F22" s="79"/>
      <c r="G22" s="79"/>
      <c r="H22" s="79"/>
      <c r="I22" s="79"/>
    </row>
    <row r="23" spans="1:9" ht="256.5" customHeight="1">
      <c r="A23" s="80" t="s">
        <v>63</v>
      </c>
      <c r="B23" s="80"/>
      <c r="C23" s="80"/>
      <c r="D23" s="80"/>
      <c r="E23" s="80"/>
      <c r="F23" s="80"/>
      <c r="G23" s="80"/>
      <c r="H23" s="80"/>
      <c r="I23" s="80"/>
    </row>
  </sheetData>
  <mergeCells count="8">
    <mergeCell ref="A20:I20"/>
    <mergeCell ref="A22:I22"/>
    <mergeCell ref="A23:I23"/>
    <mergeCell ref="A4:I4"/>
    <mergeCell ref="G1:I1"/>
    <mergeCell ref="G2:I2"/>
    <mergeCell ref="B3:H3"/>
    <mergeCell ref="A17:F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Pakiet nr 1</vt:lpstr>
      <vt:lpstr>Pakiet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riwan</dc:creator>
  <cp:lastModifiedBy>ZamPub</cp:lastModifiedBy>
  <cp:lastPrinted>2023-11-29T20:42:40Z</cp:lastPrinted>
  <dcterms:created xsi:type="dcterms:W3CDTF">2015-08-25T09:45:28Z</dcterms:created>
  <dcterms:modified xsi:type="dcterms:W3CDTF">2026-06-05T07:07:38Z</dcterms:modified>
</cp:coreProperties>
</file>