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mPub\Desktop\PRZETARGI\2026\137_HEMODYNAMIKA\"/>
    </mc:Choice>
  </mc:AlternateContent>
  <xr:revisionPtr revIDLastSave="0" documentId="13_ncr:1_{B435035D-B3E2-487E-82A2-6D64274657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kiet 1" sheetId="5" r:id="rId1"/>
    <sheet name="pakiet 2" sheetId="6" r:id="rId2"/>
    <sheet name="pakiet 3" sheetId="7" r:id="rId3"/>
    <sheet name="pakiet 4" sheetId="8" r:id="rId4"/>
    <sheet name="pakiet 5" sheetId="9" r:id="rId5"/>
    <sheet name="pakiet 6" sheetId="10" r:id="rId6"/>
    <sheet name="pakiet 7" sheetId="12" r:id="rId7"/>
    <sheet name="pakiet 8" sheetId="13" r:id="rId8"/>
    <sheet name="pakiet 9" sheetId="14" r:id="rId9"/>
    <sheet name="pakiet 10" sheetId="15" r:id="rId10"/>
    <sheet name="pakiet 11" sheetId="16" r:id="rId11"/>
    <sheet name="pakiet 12" sheetId="17" r:id="rId12"/>
    <sheet name="pakiet 13" sheetId="18" r:id="rId13"/>
    <sheet name="pakiet 14" sheetId="19" r:id="rId14"/>
    <sheet name="pakiet 15" sheetId="21" r:id="rId15"/>
    <sheet name="pakiet 16" sheetId="22" r:id="rId16"/>
    <sheet name="pakiet 17" sheetId="23" r:id="rId17"/>
    <sheet name="pakiet 18" sheetId="24" r:id="rId18"/>
    <sheet name="pakiet 19" sheetId="25" r:id="rId19"/>
    <sheet name="pakiet 20" sheetId="26" r:id="rId20"/>
    <sheet name="pakiet 21" sheetId="28" r:id="rId21"/>
    <sheet name="pakiet 22" sheetId="29" r:id="rId22"/>
    <sheet name="pakiet 23" sheetId="30" r:id="rId23"/>
    <sheet name="pakiet 24" sheetId="31" r:id="rId24"/>
    <sheet name="pakiet 25" sheetId="33" r:id="rId25"/>
    <sheet name="pakiet 26" sheetId="34" r:id="rId26"/>
    <sheet name="pakiet 27" sheetId="35" r:id="rId27"/>
    <sheet name="pakiet 28" sheetId="36" r:id="rId28"/>
    <sheet name="pakiet 29" sheetId="37" r:id="rId29"/>
    <sheet name="pakiet 30" sheetId="38" r:id="rId30"/>
    <sheet name="pakiet 31" sheetId="39" r:id="rId31"/>
    <sheet name="pakiet 32" sheetId="41" r:id="rId32"/>
    <sheet name="pakiet 33" sheetId="45" r:id="rId33"/>
    <sheet name="pakiet 34" sheetId="46" r:id="rId34"/>
    <sheet name="pakiet 35" sheetId="44" r:id="rId35"/>
    <sheet name="pakiet 36" sheetId="48" r:id="rId36"/>
    <sheet name="pakiet 37" sheetId="49" r:id="rId37"/>
    <sheet name="pakiet 38" sheetId="50" r:id="rId38"/>
    <sheet name="pakiet 39" sheetId="51" r:id="rId39"/>
    <sheet name="pakiet 40" sheetId="52" r:id="rId40"/>
    <sheet name="pakiet 41" sheetId="55" r:id="rId41"/>
  </sheets>
  <calcPr calcId="181029"/>
</workbook>
</file>

<file path=xl/calcChain.xml><?xml version="1.0" encoding="utf-8"?>
<calcChain xmlns="http://schemas.openxmlformats.org/spreadsheetml/2006/main">
  <c r="F5" i="55" l="1"/>
  <c r="G5" i="55" s="1"/>
  <c r="F13" i="10"/>
  <c r="G5" i="22"/>
  <c r="F6" i="22"/>
  <c r="F8" i="22"/>
  <c r="F7" i="22"/>
  <c r="F5" i="52" l="1"/>
  <c r="G5" i="52" s="1"/>
  <c r="F7" i="51"/>
  <c r="F6" i="51"/>
  <c r="G5" i="51" s="1"/>
  <c r="F5" i="50"/>
  <c r="G5" i="50" s="1"/>
  <c r="F5" i="49"/>
  <c r="G5" i="49" s="1"/>
  <c r="F5" i="48"/>
  <c r="G5" i="48" s="1"/>
  <c r="F9" i="19"/>
  <c r="F8" i="19"/>
  <c r="F7" i="19"/>
  <c r="F6" i="19"/>
  <c r="F11" i="12"/>
  <c r="F10" i="12"/>
  <c r="F12" i="10"/>
  <c r="F5" i="5"/>
  <c r="G5" i="5" s="1"/>
  <c r="F9" i="8"/>
  <c r="F6" i="21"/>
  <c r="F9" i="44"/>
  <c r="F8" i="44"/>
  <c r="F7" i="44"/>
  <c r="F6" i="44"/>
  <c r="F7" i="46"/>
  <c r="F6" i="46"/>
  <c r="G5" i="46" s="1"/>
  <c r="F5" i="45"/>
  <c r="G5" i="45" s="1"/>
  <c r="F5" i="41"/>
  <c r="G5" i="41" s="1"/>
  <c r="F7" i="39"/>
  <c r="F6" i="39"/>
  <c r="F5" i="38"/>
  <c r="G5" i="38" s="1"/>
  <c r="F5" i="37"/>
  <c r="G5" i="37" s="1"/>
  <c r="F5" i="36"/>
  <c r="G5" i="36" s="1"/>
  <c r="F5" i="35"/>
  <c r="G5" i="35" s="1"/>
  <c r="F7" i="34"/>
  <c r="F6" i="34"/>
  <c r="G5" i="34" s="1"/>
  <c r="F5" i="33"/>
  <c r="G5" i="33" s="1"/>
  <c r="F5" i="31"/>
  <c r="G5" i="31" s="1"/>
  <c r="F5" i="30"/>
  <c r="G5" i="30" s="1"/>
  <c r="F5" i="29"/>
  <c r="G5" i="29" s="1"/>
  <c r="F5" i="28"/>
  <c r="G5" i="28" s="1"/>
  <c r="F5" i="26"/>
  <c r="G5" i="26" s="1"/>
  <c r="F5" i="25"/>
  <c r="G5" i="25" s="1"/>
  <c r="F5" i="24"/>
  <c r="G5" i="24" s="1"/>
  <c r="F5" i="23"/>
  <c r="G5" i="23" s="1"/>
  <c r="F7" i="21"/>
  <c r="F5" i="19"/>
  <c r="F8" i="18"/>
  <c r="F7" i="18"/>
  <c r="F6" i="18"/>
  <c r="F5" i="17"/>
  <c r="G5" i="17" s="1"/>
  <c r="F5" i="16"/>
  <c r="G5" i="16" s="1"/>
  <c r="F5" i="15"/>
  <c r="G5" i="15" s="1"/>
  <c r="F5" i="14"/>
  <c r="G5" i="14" s="1"/>
  <c r="F5" i="13"/>
  <c r="G5" i="13" s="1"/>
  <c r="F9" i="12"/>
  <c r="F8" i="12"/>
  <c r="F7" i="12"/>
  <c r="F6" i="12"/>
  <c r="F11" i="10"/>
  <c r="F10" i="10"/>
  <c r="F9" i="10"/>
  <c r="F8" i="10"/>
  <c r="F7" i="10"/>
  <c r="F6" i="10"/>
  <c r="F9" i="9"/>
  <c r="F8" i="9"/>
  <c r="F7" i="9"/>
  <c r="F6" i="9"/>
  <c r="F8" i="8"/>
  <c r="F7" i="8"/>
  <c r="F6" i="8"/>
  <c r="F10" i="7"/>
  <c r="F9" i="7"/>
  <c r="F8" i="7"/>
  <c r="F7" i="7"/>
  <c r="F6" i="7"/>
  <c r="F7" i="6"/>
  <c r="F6" i="6"/>
  <c r="G5" i="10" l="1"/>
  <c r="G5" i="44"/>
  <c r="G5" i="39"/>
  <c r="G5" i="21"/>
  <c r="G5" i="19"/>
  <c r="G5" i="18"/>
  <c r="G5" i="12"/>
  <c r="G5" i="9"/>
  <c r="G5" i="8"/>
  <c r="G5" i="7"/>
  <c r="G5" i="6"/>
</calcChain>
</file>

<file path=xl/sharedStrings.xml><?xml version="1.0" encoding="utf-8"?>
<sst xmlns="http://schemas.openxmlformats.org/spreadsheetml/2006/main" count="3630" uniqueCount="927">
  <si>
    <t>wymagany minimalny przedział średnic od 0,032” do 0,038’’</t>
  </si>
  <si>
    <t>Prowadnik diagnostyczny</t>
  </si>
  <si>
    <t>końcówka prowadnika  nie ulegająca deformacji  przy użyciu w czasie zabiegu</t>
  </si>
  <si>
    <t>Y - connector pojedynczy typu "click push"</t>
  </si>
  <si>
    <t>Cena jednostkowa brutto</t>
  </si>
  <si>
    <t>Stawka podatku VAT</t>
  </si>
  <si>
    <t>Wartość brutto</t>
  </si>
  <si>
    <t>Suma wartości brutto</t>
  </si>
  <si>
    <t>–</t>
  </si>
  <si>
    <t>numer katalogowy produktu lub grupy</t>
  </si>
  <si>
    <t>podać</t>
  </si>
  <si>
    <t>producent</t>
  </si>
  <si>
    <t>nazwa produktu</t>
  </si>
  <si>
    <t>sposób sterylizacji produktu</t>
  </si>
  <si>
    <t>tak</t>
  </si>
  <si>
    <t>PUNKTY</t>
  </si>
  <si>
    <t>tak, podać</t>
  </si>
  <si>
    <t>zastawka w konektorze wysokociśnieniowa, zapewniająca dobrą szczelność układu</t>
  </si>
  <si>
    <t>tak, opisac</t>
  </si>
  <si>
    <t xml:space="preserve">zamknięcie zastawki następuje poprzez naciśnięcie przycisku dźwigni i automatyczne cofnięcie się zastawki do pozycji wyjściowej. </t>
  </si>
  <si>
    <t>ELEMENT ZESTAWU</t>
  </si>
  <si>
    <t>Ilość</t>
  </si>
  <si>
    <t>PARAMETR GRANICZNY/ WARTOŚĆ</t>
  </si>
  <si>
    <t>z ruchomą końcówką "męską"</t>
  </si>
  <si>
    <t>średnica wewnętrzna zastawki minimum 9F</t>
  </si>
  <si>
    <t>ciągłość materiału zapewniające bezpieczeństwo zabiegu</t>
  </si>
  <si>
    <t>pokryty substancją ułatwiającą manewrowanie i zmniejszającą siłę potrzebną do wprowadzenia</t>
  </si>
  <si>
    <t>tak, podać rodzaj substancji</t>
  </si>
  <si>
    <t>końcówka "J" miękka</t>
  </si>
  <si>
    <t>DANE TECHNICZNE*</t>
  </si>
  <si>
    <t>Przyznane punkty</t>
  </si>
  <si>
    <t>NAZWA PAKIETU</t>
  </si>
  <si>
    <t>prowadnik sprężysty, którego korpus nie ulega zniekształceniu przy użyciu w czasie zabiegu</t>
  </si>
  <si>
    <t>Kalkulacja cenowa pakietów</t>
  </si>
  <si>
    <t>tak, podac</t>
  </si>
  <si>
    <t xml:space="preserve">tak, podać rodzaj pokrycia </t>
  </si>
  <si>
    <t>średnica max.  0.014” na całej długości prowadnika</t>
  </si>
  <si>
    <t>tak, podać długości</t>
  </si>
  <si>
    <t xml:space="preserve">tak, podać </t>
  </si>
  <si>
    <t xml:space="preserve">pokrycie prowadników substancjami ułatwiającymi przechodzenie przez zamknięte odcinki tętnic </t>
  </si>
  <si>
    <t>końcówka prowadnika cieniująca dobrze widoczna w skopii</t>
  </si>
  <si>
    <t xml:space="preserve">                       </t>
  </si>
  <si>
    <t>DANE TECHNICZNE</t>
  </si>
  <si>
    <t>FORMULARZ ASORTYMENTOWO - CENOWY</t>
  </si>
  <si>
    <t>Pakiet 2</t>
  </si>
  <si>
    <t xml:space="preserve">           Załącznik nr 1 do umowy</t>
  </si>
  <si>
    <t>Pakiet 1</t>
  </si>
  <si>
    <t xml:space="preserve">Kalkulacja cenowa </t>
  </si>
  <si>
    <t>Kalkulacja cenowa</t>
  </si>
  <si>
    <t>Pakiet 3</t>
  </si>
  <si>
    <t xml:space="preserve">           Załącznik nr 2.3 do SWZ</t>
  </si>
  <si>
    <t>Pakiet 4</t>
  </si>
  <si>
    <t xml:space="preserve">           Załącznik nr 2.4 do SWZ</t>
  </si>
  <si>
    <t>Pakiet 5</t>
  </si>
  <si>
    <t xml:space="preserve">           Załącznik nr 2.5 do SWZ</t>
  </si>
  <si>
    <t>Pakiet 6</t>
  </si>
  <si>
    <t xml:space="preserve">           Załącznik nr 2.6 do SWZ</t>
  </si>
  <si>
    <t>tak, opisać</t>
  </si>
  <si>
    <t>Pakiet 7</t>
  </si>
  <si>
    <t xml:space="preserve">Stenty uwalniające  lek o działaniu antyproliferacyjnym -syrolimus, lub jego pochodne </t>
  </si>
  <si>
    <t>tak, podać nazwę leku antyproliferacyjnego</t>
  </si>
  <si>
    <t>Stenty pokrywane polimerem biodegradowalnym</t>
  </si>
  <si>
    <t>tak/nie</t>
  </si>
  <si>
    <t>tak-1p. , nie 0p.</t>
  </si>
  <si>
    <t xml:space="preserve">Paltforma ze stopu kobaltowo-chromowego </t>
  </si>
  <si>
    <r>
      <t xml:space="preserve">wymagane minimalne RBP </t>
    </r>
    <r>
      <rPr>
        <sz val="8"/>
        <color indexed="8"/>
        <rFont val="Tahoma"/>
        <family val="2"/>
        <charset val="238"/>
      </rPr>
      <t>15</t>
    </r>
    <r>
      <rPr>
        <sz val="8"/>
        <color indexed="8"/>
        <rFont val="Tahoma"/>
        <family val="2"/>
      </rPr>
      <t xml:space="preserve"> bar.</t>
    </r>
  </si>
  <si>
    <t>Wymagana minimalna średnica 3,5 mm do jakiej można doprężyć stent o średnicy nominalnej 2,5 mm za pomocą dodatkowego cewnika balonowego, przy jednoczesnym zachowaniu właściwości strukturalnych i funkcjonalnych stentu - preferowana większa</t>
  </si>
  <si>
    <t>Maksymalna średnica do jakiej można doprężyć stent o średnicy nominalnej 2,5 mm za pomocą dodatkowego cewnika balonowego, przy jednoczesnym zachowaniu właściwości strukturalnych i funkcjonalnych stentu - preferowana większa</t>
  </si>
  <si>
    <t>podać w mm</t>
  </si>
  <si>
    <t>3,5-0p., 3,51-3,75-1p.,  3,76- 4,24-2p. ≥4,25 - 3p.</t>
  </si>
  <si>
    <r>
      <t xml:space="preserve">minimalny wymagany przedział długości stentów od </t>
    </r>
    <r>
      <rPr>
        <sz val="8"/>
        <color indexed="8"/>
        <rFont val="Tahoma"/>
        <family val="2"/>
        <charset val="238"/>
      </rPr>
      <t>9,0</t>
    </r>
    <r>
      <rPr>
        <b/>
        <sz val="8"/>
        <color indexed="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</rPr>
      <t xml:space="preserve">mm do 32 mm dla wszystkich stentów o średnicy 2,0-4,0 mm, </t>
    </r>
  </si>
  <si>
    <t>tak, podać wszystkie wymiary</t>
  </si>
  <si>
    <t>oferowanie stentów o długości powyzej 32 mm</t>
  </si>
  <si>
    <t>podać długości powyżej 32 mm</t>
  </si>
  <si>
    <r>
      <t xml:space="preserve">&lt;35 mm-0p., 35-40mm-1p,  </t>
    </r>
    <r>
      <rPr>
        <sz val="8"/>
        <color indexed="8"/>
        <rFont val="Arial"/>
        <family val="2"/>
        <charset val="238"/>
      </rPr>
      <t>≥41</t>
    </r>
    <r>
      <rPr>
        <sz val="8"/>
        <color indexed="8"/>
        <rFont val="Tahoma"/>
        <family val="2"/>
      </rPr>
      <t>-2p.</t>
    </r>
  </si>
  <si>
    <t xml:space="preserve">minimalny wymagany przedział średnic stentów od 2,25 mm do  4,0 mm </t>
  </si>
  <si>
    <r>
      <t xml:space="preserve">wymagana grubość ściany stentu </t>
    </r>
    <r>
      <rPr>
        <sz val="8"/>
        <color indexed="8"/>
        <rFont val="Arial"/>
        <family val="2"/>
        <charset val="238"/>
      </rPr>
      <t>≤82</t>
    </r>
    <r>
      <rPr>
        <sz val="8"/>
        <color indexed="8"/>
        <rFont val="Tahoma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>µ</t>
    </r>
    <r>
      <rPr>
        <sz val="8"/>
        <color indexed="8"/>
        <rFont val="Tahoma"/>
        <family val="2"/>
        <charset val="238"/>
      </rPr>
      <t>m dla stentu o średnicy 3,0 mm</t>
    </r>
  </si>
  <si>
    <t>tak podać w  µm</t>
  </si>
  <si>
    <r>
      <t>≥</t>
    </r>
    <r>
      <rPr>
        <sz val="8"/>
        <color indexed="8"/>
        <rFont val="Tahoma"/>
        <family val="2"/>
      </rPr>
      <t>75 - 0p., 74-70-1p., 69-65-2p., &lt;64-3p.</t>
    </r>
  </si>
  <si>
    <r>
      <t>Niski odsetek restenozy, bezpieczeństwo i skuteczność działania z minimum rocznym</t>
    </r>
    <r>
      <rPr>
        <b/>
        <sz val="8"/>
        <color indexed="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</rPr>
      <t>okresem obserwacji, potwierdzone publikacjami w literaturze fachowej.</t>
    </r>
  </si>
  <si>
    <t xml:space="preserve">tak, podać i dołączyć materiały naukowe </t>
  </si>
  <si>
    <t>wymienić istotne informacje techniczne nie ujęte powyżej</t>
  </si>
  <si>
    <t>wymienić</t>
  </si>
  <si>
    <t xml:space="preserve">  Stenty wieńcowe kobaltowo- chromowe pokrywane lekiem o działaniu antyproliferacyjnym</t>
  </si>
  <si>
    <t>Producent</t>
  </si>
  <si>
    <t>Stent wieńcowy kobaltowo-chromowy pokryty lekiem o działaniu antyproliferacyjnym i cewnik balonowy do predylatacji</t>
  </si>
  <si>
    <t>xxxxxx</t>
  </si>
  <si>
    <t>xxxxxxxxxxxxxxx</t>
  </si>
  <si>
    <t>xxxxxxxxx</t>
  </si>
  <si>
    <t>2a</t>
  </si>
  <si>
    <t>Stent wieńcowy kobaltowo-chromowy pokryty lekiem o działaniu antyproliferacyjnym</t>
  </si>
  <si>
    <t>2b</t>
  </si>
  <si>
    <t>Cewnik balonowy do predylatacji podatny / półpodatny</t>
  </si>
  <si>
    <t xml:space="preserve">       2a</t>
  </si>
  <si>
    <t xml:space="preserve"> Stent wieńcowy kobaltowo-chromowy pokryty lekiem o działaniu antyproliferacyjnym</t>
  </si>
  <si>
    <r>
      <t xml:space="preserve">minimalny wymagany przedział długości stentów od </t>
    </r>
    <r>
      <rPr>
        <sz val="8"/>
        <color indexed="8"/>
        <rFont val="Tahoma"/>
        <family val="2"/>
        <charset val="238"/>
      </rPr>
      <t>9,0</t>
    </r>
    <r>
      <rPr>
        <b/>
        <sz val="8"/>
        <color indexed="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</rPr>
      <t xml:space="preserve">mm do 28 mm </t>
    </r>
  </si>
  <si>
    <t>oferowanie stentów o średnicy 2,0 mm</t>
  </si>
  <si>
    <t>tak-1p., nie-0p.</t>
  </si>
  <si>
    <t>oferowanie stentów o długości powyżej 28 mm</t>
  </si>
  <si>
    <t>nie / tak,podać oferowane długości w mm</t>
  </si>
  <si>
    <t xml:space="preserve"> nie-0p., tak: 29-35-1p, .&gt;36-2p.</t>
  </si>
  <si>
    <t>oferowanie stentów o średnicy 2,0  mm</t>
  </si>
  <si>
    <t>tak-podać / nie</t>
  </si>
  <si>
    <t>tak-1p. Nie-0p.</t>
  </si>
  <si>
    <t>oferowanie stentów o  średnicy &gt;4,0 mm</t>
  </si>
  <si>
    <r>
      <t>0.82-0,80 -0p</t>
    </r>
    <r>
      <rPr>
        <sz val="8"/>
        <color indexed="8"/>
        <rFont val="Tahoma"/>
        <family val="2"/>
      </rPr>
      <t xml:space="preserve">, 0,79-0,75- 1p., </t>
    </r>
    <r>
      <rPr>
        <sz val="8"/>
        <color indexed="8"/>
        <rFont val="Arial"/>
        <family val="2"/>
        <charset val="238"/>
      </rPr>
      <t>≤0,</t>
    </r>
    <r>
      <rPr>
        <sz val="8"/>
        <color indexed="8"/>
        <rFont val="Tahoma"/>
        <family val="2"/>
      </rPr>
      <t>74-2p.</t>
    </r>
  </si>
  <si>
    <t xml:space="preserve">       2b</t>
  </si>
  <si>
    <t>ciśnienie  RBP minimum 14bar</t>
  </si>
  <si>
    <r>
      <t xml:space="preserve">wymagany profil końcówki atakującej balonu </t>
    </r>
    <r>
      <rPr>
        <sz val="8"/>
        <color indexed="8"/>
        <rFont val="Arial"/>
        <family val="2"/>
        <charset val="238"/>
      </rPr>
      <t>≤</t>
    </r>
    <r>
      <rPr>
        <sz val="7.95"/>
        <color indexed="8"/>
        <rFont val="Arial"/>
        <family val="2"/>
      </rPr>
      <t xml:space="preserve"> 0,017"</t>
    </r>
  </si>
  <si>
    <t>0,017" -0p. &lt;0,017"-1p.</t>
  </si>
  <si>
    <t>wymagany shaft proksymalny ≤ 2,3 F dla c. balonowego o śr. 2,0 mm</t>
  </si>
  <si>
    <t>wymagany shaft dystalny ≤ 2,7 F dla c. balonowego o śr. 2,0 mm</t>
  </si>
  <si>
    <t xml:space="preserve">Wymagany przedział średnic balonu od 1.5 mm do 4,0 mm o odstępach co 0,25 mm dla balonów w przedziale średnic od 2,0 do 4,0 mm. </t>
  </si>
  <si>
    <t>tak, podać średnice</t>
  </si>
  <si>
    <t>oferowanie cewnika balonowego o średnicy  ≤ 1,5 mm</t>
  </si>
  <si>
    <t>podać średnice</t>
  </si>
  <si>
    <t>minimalny wymagany przedział długości balonu od 10 do 20 mm w przedziale średnic 2,0 - 4,0 mm</t>
  </si>
  <si>
    <t xml:space="preserve">tak, podać długości </t>
  </si>
  <si>
    <t xml:space="preserve">oferowanie cewnikow balonowych o długości powyżej  20 mm </t>
  </si>
  <si>
    <t>Zestaw do PCI w typowej codziennej praktyce</t>
  </si>
  <si>
    <t>3a</t>
  </si>
  <si>
    <t>3b</t>
  </si>
  <si>
    <t>3c</t>
  </si>
  <si>
    <t>3d</t>
  </si>
  <si>
    <t>3e</t>
  </si>
  <si>
    <t>Stenty wieńcowe kobaltowo-chromowe pokrywane lekiem o działaniu antyproliferacyjnym</t>
  </si>
  <si>
    <t>Stenty wieńcowe  pokryte lekiem o działaniu antyproliferacyjnym do naczyń o dużej różnicy średnic w stentowanym odcinku</t>
  </si>
  <si>
    <t>Cewnik balonowy podatny / półpodatny</t>
  </si>
  <si>
    <t>Cewnik balonowy typu "NC" do doprężania stentów</t>
  </si>
  <si>
    <t>Prowadniki angioplastyczne w tym dedykowane do naczyńkrętych i do udrożnień naczyń</t>
  </si>
  <si>
    <t xml:space="preserve"> kobaltowo-chromowy</t>
  </si>
  <si>
    <t xml:space="preserve">Stenty pokrywane  lekiem o działaniu antyproliferacyjnym - syrolimus lub jego pochodne </t>
  </si>
  <si>
    <t>tak, podać nazwę leku</t>
  </si>
  <si>
    <t>wymagany możliwy,  minimalny  czas leczenia dwoma lekami przeciwpłytkowymi /DAPT/ - 1 miesiąc od wszczepienia stentu - udokumentowany badaniami klinicznymi</t>
  </si>
  <si>
    <t xml:space="preserve">tak,  wymienić badania kliniczne </t>
  </si>
  <si>
    <t>wymagane minimalne RBP 16 bar.</t>
  </si>
  <si>
    <r>
      <t xml:space="preserve">wymagany profil stentu </t>
    </r>
    <r>
      <rPr>
        <sz val="7.95"/>
        <color indexed="8"/>
        <rFont val="Arial"/>
        <family val="2"/>
        <charset val="238"/>
      </rPr>
      <t>≤ 0,042" przy średnicy nominalnej 3,0 mm</t>
    </r>
  </si>
  <si>
    <t>Maksymalna średnica do jakiej można doprężyć stent o średnicy nominalnej 3,0 mm za pomocą dodatkowego cewnika balonowego, przy jednoczesnym zachowaniu właściwości strukturalnych i funkcjonalnych stentu - preferowana większa</t>
  </si>
  <si>
    <t xml:space="preserve">podać  w mm </t>
  </si>
  <si>
    <r>
      <t>minimalny wymagany przedział długości stentów od</t>
    </r>
    <r>
      <rPr>
        <b/>
        <sz val="8"/>
        <color indexed="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9 mm do 28</t>
    </r>
    <r>
      <rPr>
        <b/>
        <sz val="8"/>
        <color indexed="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</rPr>
      <t xml:space="preserve">mm dla wszystkich średnic stentów </t>
    </r>
  </si>
  <si>
    <t>tak, podać wszystkie możliwe wymiary</t>
  </si>
  <si>
    <r>
      <t xml:space="preserve">&lt;35-0p., 36-40 -1p., 41-44 -2p., </t>
    </r>
    <r>
      <rPr>
        <sz val="8"/>
        <color indexed="8"/>
        <rFont val="Arial"/>
        <family val="2"/>
        <charset val="238"/>
      </rPr>
      <t>≥</t>
    </r>
    <r>
      <rPr>
        <sz val="8"/>
        <color indexed="8"/>
        <rFont val="Tahoma"/>
        <family val="2"/>
      </rPr>
      <t>45mm-3p.</t>
    </r>
  </si>
  <si>
    <t>minimalny wymagany przedział średnic stentów od 2,25 mm do 4,0 mm.</t>
  </si>
  <si>
    <t>tak -1p., nie-0p</t>
  </si>
  <si>
    <t>wymienić istotne informacje nie ujęte powyżej</t>
  </si>
  <si>
    <t>stent  kobaltowo-chromowy</t>
  </si>
  <si>
    <t xml:space="preserve">Stenty pokrywane polimerem uwalniającym lek o działaniu antyproliferacyjnym - syrolimus lub jego pochodne </t>
  </si>
  <si>
    <r>
      <t xml:space="preserve">wymagany profil stentu </t>
    </r>
    <r>
      <rPr>
        <sz val="7.95"/>
        <color indexed="8"/>
        <rFont val="Arial"/>
        <family val="2"/>
        <charset val="238"/>
      </rPr>
      <t>≤ 0,042" dla stentu o średnicy nominalnej  3,0 mm</t>
    </r>
  </si>
  <si>
    <t>0,042"-0p., 0,41"-0,40"-1p., ≤0,039"-2p.</t>
  </si>
  <si>
    <t xml:space="preserve">wymagany minimalny przyrost średnicy stentu do 5,25 mm przy doprężaniu stentu o średnicy nominalnej 3,5 mm za pomocą dodatkowego cewnika balonowego, przy jednoczesnym zachowaniu właściwości strukturalnych i funkcjonalnych stentu </t>
  </si>
  <si>
    <t xml:space="preserve">maksymalna możliwa dopuszczalna średnica stentu  do której można doprężać stenty o średnicy nominalnej  3,5 mm za pomocą dodatkowego cewnika balonowego, przy jednoczesnym zachowaniu właściwości strukturalnych i funkcjonalnych stentu </t>
  </si>
  <si>
    <t>Tak, podać średnicę do której można doprężać stent o średnicy nominalnej 3,5 mm</t>
  </si>
  <si>
    <t xml:space="preserve">5,25-0p., 5,26-5,49-1p. ≥5,5 - 2p. </t>
  </si>
  <si>
    <t xml:space="preserve">wymagany minimalny przyrost średnicy stentu do 3,5 mm przy doprężaniu stentu o średnicy nominalnej 2,5 mm za pomocą dodatkowego cewnika balonowego, przy jednoczesnym zachowaniu właściwości strukturalnych i funkcjonalnych stentu </t>
  </si>
  <si>
    <t xml:space="preserve">maksymalna dopuszczalna średnica stentu  do której można doprężać stenty o średnicy nominalnej  2,5 mm za pomocą dodatkowego cewnika balonowego, przy jednoczesnym zachowaniu właściwości strukturalnych i funkcjonalnych stentu </t>
  </si>
  <si>
    <t>Tak, pdać średnicę do której można doprężać stent o średnicy nominalnej 2,5 mm</t>
  </si>
  <si>
    <t xml:space="preserve">3,5-0p., 3,51-3,74-1p. ≥3,75 - 2p. </t>
  </si>
  <si>
    <r>
      <t>minimalny wymagany przedział długości stentów od</t>
    </r>
    <r>
      <rPr>
        <b/>
        <sz val="8"/>
        <color indexed="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9 mm do 32</t>
    </r>
    <r>
      <rPr>
        <b/>
        <sz val="8"/>
        <color indexed="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</rPr>
      <t>mm dla wszystkich średnic stentów</t>
    </r>
  </si>
  <si>
    <t>tak -1p, nie -0p</t>
  </si>
  <si>
    <t>brak skracania stentów przy maksymalnym dopuszczalnym doprężaniu stentów dodatkowymi balonami</t>
  </si>
  <si>
    <t xml:space="preserve"> </t>
  </si>
  <si>
    <t>Cewnik o długości min. 135 cm</t>
  </si>
  <si>
    <t xml:space="preserve">profil balonu o średnicy 3,0 mm </t>
  </si>
  <si>
    <t xml:space="preserve"> podać w "</t>
  </si>
  <si>
    <r>
      <t>≥</t>
    </r>
    <r>
      <rPr>
        <sz val="8"/>
        <color indexed="8"/>
        <rFont val="Tahoma"/>
        <family val="2"/>
      </rPr>
      <t xml:space="preserve">0,023"-0p.,0,022" - 1p.,  </t>
    </r>
    <r>
      <rPr>
        <sz val="8"/>
        <color indexed="8"/>
        <rFont val="Czcionka tekstu podstawowego"/>
        <charset val="238"/>
      </rPr>
      <t>≤</t>
    </r>
    <r>
      <rPr>
        <sz val="8"/>
        <color indexed="8"/>
        <rFont val="Tahoma"/>
        <family val="2"/>
      </rPr>
      <t xml:space="preserve"> 0,021"-2p.</t>
    </r>
  </si>
  <si>
    <t>Wymagane minimalne ciśnienie RBP 14 bar dla balonów o śrenicy 2,0-4,0 mm</t>
  </si>
  <si>
    <r>
      <t xml:space="preserve">profil końcówki atakującej balonu </t>
    </r>
    <r>
      <rPr>
        <sz val="7.95"/>
        <color indexed="8"/>
        <rFont val="Arial"/>
        <family val="2"/>
      </rPr>
      <t>≤ 0,017"</t>
    </r>
  </si>
  <si>
    <t>minimalny wymagany przedział długości balonu od 10 do 30 mm z odstępami maksymalnymi do 5 mm w przedziale dla średnicy od 2,0 do 4,0 mm</t>
  </si>
  <si>
    <t>Oferowanie c. balonowego OTW</t>
  </si>
  <si>
    <t>nie-0p., tak-1p.</t>
  </si>
  <si>
    <t>Wymagane minimalne RBP 18 bar dla wszystkich średnic balonów.</t>
  </si>
  <si>
    <t>materiał balonu odporny na zadrapania i uszkodzenia nadający się do doprężania stentów</t>
  </si>
  <si>
    <t>cewnik balonowy odługości użytkowej min. 135 cm,</t>
  </si>
  <si>
    <t>wymagany przedział średnic od 2,0 do 5,0 mm, co 0,25mm dla średnic do 4,0 mm</t>
  </si>
  <si>
    <t>minimalny wymagany przedział długości balonu od 8,0 do 20 mm, dla wszystkich średnic, z maksymalnymi odstępami do 5 mm</t>
  </si>
  <si>
    <t xml:space="preserve">tak podać długości </t>
  </si>
  <si>
    <t>dostępne balony o długości &lt;  8mm</t>
  </si>
  <si>
    <t>tak - 1 p., nie - 0p. -</t>
  </si>
  <si>
    <r>
      <t>wymagane minimum trzy</t>
    </r>
    <r>
      <rPr>
        <b/>
        <sz val="8"/>
        <color indexed="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różne rodziny/grupy</t>
    </r>
    <r>
      <rPr>
        <sz val="8"/>
        <color indexed="8"/>
        <rFont val="Tahoma"/>
        <family val="2"/>
      </rPr>
      <t xml:space="preserve"> prowadników, dedykowanych do udrażniania naczyń</t>
    </r>
  </si>
  <si>
    <t>tak, podac ilość rodzin/grup prowadników i ich nazwy</t>
  </si>
  <si>
    <t>wymagane minimum trzy stopnie sztywności końcówki prowadników dla każdej z trzech rodzin/grup prowadników dedykownych do udrożnienia naczyn</t>
  </si>
  <si>
    <t>wymagane minimum dwa stopnie podparcia (supportu) wśród oferowanych prowadników do udrożnienia naczyń</t>
  </si>
  <si>
    <t>wymagane minimum dwa rodzaje pokrycia koncówek wśród oferowanych prowadników</t>
  </si>
  <si>
    <r>
      <t xml:space="preserve">oferowanie prowadnika z  tipem o średnicy </t>
    </r>
    <r>
      <rPr>
        <sz val="8"/>
        <color indexed="8"/>
        <rFont val="Czcionka tekstu podstawowego"/>
        <charset val="238"/>
      </rPr>
      <t>≤</t>
    </r>
    <r>
      <rPr>
        <sz val="8"/>
        <color indexed="8"/>
        <rFont val="Tahoma"/>
        <family val="2"/>
      </rPr>
      <t xml:space="preserve"> 0,012"</t>
    </r>
  </si>
  <si>
    <t>tak / nie</t>
  </si>
  <si>
    <t>wymagane minimum 3 stopnie podparcia-"supportu" oferowanych prowadników / light, medium i extra support/, dające delikatne, średnie i mocne podparcie dla prowadników dedykowanych do krętych naczyń.</t>
  </si>
  <si>
    <t>tak podać</t>
  </si>
  <si>
    <t>Końówka prowadników dobrze widoczna w skopii</t>
  </si>
  <si>
    <t>wymagane dwie długości prowadników- 190 +/- 10 cm i 300 +/- 10 cm,</t>
  </si>
  <si>
    <t xml:space="preserve">Zestaw do angioplastyki do użycia w przypadkach nagłych </t>
  </si>
  <si>
    <t>4a</t>
  </si>
  <si>
    <t>4b</t>
  </si>
  <si>
    <t>4c</t>
  </si>
  <si>
    <t>4d</t>
  </si>
  <si>
    <t>Stent wieńcowy  pokrywany lekiem o działaniu antyproliferacyjnym</t>
  </si>
  <si>
    <t xml:space="preserve"> Cewnik balonowy podatny / półpodatny</t>
  </si>
  <si>
    <t>xxxxxxx</t>
  </si>
  <si>
    <t xml:space="preserve">Stenty wieńcowe kobaltowo-chromowe /  platynowo-chromowe </t>
  </si>
  <si>
    <t xml:space="preserve">Stenty wieńcowe  pokrywane polimerem uwalniającym lek o działaniu antyproliferacyjnym -syrolimus, lub jego pochodne </t>
  </si>
  <si>
    <r>
      <t xml:space="preserve">wymagane minimalne RBP </t>
    </r>
    <r>
      <rPr>
        <sz val="8"/>
        <color indexed="8"/>
        <rFont val="Tahoma"/>
        <family val="2"/>
        <charset val="238"/>
      </rPr>
      <t>16</t>
    </r>
    <r>
      <rPr>
        <sz val="8"/>
        <color indexed="8"/>
        <rFont val="Tahoma"/>
        <family val="2"/>
      </rPr>
      <t xml:space="preserve"> bar.</t>
    </r>
  </si>
  <si>
    <r>
      <t xml:space="preserve">minimalny wymagany przedział długości stentów od </t>
    </r>
    <r>
      <rPr>
        <sz val="8"/>
        <color indexed="8"/>
        <rFont val="Tahoma"/>
        <family val="2"/>
        <charset val="238"/>
      </rPr>
      <t>9,0</t>
    </r>
    <r>
      <rPr>
        <b/>
        <sz val="8"/>
        <color indexed="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</rPr>
      <t xml:space="preserve">mm do </t>
    </r>
    <r>
      <rPr>
        <sz val="8"/>
        <color indexed="8"/>
        <rFont val="Tahoma"/>
        <family val="2"/>
        <charset val="238"/>
      </rPr>
      <t>32</t>
    </r>
    <r>
      <rPr>
        <sz val="8"/>
        <color indexed="8"/>
        <rFont val="Tahoma"/>
        <family val="2"/>
      </rPr>
      <t xml:space="preserve"> mm dla wszystkich stentów o średnicy od 2,25 do 4,0 mm</t>
    </r>
  </si>
  <si>
    <t>Wymagane: niski odsetek restenozy, bezpieczeństwo i skuteczność działania z minimum rocznym okresem obserwacji, potwierdzone publikacjami w literaturze fachowej.</t>
  </si>
  <si>
    <t>cewnik balonowy monorail</t>
  </si>
  <si>
    <t xml:space="preserve">                          tak</t>
  </si>
  <si>
    <t>oferowanie cewników balonowych o dwóch sztywnościach shaftu, spośród oferowanych cewników balonowych o małej średnicy, ułatwiających przejście przez kręte oraz wąskie  odcinki naczyń i CTO.</t>
  </si>
  <si>
    <r>
      <t xml:space="preserve">minimalny wymagany przedział długości balonu od 10 do 30 mm dla balonów o średnicy </t>
    </r>
    <r>
      <rPr>
        <sz val="8"/>
        <color indexed="8"/>
        <rFont val="Arial"/>
        <family val="2"/>
        <charset val="238"/>
      </rPr>
      <t>≥</t>
    </r>
    <r>
      <rPr>
        <sz val="8"/>
        <color indexed="8"/>
        <rFont val="Tahoma"/>
        <family val="2"/>
      </rPr>
      <t xml:space="preserve"> 2,0 mm</t>
    </r>
  </si>
  <si>
    <t>oferowanie cewników balonowych o średnicy &gt; 5,0mm</t>
  </si>
  <si>
    <t>5,5 - 2p, +  6,0-4p.</t>
  </si>
  <si>
    <t xml:space="preserve">minimalny wymagany przedział długości balonu od 8 do 20 mm dla balonów o średnicy 2,0-5,0 mm </t>
  </si>
  <si>
    <t>oferowaniei balonów o długości 6 mm dla wszystkich balonów o średnicy od 2,0 do 5,0 mm</t>
  </si>
  <si>
    <t>tak podać / nie</t>
  </si>
  <si>
    <t>tak-2p., nie-0p.</t>
  </si>
  <si>
    <t>Prowadniki angioplastyczne  dedykowane do zmian "prostych"</t>
  </si>
  <si>
    <r>
      <t xml:space="preserve">wymagane minimum dwa </t>
    </r>
    <r>
      <rPr>
        <sz val="8"/>
        <color indexed="8"/>
        <rFont val="Tahoma"/>
        <family val="2"/>
        <charset val="238"/>
      </rPr>
      <t>rodzaje</t>
    </r>
    <r>
      <rPr>
        <sz val="8"/>
        <color indexed="8"/>
        <rFont val="Tahoma"/>
        <family val="2"/>
      </rPr>
      <t xml:space="preserve"> prowadników o różnym stopniu supportu</t>
    </r>
  </si>
  <si>
    <t>tak, podac ilość rodzajów prowadników  i ich nazwy</t>
  </si>
  <si>
    <r>
      <t xml:space="preserve">wymagane minimum dwa </t>
    </r>
    <r>
      <rPr>
        <sz val="8"/>
        <color indexed="8"/>
        <rFont val="Tahoma"/>
        <family val="2"/>
        <charset val="238"/>
      </rPr>
      <t>rodzaje</t>
    </r>
    <r>
      <rPr>
        <sz val="8"/>
        <color indexed="8"/>
        <rFont val="Tahoma"/>
        <family val="2"/>
      </rPr>
      <t xml:space="preserve"> prowadników o różnym stopniu sztwności końcówki</t>
    </r>
  </si>
  <si>
    <t xml:space="preserve">wymagana końcówka prowadnika typu floppy dla prowadnika spośród oferowanych prowadników </t>
  </si>
  <si>
    <t>wymagane prowadniki o końcówce prostej i  J</t>
  </si>
  <si>
    <t>końcówka prowadnika dobrze widoczny w skopii</t>
  </si>
  <si>
    <t xml:space="preserve">wymagane  długość prowadników- 190 +/- 10 cm </t>
  </si>
  <si>
    <t>Zestaw do angioplastyki naczyń, w tym naczyń o dużej średnicy</t>
  </si>
  <si>
    <t>5a</t>
  </si>
  <si>
    <t>5b</t>
  </si>
  <si>
    <t>5c</t>
  </si>
  <si>
    <t>5d</t>
  </si>
  <si>
    <t xml:space="preserve">Stent wieńcowy kobaltowo-chromowy pokryty lekiem o działaniu antyproliferacyjnym do tętnic wieńcowych o dużej średnicy </t>
  </si>
  <si>
    <t xml:space="preserve">Cewnik balonowy </t>
  </si>
  <si>
    <t xml:space="preserve">Stent wieńcowy kobaltowo-chromowy pokryty lekiem o działaniu antyproliferacyjnym </t>
  </si>
  <si>
    <t>stent  kobaltowo -chromowy</t>
  </si>
  <si>
    <t>Stenty pokrywane polimerem uwalniającym lek o działaniu antyproliferacyjnym  syrolimus lub jego pochodne</t>
  </si>
  <si>
    <t>Minimalny wymagany przedział długości stentów 9 - 28 mm</t>
  </si>
  <si>
    <t>oferowanie stentów o długości &gt; 28 mm</t>
  </si>
  <si>
    <t>tak/nie podać długości</t>
  </si>
  <si>
    <r>
      <t xml:space="preserve">&lt;36 mm-0p, </t>
    </r>
    <r>
      <rPr>
        <sz val="8"/>
        <color indexed="8"/>
        <rFont val="Arial"/>
        <family val="2"/>
        <charset val="238"/>
      </rPr>
      <t>≥36 mm-1p.</t>
    </r>
  </si>
  <si>
    <t>wymagany przedział średnic 2,5 - 4,0 mm</t>
  </si>
  <si>
    <t>tak podać średnice</t>
  </si>
  <si>
    <r>
      <t xml:space="preserve">oferowanie stentów o średnicy </t>
    </r>
    <r>
      <rPr>
        <sz val="8"/>
        <color indexed="8"/>
        <rFont val="Arial"/>
        <family val="2"/>
        <charset val="238"/>
      </rPr>
      <t>≤</t>
    </r>
    <r>
      <rPr>
        <sz val="8"/>
        <color indexed="8"/>
        <rFont val="Tahoma"/>
        <family val="2"/>
      </rPr>
      <t>2,25 mm</t>
    </r>
  </si>
  <si>
    <t>tak-1p., nie - 0p.</t>
  </si>
  <si>
    <t>wymagane minimalne RBP 15 bar.</t>
  </si>
  <si>
    <r>
      <t>podać profil stentu dla średnicy</t>
    </r>
    <r>
      <rPr>
        <sz val="7.95"/>
        <color indexed="8"/>
        <rFont val="Arial"/>
        <family val="2"/>
        <charset val="238"/>
      </rPr>
      <t xml:space="preserve"> nominalnej 3,0 mm</t>
    </r>
  </si>
  <si>
    <t>podać w "</t>
  </si>
  <si>
    <r>
      <t>≥</t>
    </r>
    <r>
      <rPr>
        <sz val="8"/>
        <color indexed="8"/>
        <rFont val="Tahoma"/>
        <family val="2"/>
      </rPr>
      <t>0,043"-0p, 0,042"-0,040"-1p. &lt;0,040"-2p.</t>
    </r>
  </si>
  <si>
    <t>podać  w mm dla stentu o średnicy nominnalnej 3,0 mm</t>
  </si>
  <si>
    <r>
      <rPr>
        <sz val="8"/>
        <color indexed="8"/>
        <rFont val="Arial"/>
        <family val="2"/>
        <charset val="238"/>
      </rPr>
      <t>≤</t>
    </r>
    <r>
      <rPr>
        <sz val="8"/>
        <color indexed="8"/>
        <rFont val="Tahoma"/>
        <family val="2"/>
        <charset val="238"/>
      </rPr>
      <t xml:space="preserve">3,75 -0p., 3,75-4,0-1p., &gt;4,0 - 2p  </t>
    </r>
  </si>
  <si>
    <t>Polimer biodegradowalny</t>
  </si>
  <si>
    <t>Minimalny wymagany przedział długości stentów 12 - 30 mm</t>
  </si>
  <si>
    <t>oferowanie stentów o długości &gt; 30 mm</t>
  </si>
  <si>
    <t>wymagany minimalny przedział średnic 2,5 -4,0 mm</t>
  </si>
  <si>
    <t>oferowanie stentów o średnicy &gt;4,0 mm</t>
  </si>
  <si>
    <t>tak/nie podać średnice</t>
  </si>
  <si>
    <t>nie-0p, tak-1p.</t>
  </si>
  <si>
    <t xml:space="preserve"> podać</t>
  </si>
  <si>
    <t>0,043"-0,042"-0p, ≤0,041"-1p.</t>
  </si>
  <si>
    <t>Maksymalna średnica do jakiej można doprężyć stent o średnicy nominalnej 3,5 mm za pomocą dodatkowego cewnika balonowego, przy jednoczesnym zachowaniu właściwości strukturalnych i funkcjonalnych stentu - preferowana większa</t>
  </si>
  <si>
    <t>podać  w mm dla stentu o średnicy nominnalnej 3,5 mm</t>
  </si>
  <si>
    <t>&lt;4,5-0p., 4,5-5,0-1p., 5,01-5,5-2p., &gt;5,5-3p..</t>
  </si>
  <si>
    <t>ciśnienie min. RBP 14 atm</t>
  </si>
  <si>
    <r>
      <t xml:space="preserve">profil końcówki atakującej balonu </t>
    </r>
    <r>
      <rPr>
        <sz val="8"/>
        <color indexed="8"/>
        <rFont val="Czcionka tekstu podstawowego"/>
        <charset val="238"/>
      </rPr>
      <t>&lt;</t>
    </r>
    <r>
      <rPr>
        <sz val="7.95"/>
        <color indexed="8"/>
        <rFont val="Arial"/>
        <family val="2"/>
      </rPr>
      <t xml:space="preserve"> 0,017"</t>
    </r>
  </si>
  <si>
    <t>minimalny wymagany przedział długości balonu od 12 do 20 mm dla wszystkich średnic</t>
  </si>
  <si>
    <t>Wymagane minimalne RBP 18 bar dla wszystkich średnic.</t>
  </si>
  <si>
    <t>tak, podać w barach</t>
  </si>
  <si>
    <t>oferowanie balonów z RBP &gt; 18 barów</t>
  </si>
  <si>
    <r>
      <t xml:space="preserve">&lt;19-0p., </t>
    </r>
    <r>
      <rPr>
        <sz val="8"/>
        <color indexed="8"/>
        <rFont val="Arial"/>
        <family val="2"/>
        <charset val="238"/>
      </rPr>
      <t>≥</t>
    </r>
    <r>
      <rPr>
        <sz val="8"/>
        <color indexed="8"/>
        <rFont val="Tahoma"/>
        <family val="2"/>
      </rPr>
      <t>19-1p.</t>
    </r>
  </si>
  <si>
    <t>cewnik balonowy o długości użytkowej min. 135 cm</t>
  </si>
  <si>
    <t>minimalny wymagany przedział długości balonu od 8,0 do 20 mm, dla wszystkich wymaganych średnic średnic</t>
  </si>
  <si>
    <t>Oferowanie balonów o średnicy &lt; 8 mm</t>
  </si>
  <si>
    <t>Oferowanie balonów o średnicy &gt;5,0 mm</t>
  </si>
  <si>
    <t>5,5-1p., 6,0-2p.</t>
  </si>
  <si>
    <t>Zestaw do przewlekłych okluzji</t>
  </si>
  <si>
    <t>6a</t>
  </si>
  <si>
    <t>6b</t>
  </si>
  <si>
    <t>6c</t>
  </si>
  <si>
    <t>6d</t>
  </si>
  <si>
    <t>6e</t>
  </si>
  <si>
    <t>6f</t>
  </si>
  <si>
    <t xml:space="preserve">Stent wieńcowy kobaltowo- chromowy uwalniający lek antyproliferacyjny </t>
  </si>
  <si>
    <t>mikrocewnik do CTO</t>
  </si>
  <si>
    <t xml:space="preserve">Specjalny wysokociśnieniowy cewnik balonowy  typu "NC" </t>
  </si>
  <si>
    <t>Speclany wysokociśnieniowy inflator</t>
  </si>
  <si>
    <t xml:space="preserve">Prowadnik uniwersalny do angioplastyki  w krętych i ciasnych zmianach </t>
  </si>
  <si>
    <t>Prowadniki do udrażniania przewlekłych okluzji tętnic wieńcowych /CTO/</t>
  </si>
  <si>
    <t>Paltforma ze stopu kobaltowo-chromowego</t>
  </si>
  <si>
    <t>stent uwalniający lek o działaniu antyproliferacyjnym - syrolimus lub jego pochodne</t>
  </si>
  <si>
    <t>kompatybilny z prowadnikiem 0,014"</t>
  </si>
  <si>
    <t>Specjalny system uwalniający lek  bez udziału polimeru i zapobiegający przedostawaniu się leku do krwi</t>
  </si>
  <si>
    <t>Opisać tak/nie</t>
  </si>
  <si>
    <t>tak-2p., nie-0p</t>
  </si>
  <si>
    <t>Przęsła stentu pokryte substancją hamującą dyfuzję jonów metalu do ściany naczynia</t>
  </si>
  <si>
    <t>wymagane minimalne RBP16 bar.</t>
  </si>
  <si>
    <t>RBP oferowanych stentów</t>
  </si>
  <si>
    <t>podać w barach</t>
  </si>
  <si>
    <r>
      <t>≤</t>
    </r>
    <r>
      <rPr>
        <sz val="8"/>
        <color indexed="8"/>
        <rFont val="Tahoma"/>
        <family val="2"/>
        <charset val="1"/>
      </rPr>
      <t xml:space="preserve">17-0p., </t>
    </r>
    <r>
      <rPr>
        <sz val="8"/>
        <color indexed="8"/>
        <rFont val="Arial"/>
        <family val="2"/>
        <charset val="238"/>
      </rPr>
      <t>&gt;17-1p.</t>
    </r>
  </si>
  <si>
    <r>
      <t>minimalny wymagany przedział długości stentów od</t>
    </r>
    <r>
      <rPr>
        <b/>
        <sz val="8"/>
        <rFont val="Tahoma"/>
        <family val="2"/>
      </rPr>
      <t xml:space="preserve"> 9 do 30mm</t>
    </r>
  </si>
  <si>
    <t>oferowanie stentów o długości powyzej 30 mm</t>
  </si>
  <si>
    <t>&lt;35-0p., 31-35-1p., 36-40-2p., 41-45-3p.,  &gt;45-4p.</t>
  </si>
  <si>
    <t>minimalny wymagany przedział średnic stentów od 2,5 mm do  4,0 mm</t>
  </si>
  <si>
    <t>oferowanie średnicy 4,5 mm</t>
  </si>
  <si>
    <t>nie- 0 p. tak- 1 p.</t>
  </si>
  <si>
    <t>oferowanie stentów o średnicy 2,25 mm</t>
  </si>
  <si>
    <t>tak/ nie</t>
  </si>
  <si>
    <t>Stenty  posiadające znaczniki na końcach stentów widoczne po implantacji stentu</t>
  </si>
  <si>
    <t>Cewnik posiadający oplot z drutu stalowego</t>
  </si>
  <si>
    <t>tak,opisać</t>
  </si>
  <si>
    <t>cewnik kompatybilny z prowadnikiem 0,014"</t>
  </si>
  <si>
    <t>taperowana końcówka cewnika  ≤ 1,4 F / 0,48 mm /</t>
  </si>
  <si>
    <t>shaft dystalny ≤ 1,9 F /0,62 mm/</t>
  </si>
  <si>
    <t>shaft proksymalny ≤ 2,6 F /0,85 mm/</t>
  </si>
  <si>
    <t>Minimalna długość cewnika 135 cm</t>
  </si>
  <si>
    <t xml:space="preserve">oferowanie dwóch długości cewników  </t>
  </si>
  <si>
    <t>nie/tak, podać</t>
  </si>
  <si>
    <t>nie-0p., tak-1 p.</t>
  </si>
  <si>
    <t>dystalna część cewnika pokryta substancją ułatwiającą przechodzenie cewnika przez krytyczne zwężenia</t>
  </si>
  <si>
    <t xml:space="preserve">posiada końcówkę miękką , atraumatyczną i dobrze widoczną w skopii </t>
  </si>
  <si>
    <t>profil wejścia końcówki balonu</t>
  </si>
  <si>
    <r>
      <rPr>
        <sz val="8"/>
        <color indexed="8"/>
        <rFont val="Czcionka tekstu podstawowego"/>
        <charset val="238"/>
      </rPr>
      <t>≥</t>
    </r>
    <r>
      <rPr>
        <sz val="8"/>
        <color indexed="8"/>
        <rFont val="Tahoma"/>
        <family val="2"/>
      </rPr>
      <t xml:space="preserve">0,017"- 0p; </t>
    </r>
    <r>
      <rPr>
        <sz val="8"/>
        <color indexed="8"/>
        <rFont val="Czcionka tekstu podstawowego"/>
        <charset val="238"/>
      </rPr>
      <t>≤</t>
    </r>
    <r>
      <rPr>
        <sz val="8"/>
        <color indexed="8"/>
        <rFont val="Tahoma"/>
        <family val="2"/>
      </rPr>
      <t xml:space="preserve"> 0,016"- 1p</t>
    </r>
  </si>
  <si>
    <r>
      <t xml:space="preserve">&gt;0.03"- 0p; 0,03"- 0,029- 1p; </t>
    </r>
    <r>
      <rPr>
        <sz val="8"/>
        <color indexed="8"/>
        <rFont val="Czcionka tekstu podstawowego"/>
        <charset val="238"/>
      </rPr>
      <t>≤</t>
    </r>
    <r>
      <rPr>
        <sz val="8"/>
        <color indexed="8"/>
        <rFont val="Tahoma"/>
        <family val="2"/>
      </rPr>
      <t>0,028"- 2p</t>
    </r>
  </si>
  <si>
    <r>
      <t xml:space="preserve">34- 0p; </t>
    </r>
    <r>
      <rPr>
        <sz val="8"/>
        <color indexed="8"/>
        <rFont val="Czcionka tekstu podstawowego"/>
        <charset val="238"/>
      </rPr>
      <t>≥ 35 - 1p</t>
    </r>
  </si>
  <si>
    <t>cewnik balonowy kompatybilne z cewnikiem prowadzącym 5F</t>
  </si>
  <si>
    <t>cewnik balonowy odługości użytkowej min. 135 cm, kompatybilny z cewnikiem prowadzącym 5 F</t>
  </si>
  <si>
    <t>wymagany przedział średnic  od 1,5mm do 4,0 mm z odstępami co 0,5 mm</t>
  </si>
  <si>
    <t xml:space="preserve">wymagane minimum trzy długości balonu  </t>
  </si>
  <si>
    <r>
      <t xml:space="preserve">3- 0p; </t>
    </r>
    <r>
      <rPr>
        <sz val="8"/>
        <color indexed="8"/>
        <rFont val="Czcionka tekstu podstawowego"/>
        <charset val="238"/>
      </rPr>
      <t>≥</t>
    </r>
    <r>
      <rPr>
        <sz val="8"/>
        <color indexed="8"/>
        <rFont val="Tahoma"/>
        <family val="2"/>
      </rPr>
      <t xml:space="preserve"> 4- 1p</t>
    </r>
  </si>
  <si>
    <t>0 - 1p.</t>
  </si>
  <si>
    <t>inflator z możliwością wykonania precyzyjnej inflacji i osiągnięia ciśnienia minimum 40 barów</t>
  </si>
  <si>
    <t>Przeźroczysty korpus inflatora</t>
  </si>
  <si>
    <t xml:space="preserve">Manometr inflatora z fluorescencyjną tarczą i wskaźnikiem generowanego iśnienia </t>
  </si>
  <si>
    <t>blokada zabezpieczająca przed przypadkową deflacją</t>
  </si>
  <si>
    <t>wymagana specjalna konstrukcja  końcówki  prowadnika uplecionej z minimum 15 drutów / umożliwiającej dobrą manewrowalność i przechodzenie przez bardzo ciasne i kręte zmiany /</t>
  </si>
  <si>
    <t>wymagane minimum dwa rodzaje prowadników</t>
  </si>
  <si>
    <t>sztywność końcówki prowadników  0,5 do 0,7 g</t>
  </si>
  <si>
    <t xml:space="preserve">końcówka cieniująca dobrze widoczna w skopii </t>
  </si>
  <si>
    <t>Prowadniki z rdzeniem wykonanym z jednego kawałka drutu ( brak łączeń )</t>
  </si>
  <si>
    <t xml:space="preserve">długość prowadników 180 +/- 10 cm cm </t>
  </si>
  <si>
    <t>oferowanie prowadników o długości 300 +/- 10 cm</t>
  </si>
  <si>
    <t>nie-0p.  Tak-1p</t>
  </si>
  <si>
    <t>rdzeń prowadnika wykonany z jednego kawałka drutu /brak łączeń /.</t>
  </si>
  <si>
    <t xml:space="preserve">wymagane minimum dwie długości prowadników  190 +/- 10 cm i 300 +/- 10 cm </t>
  </si>
  <si>
    <t xml:space="preserve">wymagane minimalny zakres sztywności końcówek prowadników  od 0,5 do 10 g. </t>
  </si>
  <si>
    <t>wymagane minimum sześć prowadników o różnym stopniu sztywności końcówki</t>
  </si>
  <si>
    <t>6g</t>
  </si>
  <si>
    <t>Prowadnik specjalnego przeznaczenia do zabiegów udrażniania przewlekłych okluzji tętnic wieńcowych /CTO/</t>
  </si>
  <si>
    <t>ofeowanie prowadnika o średnicy  0,010"</t>
  </si>
  <si>
    <t>wymagane oferowanie prowadników z końcówkami taperowanymi do  0,010" 0,011" i 0,012"</t>
  </si>
  <si>
    <t>tak podać średnice pońcówekprowadników</t>
  </si>
  <si>
    <t xml:space="preserve">wymagany minimalny przedział sztywności końcówek 2,0 - 10,0 g </t>
  </si>
  <si>
    <t>tak podać zakres sztywności końcówek</t>
  </si>
  <si>
    <t>wymagane minimum cztery rodzaje prowadników o różnym stopniu sztywności końcówki</t>
  </si>
  <si>
    <t xml:space="preserve">wymagane pokrycie prowadników substancjami ułatwiającymi przechodzenie przez zamknięte odcinki tętnic </t>
  </si>
  <si>
    <t xml:space="preserve">tak, podać rodzaj i miejsce pokrycia </t>
  </si>
  <si>
    <t xml:space="preserve">wymagane minimum trzy długości prowadników  w zakresie od 180+/-10 cm   do 350+/-20 cm </t>
  </si>
  <si>
    <t xml:space="preserve">  Zestaw do stentowania trudnych bardzo krętych i zwapniałych zmian              </t>
  </si>
  <si>
    <t>7a</t>
  </si>
  <si>
    <t>7b</t>
  </si>
  <si>
    <t>7c</t>
  </si>
  <si>
    <t>7d</t>
  </si>
  <si>
    <t xml:space="preserve"> Cewnik balonowy półpodatny / podatny</t>
  </si>
  <si>
    <t/>
  </si>
  <si>
    <t>minimalna długość użytkowa cewnika min. 135 cm</t>
  </si>
  <si>
    <t>profil końcówki atakującej balonu ≤ 0,017"</t>
  </si>
  <si>
    <r>
      <rPr>
        <sz val="8"/>
        <color indexed="8"/>
        <rFont val="Czcionka tekstu podstawowego"/>
        <charset val="238"/>
      </rPr>
      <t>shaft proksymalny</t>
    </r>
    <r>
      <rPr>
        <sz val="8"/>
        <color indexed="8"/>
        <rFont val="Tahoma"/>
        <family val="2"/>
        <charset val="1"/>
      </rPr>
      <t>≤2,1 F  dla cewnika balonowego o średnicy 2,50mm</t>
    </r>
  </si>
  <si>
    <t>shaft dystalny   ≤ 2,7 F  dla cewnika balonowego o średnicy 2,50 mm</t>
  </si>
  <si>
    <t xml:space="preserve"> udokumentowana w katalogu/instrukcji możliwość wykonania poszerzenia rozwidlenia naczynia techniką "kissing baloon" przy użyciu cewnika prowadzącego 6 F, dla balonów o średnicy do 3,0 mm.</t>
  </si>
  <si>
    <t xml:space="preserve">tak-1p., nie-0p   </t>
  </si>
  <si>
    <t>Wymagany minimalny przedział średnic balonu od 1.25 mm do 4,0 mm</t>
  </si>
  <si>
    <r>
      <t xml:space="preserve">wymagany przedział długości balonu 10 - 30 mm dla balonów o średnicy </t>
    </r>
    <r>
      <rPr>
        <sz val="8"/>
        <color indexed="8"/>
        <rFont val="Arial"/>
        <family val="2"/>
        <charset val="238"/>
      </rPr>
      <t>≥</t>
    </r>
    <r>
      <rPr>
        <sz val="8"/>
        <color indexed="8"/>
        <rFont val="Tahoma"/>
        <family val="2"/>
        <charset val="1"/>
      </rPr>
      <t xml:space="preserve"> 2,0 mm</t>
    </r>
  </si>
  <si>
    <t>Konstrukcja zapewniające skuteczne i bezpieczne forsowanie bardzo ciasnych zmian</t>
  </si>
  <si>
    <t>Stent wieńcowy pokrywany lekiem o działaniu antyproliferacyjnym charakteryzujący się pewnym mocowaniu na balonie</t>
  </si>
  <si>
    <t>Stenty pokrywane polimerem biodegradowalnym uwalniającym lek o działaniu antyproliferacyjnym  syrolimus lub jego pochodne</t>
  </si>
  <si>
    <t>tak-1p. Nie 0p.</t>
  </si>
  <si>
    <t>Platforma stentu pokryta substancją  ogarniczającą dyfuzję jonów metali do otaczającej tkanki oraz zmniejszjącą adhezję płytek redukując ryzyko  zakrzepicy w stencie</t>
  </si>
  <si>
    <t>tak podać rodzaj substancji. / nie</t>
  </si>
  <si>
    <t>oferowanie stentu o termicznym sposobie mocowania stentu na balonie, zapewniający lepsze krępowanie stentu i minimalizujący ryzyko zsunięcia się stentu przy przechodzeniu i wprowadzaniu stentu do krętych i zwapniałych naczyń</t>
  </si>
  <si>
    <t>tak podać metodę mocowania / nie.</t>
  </si>
  <si>
    <t xml:space="preserve"> Tak - 3p  - nie-0p.</t>
  </si>
  <si>
    <t>Wymagana łatwość doprowadzenia stentu do miejsca implantacji, szczególnie przez kręte odcinki naczyń</t>
  </si>
  <si>
    <t xml:space="preserve">wymagana minimalna średnica 3,5 mm do jakiej można doprężyć stent o średnicy nominalnej 2,5 mm za pomocą dodatkowego cewnika balonowego, przy jednoczesnym zachowaniu właściwości strukturalnych i funkcjonalnych stentu </t>
  </si>
  <si>
    <r>
      <t>minimalny wymagany przedział długości stentów od</t>
    </r>
    <r>
      <rPr>
        <b/>
        <sz val="8"/>
        <color indexed="8"/>
        <rFont val="Tahoma"/>
        <family val="2"/>
        <charset val="238"/>
      </rPr>
      <t xml:space="preserve"> 9</t>
    </r>
    <r>
      <rPr>
        <sz val="8"/>
        <color indexed="8"/>
        <rFont val="Tahoma"/>
        <family val="2"/>
        <charset val="238"/>
      </rPr>
      <t xml:space="preserve"> mm do 30</t>
    </r>
    <r>
      <rPr>
        <b/>
        <sz val="8"/>
        <color indexed="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</rPr>
      <t xml:space="preserve">mm dla wszystkich srednic stentów </t>
    </r>
  </si>
  <si>
    <t xml:space="preserve">podać długości </t>
  </si>
  <si>
    <r>
      <t xml:space="preserve">&lt;35-0p., 35-39-1p., </t>
    </r>
    <r>
      <rPr>
        <sz val="8"/>
        <color indexed="8"/>
        <rFont val="Arial"/>
        <family val="2"/>
        <charset val="238"/>
      </rPr>
      <t>≥</t>
    </r>
    <r>
      <rPr>
        <sz val="8"/>
        <color indexed="8"/>
        <rFont val="Tahoma"/>
        <family val="2"/>
      </rPr>
      <t xml:space="preserve"> 40-2p.</t>
    </r>
  </si>
  <si>
    <t>Cewnik balonowy typu " NC " do pre i postdylatacji</t>
  </si>
  <si>
    <t>Wymagane minimalne RBP 18 barów</t>
  </si>
  <si>
    <t>cewnik balonowy odługości użytkowej min. 135 cm, kompatybilny z cewnikiem prowadzącym 5 F do średnicy 4,0 mm</t>
  </si>
  <si>
    <t>wymagana średnica balonów od 2,25 do 5,0 mm</t>
  </si>
  <si>
    <t>wymagany przedział długości balonu od 8 do 20 mm dla wszystkich średnic</t>
  </si>
  <si>
    <t>tak podać długości</t>
  </si>
  <si>
    <t xml:space="preserve">oferowanie cewników balonowych o długości &lt;8 mm </t>
  </si>
  <si>
    <t>Stent wieńcowy kobaltowo- chromowy z lekiem o działaniu antyproliferacyjnym</t>
  </si>
  <si>
    <t>Stenty pokrywane  polimerem biodegradowalnym uwalniającym lek o działaniu antyproliferacyjnym  syrolimus lub jego pochodne</t>
  </si>
  <si>
    <t>tak, podać rodzaj substancji / nie</t>
  </si>
  <si>
    <t xml:space="preserve">podać  </t>
  </si>
  <si>
    <r>
      <t>≤</t>
    </r>
    <r>
      <rPr>
        <sz val="8"/>
        <color indexed="8"/>
        <rFont val="Tahoma"/>
        <family val="2"/>
        <charset val="238"/>
      </rPr>
      <t xml:space="preserve">3,0-0p., 3,01-3,49 -1p., </t>
    </r>
    <r>
      <rPr>
        <sz val="8"/>
        <color indexed="8"/>
        <rFont val="Arial"/>
        <family val="2"/>
        <charset val="238"/>
      </rPr>
      <t>≥ 3,5 - 2</t>
    </r>
    <r>
      <rPr>
        <sz val="8"/>
        <color indexed="8"/>
        <rFont val="Tahoma"/>
        <family val="2"/>
        <charset val="238"/>
      </rPr>
      <t xml:space="preserve">p,  </t>
    </r>
  </si>
  <si>
    <t xml:space="preserve"> Cewnik balonowy do restenozy w stencie</t>
  </si>
  <si>
    <t>Cewnik balonowy do restenozy w stencie</t>
  </si>
  <si>
    <t>Wymagalne minimalne RBP 18 bar.</t>
  </si>
  <si>
    <t>Maksymalne RBP</t>
  </si>
  <si>
    <t>18-0p., &gt;18-20-1p., &gt;20-2p.</t>
  </si>
  <si>
    <t>kompatybilny z cewnikiem prowadzącym 5F.</t>
  </si>
  <si>
    <t>długość użytkowa cewnika min. 135 cm,</t>
  </si>
  <si>
    <t>wymagana specjalna budowa balonu  / np..wypustki, kolce itp./ zapobiegająca ślizganiu się balonu przy rozprężaniu w stencie objętym restenozą</t>
  </si>
  <si>
    <t>tak, opisać system-budowę</t>
  </si>
  <si>
    <t>shaft proksymalny ≤ 2,2 dla balonu o średny 2,5  mm</t>
  </si>
  <si>
    <t>shaft dystalny ≤ 2,7 F dla balonu o średnicy 2,5 mm</t>
  </si>
  <si>
    <t xml:space="preserve">minimalny wymagany przedział długości balonu od 12 mm do 15 mm  </t>
  </si>
  <si>
    <t>Wymagany przedział średnic balonu od 2,5 mm do 4,0 mm</t>
  </si>
  <si>
    <t>Pakiet 8</t>
  </si>
  <si>
    <t>Pakiet 9</t>
  </si>
  <si>
    <t>Stentgraft wieńcowy na balonie</t>
  </si>
  <si>
    <t xml:space="preserve">stentgrafty wieńcowe o średnicy do 4,0 mm kompatybilne z cewnikiem prowadzącym 5F  </t>
  </si>
  <si>
    <t xml:space="preserve">stentgrafty wieńcowe o średnicy do 4,4 do 5,0 mm mm kompatybilne z cewnikiem prowadzącym 6F  </t>
  </si>
  <si>
    <t xml:space="preserve"> kompatybilny z prowadnikiem o średnicy  0,014" </t>
  </si>
  <si>
    <r>
      <t xml:space="preserve">wymagana możliwość doprężenia stengraftu do średnicy </t>
    </r>
    <r>
      <rPr>
        <sz val="8"/>
        <color indexed="8"/>
        <rFont val="Tahoma"/>
        <family val="2"/>
        <charset val="238"/>
      </rPr>
      <t xml:space="preserve"> 3,5 mm</t>
    </r>
    <r>
      <rPr>
        <sz val="8"/>
        <color indexed="8"/>
        <rFont val="Tahoma"/>
        <family val="2"/>
        <charset val="238"/>
      </rPr>
      <t xml:space="preserve"> dla stentgraftu o średnicy nominalnej 2,5  mm, przy użyciu dodatkowego balonu z zachowaniem właściwości strukturalnych i funkcjonalnych stentgraftu</t>
    </r>
  </si>
  <si>
    <t>wymagany minimalny przedział długości stentgraftów 15 mm do 25 mm</t>
  </si>
  <si>
    <t>tak, podać wymiary</t>
  </si>
  <si>
    <t>minimalny wymagany przedział średnic stentgraftów od 2,5 mm do 5,0 mm</t>
  </si>
  <si>
    <t xml:space="preserve">szkielet stentgraftu na bazie stentu kobaltowo-chromowego pokrytego pasywną powłoką która nie aktywuje płytek krwi i fibrynogenu /redukuje ryzyko zkrzepicy/ </t>
  </si>
  <si>
    <t>tak, podać rodzaj sbstancji pokrywającej szkielet stentgraftu</t>
  </si>
  <si>
    <r>
      <t xml:space="preserve">wymagana tylko jedna warstwa uszczelniająca stentgraftu o grubości </t>
    </r>
    <r>
      <rPr>
        <sz val="8"/>
        <color indexed="8"/>
        <rFont val="Arial"/>
        <family val="2"/>
        <charset val="238"/>
      </rPr>
      <t>≤</t>
    </r>
    <r>
      <rPr>
        <sz val="8"/>
        <color indexed="8"/>
        <rFont val="Tahoma"/>
        <family val="2"/>
        <charset val="238"/>
      </rPr>
      <t xml:space="preserve"> 90 </t>
    </r>
    <r>
      <rPr>
        <sz val="8"/>
        <color indexed="8"/>
        <rFont val="Arial"/>
        <family val="2"/>
        <charset val="238"/>
      </rPr>
      <t>µ</t>
    </r>
    <r>
      <rPr>
        <sz val="8"/>
        <color indexed="8"/>
        <rFont val="Tahoma"/>
        <family val="2"/>
        <charset val="238"/>
      </rPr>
      <t>m  /Nie pleciona/</t>
    </r>
  </si>
  <si>
    <t>tak, podać grubość warstwy uszczelniającej.</t>
  </si>
  <si>
    <r>
      <t xml:space="preserve">crosing profile </t>
    </r>
    <r>
      <rPr>
        <sz val="8"/>
        <color indexed="8"/>
        <rFont val="Arial"/>
        <family val="2"/>
        <charset val="238"/>
      </rPr>
      <t>≤</t>
    </r>
    <r>
      <rPr>
        <sz val="8"/>
        <color indexed="8"/>
        <rFont val="Tahoma"/>
        <family val="2"/>
        <charset val="238"/>
      </rPr>
      <t xml:space="preserve"> 0,046" dla stentgraftu o średnicy 3,0 mm</t>
    </r>
  </si>
  <si>
    <t>Cewnik balonowy pokryty lekiem o działaniu antyproliferacyjnym.</t>
  </si>
  <si>
    <t>Cewnik balonowy pokryty lekiem o działaniu antyproliferacyjnym</t>
  </si>
  <si>
    <t>Pakiet 10</t>
  </si>
  <si>
    <t>Pakiet 11</t>
  </si>
  <si>
    <t>Cewnik balonowy  - balon tnący</t>
  </si>
  <si>
    <t>Pakiet 12</t>
  </si>
  <si>
    <t xml:space="preserve">  Cewnik balonowy do modyfikacji blaszki miażdżycowej </t>
  </si>
  <si>
    <t>tak,podać</t>
  </si>
  <si>
    <t>Pakiet 13</t>
  </si>
  <si>
    <t xml:space="preserve">  Cewnik prowadzący do PCI  z przedłużaczem do cewnika prowadzącego i cewnikiem do trombektomii</t>
  </si>
  <si>
    <t>13a</t>
  </si>
  <si>
    <t>13b</t>
  </si>
  <si>
    <t>13c</t>
  </si>
  <si>
    <t xml:space="preserve">Cewnik prowadzący do PCI </t>
  </si>
  <si>
    <t>Cewnik do trombektomii 6F i 7F</t>
  </si>
  <si>
    <t>przedłużacz do cewnika prowadzącego</t>
  </si>
  <si>
    <t>odporny na złamania i zagięcia, zachowujący niezmienne światło na całej długości łącznie z końcówką</t>
  </si>
  <si>
    <t>wymagane cewniki w wymiarach 6F i 7F</t>
  </si>
  <si>
    <t>dostępne cewniki 8F</t>
  </si>
  <si>
    <t>atraumatyczna końcówka</t>
  </si>
  <si>
    <t>końcówka dobrze widoczna w skopii</t>
  </si>
  <si>
    <t>wymagana średnica wewnętrzna cewnika, na całej długości, niezależnie od krzywizny dla 6F ≥ 0,071"</t>
  </si>
  <si>
    <t>wymagane minimum: a) 3 rodzaje /krzywizn/ cewników do LTW ,b) 5 rodzajów /krzywizn/  cewników do PTW,c) cewniki do lewego i prawego pomostu aort.-wieńcowego, e) każdy rodzaj krzywizny musi posiadać pełną rozmiarówkę oraz powinien być dostępny bez jak i z otworem bocznym, f) każdy rodzaj krzywiżny i rozmiaru cewnika powinien być dostepny w wymiarze 6F i 7F.</t>
  </si>
  <si>
    <t>tak, wyszczególnić wszystkie rodzaje cewników według punktów a,b,c,d,e z załączeniem pełnego katalogu krzywizn i rozmiarów</t>
  </si>
  <si>
    <t>cewnik atraumatyczny łagodnie intubujący naczynie i nie stwarzający ryzyka dyssekcji naczynia.</t>
  </si>
  <si>
    <t>cewnik powinien charakteryzować się pamięcią kształtu, szczególnie przy próbie wielokrotnego wprowadzania do ujścia t. wiencowej i przy długo trwającym zabiegu</t>
  </si>
  <si>
    <t>urządzenie wspomagające dostarczanie sprzętu do tętnicy wieńcowej przy angioplastyce</t>
  </si>
  <si>
    <t>wymagane średnice przedłużacza 6F i 7F</t>
  </si>
  <si>
    <t>Urządzenie typu "rapid exchange"  kompatybilne z prowadnikiem 0,014"</t>
  </si>
  <si>
    <t>atraumatyczna końcówka przedłużacza</t>
  </si>
  <si>
    <t>Dystalny kanał prowadzący przedłużacza wzmocniony stalowym oplotem zapobiegającym złamaniu i zmianie średnicy kanału prowadzącego na zakrętach</t>
  </si>
  <si>
    <t>wymagane dobrze widoczne w skopii dwa znaczniki cieniujące na poczatku i na końcu kanału prowadzącego.</t>
  </si>
  <si>
    <t>Długość przedłużacza 150 +/- 20 cm</t>
  </si>
  <si>
    <t>Długość kanału dystalnego 25 +/-8 cm</t>
  </si>
  <si>
    <t>wymagane minimum 2 średnice 6F i 7F</t>
  </si>
  <si>
    <t>co najmniej jeden rozmiar cewnika posiada oplot stalowy na całej długości</t>
  </si>
  <si>
    <t>cewnik posiadający tylko jeden umiejscowiony dystalnie otwór umożliwiający aspirację skrzepliny z naczynia</t>
  </si>
  <si>
    <t>Pakiet 14</t>
  </si>
  <si>
    <t>posiadające zbrojenie zapobiegające złamaniu</t>
  </si>
  <si>
    <t>płynne przechodzenie cewnika przez zastawkę i światło koszulki</t>
  </si>
  <si>
    <t>zastawka zapewniająca optymalną hemostazę i niskie opory przy wielokrotnym wprowadzaniu cewnika</t>
  </si>
  <si>
    <t>wymagane zestawy wprowadzające o długościach koszulki 24 +/- 3 cm, o średnicach 6F - 8F</t>
  </si>
  <si>
    <t>tak, podać długość w cm i średnicę w F</t>
  </si>
  <si>
    <t>wymagane zestawy wprowadzające o długościach koszulki  40 +/- 5 cm cm; o średnicach 6F - 8F</t>
  </si>
  <si>
    <t>Pakiet 15</t>
  </si>
  <si>
    <t>15a</t>
  </si>
  <si>
    <t>15b</t>
  </si>
  <si>
    <t>Wymagana średnica koszulki 5F i 6F</t>
  </si>
  <si>
    <t>pokrycie koszulki specjelną substancją zmniejszająca opory przy jej wprowadzaniau i usuwaniu</t>
  </si>
  <si>
    <t>podać nazwę i rodzaj substancji</t>
  </si>
  <si>
    <t>Cewnik diagnostyczny 5F i 6F oraz komplety cewników diagnostycznych</t>
  </si>
  <si>
    <t>16a</t>
  </si>
  <si>
    <t>16b</t>
  </si>
  <si>
    <t>Cewnik diagnostyczny 5F i 6F</t>
  </si>
  <si>
    <t xml:space="preserve">Zestaw cewników diagnostycznych  komplety  6F oraz komplety  5F </t>
  </si>
  <si>
    <t>xxxx</t>
  </si>
  <si>
    <t>wymagane minimum 3 długości cewników w zakresie 100 - 125 cm z wyjątkiem pig-taila</t>
  </si>
  <si>
    <t xml:space="preserve">            tak, podać długości</t>
  </si>
  <si>
    <t>oferowanie cewników o innej długości niż wymagane</t>
  </si>
  <si>
    <t xml:space="preserve">                      tak/nie</t>
  </si>
  <si>
    <t>wymagany cewnik ze zbrojeniem stalowym</t>
  </si>
  <si>
    <t xml:space="preserve">wymagany cewnik atraumatyczny - łagodnie intubujacy naczynie i nie stwrzajacy ryzyka dyssekcji naczynia </t>
  </si>
  <si>
    <t xml:space="preserve"> wymagana konstrukcja strefowa o minimum czterech strefach sztywności na długości cewnika</t>
  </si>
  <si>
    <t>wymagany cewnik zapewniający dobre manewrowanie i łagodny obrót</t>
  </si>
  <si>
    <t>końcówka  dobrze widoczna w skopii</t>
  </si>
  <si>
    <t>wymagana minimalna średnica wewnętrzna ≥ 0,056"dla cewnika 6F, na całej długości cewnika, niezależnie od krzywizny i kształtu cewnika</t>
  </si>
  <si>
    <t>wymagany pełny wybór rozmiarów w zakresie następujących cewników: Judkins lewy i prawy, Amplatz lewy i prawy, Bypass lewy, prawy,   Pigtail</t>
  </si>
  <si>
    <t>tak, wymienić rozmiary w zakresie wymaganych krzywizn</t>
  </si>
  <si>
    <t xml:space="preserve">oferowanie cewników o  kształcie krzywizn pozwalających kaniulować jednym cewnikiem obie tętnice wieńcowe bez konieczności wymiany cewnika 
</t>
  </si>
  <si>
    <t>tak,podać / nie</t>
  </si>
  <si>
    <t>komplet 6F zawierający cewniki diagnostyczne: JR 4,0  oraz JL 4,0 oraz pig-tail</t>
  </si>
  <si>
    <t>wymagana minimalna średnica wewnętrzna ≥ 0,056"dla cewnika 6F, na całej długości cewnika, niezależnie od krzywizny kształtu cewnika</t>
  </si>
  <si>
    <t>komplet 5F zawierający cewniki diagnostyczne: JR 4,0  , JL 4,0 oraz pig-tai</t>
  </si>
  <si>
    <t xml:space="preserve">minimalna długość cewników 100 cm </t>
  </si>
  <si>
    <t>wymagany cewnik atraumatyczny - łagodnie intubujacy naczynie i nie stwrzajacy ryzyka dyssekcji naczynia -</t>
  </si>
  <si>
    <t>Pakiet 17</t>
  </si>
  <si>
    <t>Nazwa produktu</t>
  </si>
  <si>
    <t>Numer katalogowy produktu lub grupy</t>
  </si>
  <si>
    <t>Sposób sterylizacji produktu</t>
  </si>
  <si>
    <t>Wymagane srednice cewnikow 5F i  6F</t>
  </si>
  <si>
    <t>Wymagany cewnik atraumatyczny - łagodnie intubujacy naczynie i nie stwrzajacy ryzyka dyssekcji naczynia</t>
  </si>
  <si>
    <t>Końcówka  dobrze widoczna w skopii</t>
  </si>
  <si>
    <t>Wymagana minimalna średnica wewnętrzna ≥ 0,056"dla cewnika 6F, na całej długości cewnika, niezależnie od krzywizny kształtu cewnika</t>
  </si>
  <si>
    <t>cewniki odporne na złamania, zagięcia</t>
  </si>
  <si>
    <t>cewnik zbrojony</t>
  </si>
  <si>
    <t xml:space="preserve">wymagane w ofercie cewniki o minimum trzech kształtach krzywizn pozwalających kaniulować jednym cewnikiem obie tętnice wieńcowe bez 
konieczności wymiany cewnika 
</t>
  </si>
  <si>
    <t>tak podać ilość kształtów krzywizn cewników</t>
  </si>
  <si>
    <t>3-0p., 4-1p.</t>
  </si>
  <si>
    <t>wymagane minimum po trzy rozmiary  dla co najmniej  dwóch typów oferowanych krzywizn</t>
  </si>
  <si>
    <t>tak,- wymienić konkretne rozmiary dla oferowanych typów krzywizn</t>
  </si>
  <si>
    <t>Pakiet 18</t>
  </si>
  <si>
    <t>wymagane prowadniki o minimum trzech długościach w tym minimalnej 150+/-10 cm, maksymalnej 260+/-10cm oraz długości pośredniej</t>
  </si>
  <si>
    <t>Pakiet 19</t>
  </si>
  <si>
    <t>Prowadnik diagnostyczny hydrofilny</t>
  </si>
  <si>
    <t>-</t>
  </si>
  <si>
    <t>minimalny zakres długości prowadników od 150 do 300 cm.</t>
  </si>
  <si>
    <t>wymagane minimum cztery długości prowadników w wymaganym zakresie długości</t>
  </si>
  <si>
    <t>prowadnik z rdzeniem nitinolowym wykonanym z jednego kawałka / bez połączeń/</t>
  </si>
  <si>
    <t>pokrycie prowadnika substancją hydrofilną</t>
  </si>
  <si>
    <t>łatwo przechodzący przez kręte odcinki naczyń</t>
  </si>
  <si>
    <t>wymagany przedział średnic od 0,018” do 0,038’’</t>
  </si>
  <si>
    <t xml:space="preserve">wymagane minimum 5 średnic prowadników </t>
  </si>
  <si>
    <t>wymagana wersja z kształtowalną końcówką</t>
  </si>
  <si>
    <t>wymagane minimum dwa kształty  końcówek prowadników</t>
  </si>
  <si>
    <t>Strzykawka wysokociśnieniowa z manometrem</t>
  </si>
  <si>
    <t>minimalna pojemność  20 ml</t>
  </si>
  <si>
    <t>wymagane minimalne ciśnienie inflacji  26 atm.</t>
  </si>
  <si>
    <t>strzykawka utrzymująca zadane ciśnienie w układzie przy wielokrotnych inflacjach cewnika balonowego</t>
  </si>
  <si>
    <t>wymagana minimalna długość 25 cm wysokociśnieniowego, elastycznego drenu, łączącego koniec inflatora z  adapterem/końcówką "typu męskiego"</t>
  </si>
  <si>
    <t>wymagany standard: blokowanie i zwalnianie strzykawki inflatora  następuje za pomocą tylko pojedynczego przycisku znajdującego się na korpusie inflatora lub tylko pojedynczego przycisku połączonego z korpusem inflatora</t>
  </si>
  <si>
    <t xml:space="preserve">wymagany standart : zwolnienie blokady inflatora następuje po naciśnięciu tylko pojedynczego przycisku deflacja następuje samoistnie (t.j. automatycznie) </t>
  </si>
  <si>
    <t>pewny mechanizm blokujący strzykawki</t>
  </si>
  <si>
    <t>ergonomiczny kształt</t>
  </si>
  <si>
    <t>dobrze widoczna skala manometru w przyciemnionym pomieszczeniu, z minimalną podziałką skali co jedną atm.</t>
  </si>
  <si>
    <t>Pakiet 20</t>
  </si>
  <si>
    <t>Pakiet 21</t>
  </si>
  <si>
    <t>Y - conector pojedynczy z obrotową regulacją wielkości otworu w zastawce</t>
  </si>
  <si>
    <t>płynna i lekka obrotowa regulacja wielkości otworu zastawki</t>
  </si>
  <si>
    <t>wykonany z przeżroczystego materiału</t>
  </si>
  <si>
    <t>Pakiet 22</t>
  </si>
  <si>
    <t>Pakiet 23</t>
  </si>
  <si>
    <t>otwarcie zastawki następuje poprzez pchnięcie jej w kierunku cewnika i zablokowanie położenia przez sprężynową dźwignię.</t>
  </si>
  <si>
    <t>Pakiet 24</t>
  </si>
  <si>
    <t>Torquer</t>
  </si>
  <si>
    <t>Torquer wykonany w całości z przeżroczystego materiału</t>
  </si>
  <si>
    <t>światło wewnętrzne dla prowadnika min.0,009" max 0,022"</t>
  </si>
  <si>
    <t>silne mocowanie na prowadniku pozwalające na pełną manewrowalność prowadnikiem</t>
  </si>
  <si>
    <t>Pakiet 25</t>
  </si>
  <si>
    <t>Pakiet 26</t>
  </si>
  <si>
    <t>Manifofd dwukranowy</t>
  </si>
  <si>
    <t>wykonana z przeżroczystego materiału</t>
  </si>
  <si>
    <t>tak,</t>
  </si>
  <si>
    <t>możliwość łatwego i płynnego ustawienia zaworów</t>
  </si>
  <si>
    <t>wysokociśnieniowy, min.1050 psi</t>
  </si>
  <si>
    <t>męska " ruchoma końcówka</t>
  </si>
  <si>
    <t>Przedłużenia z kranikiem</t>
  </si>
  <si>
    <t>długość 25 - 30 cm</t>
  </si>
  <si>
    <t>płynne ustawienie zaworu o 360 stopni</t>
  </si>
  <si>
    <t>wykonane z przeżroczystego materiału</t>
  </si>
  <si>
    <t>wytrzymujące ciśnienie min. 300 psi (20 bar)</t>
  </si>
  <si>
    <t>Pakiet 27</t>
  </si>
  <si>
    <t>xxxxx</t>
  </si>
  <si>
    <t>drut typu "gęsia szyja" - mikropętla</t>
  </si>
  <si>
    <t>Pakiet 28</t>
  </si>
  <si>
    <t>urządzenie o jednej pętli służącej do usuwania ciał obcych (typu stent cewnik) z układu naczyniowego</t>
  </si>
  <si>
    <t>łatwość dostarczarczania i efektywność chwytania</t>
  </si>
  <si>
    <t xml:space="preserve">wymagany trzy średnice pętli  2,  4,  7 +/- 1 mm </t>
  </si>
  <si>
    <t>wymagana pętla dobrze widoczna w skopii</t>
  </si>
  <si>
    <t>pętla po wysunięciu z cewnika otwiera się i ustawia pod kątem prostym w stosunku do osi cewnika</t>
  </si>
  <si>
    <t>Pakiet 29</t>
  </si>
  <si>
    <t>Zestawy wprowadzające transradialne do wąskich oraz  do zwapniałych tętnic ze zrostami po wielokrotnych nakłuciach</t>
  </si>
  <si>
    <t>Zestawy wprowadzające transradialne do wąskich tętnic</t>
  </si>
  <si>
    <t>Zestawy wprowadzające transradialne do zwapniałych tętnic ze zrostami po wielokrotnych nakłuciach</t>
  </si>
  <si>
    <t>wymagany przedział długości koszulki 12 +/- 2 cm</t>
  </si>
  <si>
    <t>Wymagana średnica koszulki  6F</t>
  </si>
  <si>
    <r>
      <t xml:space="preserve">Koszulka o ultra cienkiej ściance </t>
    </r>
    <r>
      <rPr>
        <sz val="8"/>
        <color indexed="8"/>
        <rFont val="Arial"/>
        <family val="2"/>
        <charset val="238"/>
      </rPr>
      <t>≤</t>
    </r>
    <r>
      <rPr>
        <sz val="8"/>
        <color indexed="8"/>
        <rFont val="Tahoma"/>
        <family val="2"/>
        <charset val="238"/>
      </rPr>
      <t xml:space="preserve"> 0,12 mm, a więc z różnicą pomiędzy światłem zewnętrznym i wewnętrznym ≤ 0,24 mm</t>
    </r>
  </si>
  <si>
    <t>tak podać w mm</t>
  </si>
  <si>
    <t xml:space="preserve">Koszulka 6F posiada średnicę wewnętrzną kompatybilną z cewnikiem prowadzącym 7F </t>
  </si>
  <si>
    <t>Koszulka niezałamująca się i utrzymująca owal światła po wprowadzeniu do naczynia</t>
  </si>
  <si>
    <t>wymagane pokrycie koszulki specjalną substancją  zmniejszającą opory przy jej wprowadzaniu i usuwaniu</t>
  </si>
  <si>
    <t>Koszulka z zastawką zapewniającą optymalną hemostazę i niskie opory przy wprowadzaniu cewnika</t>
  </si>
  <si>
    <t>atraumatyczna końcówka rozszerzadła i atraumatyczna koszulka, dające łatwe przejście przez   ściany tętnic</t>
  </si>
  <si>
    <t xml:space="preserve">wymagane do wyboru dwie średnice igieł  20 G i o średnicy 21 G </t>
  </si>
  <si>
    <t>Igły stalowe pozwalające łatwo nakłuć tętnice zmiażdżycowane, zwapniałe, ze zrostami powstałymi po wcześniejszych nakłuciach</t>
  </si>
  <si>
    <t>wymagane do wyboru dwie długości prowadników: prowadnik o długości 50 +/- 5 cm oraz prowadnik o długości 80 +/- 10 cm</t>
  </si>
  <si>
    <t>wymagany prowadnik prosty o miękkiej końcówce /preferowana bardziej miękka/</t>
  </si>
  <si>
    <t xml:space="preserve">wymagane do wyboru dwie różne długości koszulek 8 +/- 2 cm, oraz 16 +/- 1 cm </t>
  </si>
  <si>
    <t>tak, podać długości oferowanych koszulek</t>
  </si>
  <si>
    <t>posiadająca w komplecie prowadnik prosty  oraz igłę do nakłucia</t>
  </si>
  <si>
    <t>Wymagane do wyboru dwie średnice igieł 20G i 21G</t>
  </si>
  <si>
    <t>igła stalowa pozwalająca łatwo nakłuć tętnice zmiażdżycowane, zwapniałe, ze zrostami powstałymi po wcześniejszych nakłuciach</t>
  </si>
  <si>
    <t>długość prowadnika 50 +/- 5 cm</t>
  </si>
  <si>
    <t xml:space="preserve">atraumatyczna końcówka rozszerzadła i atraumatyczna koszulka, dające łatwe przejście przez zwapniałe i twarde ściany tętnic </t>
  </si>
  <si>
    <t>zastawka zapewniająca optymalną hemostazę i niskie opory</t>
  </si>
  <si>
    <t>Pakiet 30</t>
  </si>
  <si>
    <t>Balony do kontrapulascji</t>
  </si>
  <si>
    <t>Balony do kontrapulsacji</t>
  </si>
  <si>
    <t>balony  kompatybilne z systemem max 8F</t>
  </si>
  <si>
    <t>wymagane minimum dwie wielkości balonów w przedziale pojemności  34 - 40 ml</t>
  </si>
  <si>
    <t>budowa balonu</t>
  </si>
  <si>
    <t>coaxial-0p. Co-lumen- 1p.</t>
  </si>
  <si>
    <t>balony w pełni i bez zakłóceń współpracujące ze sterownikiem pompy Datascope</t>
  </si>
  <si>
    <t>Zestaw do ucisku tętnicy promieniowej po nakłuciu i usunięciu koszulki</t>
  </si>
  <si>
    <t>Pakiet 31</t>
  </si>
  <si>
    <t xml:space="preserve">Zestaw zapewniający odpowiedni skuteczny ucisk t. promieniowej </t>
  </si>
  <si>
    <t>wymagana pneumatyczna płynna regulacja ucisku</t>
  </si>
  <si>
    <t>Zestaw nie blokujący odpływu żylnego w trakcie ucisku tętnicy</t>
  </si>
  <si>
    <t>całość zestawu uciskającego tętnicę wykonana z przeźroczystego materiału</t>
  </si>
  <si>
    <t>Wymagane minimumdwa rozmiary zestawu</t>
  </si>
  <si>
    <t>System do protekcji dystalnej naczyń</t>
  </si>
  <si>
    <t>Pakiet 32</t>
  </si>
  <si>
    <t>System powinien działać na zasadzie filtra kompatybilnego z prowadnikiem 0,014"</t>
  </si>
  <si>
    <t>Wymagana możliwość zmiany/wyboru prowadnika stosowanego w syststemie</t>
  </si>
  <si>
    <t>wymagane minimum 2 stopnie sztywności koncówek prowadnika</t>
  </si>
  <si>
    <t>System pozwalający na protekcję dystalną naczyń w wymaganym minimalnymprzedziale średnic 3,5 - 5,5 mm</t>
  </si>
  <si>
    <t>wymagane dwa rozmiary systemu</t>
  </si>
  <si>
    <t>po rozłożeniu filtru w naczyniu, filtr nie może być na sztywno przymocowany do prowadnika.</t>
  </si>
  <si>
    <t>Wymagane markery, pozwalające dokładnie zlokalizować położenie filtra w naczyniu</t>
  </si>
  <si>
    <t>Długość systemu minimum 185 cm</t>
  </si>
  <si>
    <t>System kompatybilny z cewnikeim 6F</t>
  </si>
  <si>
    <t>Igła angiograficzna</t>
  </si>
  <si>
    <t>Pakiet 33</t>
  </si>
  <si>
    <t>producent, nazwa produktu, numer katalogowy</t>
  </si>
  <si>
    <t>wymagana igła angiograficzna w rozmiarze 18 G, o kącie ścięcia igły ≤16°, zakończona końcówką Luer-Lock</t>
  </si>
  <si>
    <t>łagodnie zwężająca się wewnątrz nasadka igły, umożliwiająca łatwe wprowadzenie prowadnika o średnicy  0,038"</t>
  </si>
  <si>
    <t>igła pozwalająca łatwo nakłuć tętnice zmiażdżycowane, zwapniałe, ze zrostami powstałymi po wcześniejszych nakłuciach</t>
  </si>
  <si>
    <t>Kuwety /płytki/ do pomiaru parametrów krzepliwości krwi</t>
  </si>
  <si>
    <t>Urządzenia wspomagające dostarczenie sprzętu  do tętnicy wieńcowej w trakcie PCI</t>
  </si>
  <si>
    <t>Pakiet 36</t>
  </si>
  <si>
    <t>Urządzenie typu " rapid exchange" kompatybilne z prowadnikiem 0,014"</t>
  </si>
  <si>
    <t>wymagane średnice urządzenia od  6F i 7F</t>
  </si>
  <si>
    <t>oferowanie prowadnika o Srednicy 5F</t>
  </si>
  <si>
    <t>nie/tak</t>
  </si>
  <si>
    <t>nie-op., tak-1p.</t>
  </si>
  <si>
    <r>
      <t xml:space="preserve">Srednica wewnętrzna kanału dystalnego </t>
    </r>
    <r>
      <rPr>
        <sz val="8"/>
        <color indexed="8"/>
        <rFont val="Arial"/>
        <family val="2"/>
        <charset val="238"/>
      </rPr>
      <t>≥ 0,056" dla cewnika 6F</t>
    </r>
  </si>
  <si>
    <t>Dostępność przedłużacza prowadzącego z blokadą prowadnika</t>
  </si>
  <si>
    <t>atraumatyczna i elastyczna końcówka przedłużacza</t>
  </si>
  <si>
    <t>Długość przedłużacza 150 +/- 10 cm</t>
  </si>
  <si>
    <t>Długość kanału dystalnego 25 +/-5 cm</t>
  </si>
  <si>
    <t>Pakiet 38</t>
  </si>
  <si>
    <t>Pakiet 39</t>
  </si>
  <si>
    <t>System do zamykania dostępu do dużych naczyń</t>
  </si>
  <si>
    <t>System sładający z trzech elementów: 1- urządzenia do zakładania szwów,,  2-popychacz węzła, 3- obcinarka.</t>
  </si>
  <si>
    <t>urządzenie do zakładania szwów wyposażone w miarkę do oceny głębokości tkanki</t>
  </si>
  <si>
    <t>możliwość zamykania otworów tętniczych lub żylnych o średnicy 5F do 8F</t>
  </si>
  <si>
    <t>możliwość zamykania otworów tętniczych lub żylnych o średnicy 9F do 24 F za pomocą dwóch zamykaczy</t>
  </si>
  <si>
    <t xml:space="preserve">Zestawy inroducerów do tętnic promieniowych oraz zestawy introducerów  do tętnic udowych </t>
  </si>
  <si>
    <t>Zestawy introducerów do tętnic promieniowych</t>
  </si>
  <si>
    <t xml:space="preserve">Zestawy introducerów do tętnic udowych </t>
  </si>
  <si>
    <t>W zestawie wymagana: koszulka, rozszerzadło, prowadnik oraz igła do nakłucia</t>
  </si>
  <si>
    <t>wymagane dwie długości koszulek: krótkie 7+/- 1 cm., długie 12 +/- 1 cm.</t>
  </si>
  <si>
    <t>Wymagane minimum trzy średnice koszulek: 5F,  6F, 7F</t>
  </si>
  <si>
    <t>Koszulka z mechanizmem click oraz z zastawką zapewniającą optymalną hemostazę i niskie opory przy wprowadzaniu cewnika</t>
  </si>
  <si>
    <t>Igła stalowa o średnicy 21G pozwalająca łatwo nakłuć tętnice zmiażdżycowane</t>
  </si>
  <si>
    <t>wymagany prowadnik stalowy o minimalnej długości 43cm</t>
  </si>
  <si>
    <r>
      <t xml:space="preserve">wymagany prowadnik o średnicy  </t>
    </r>
    <r>
      <rPr>
        <sz val="8"/>
        <rFont val="Arial"/>
        <family val="2"/>
        <charset val="238"/>
      </rPr>
      <t>≤</t>
    </r>
    <r>
      <rPr>
        <sz val="8"/>
        <rFont val="Tahoma"/>
        <family val="2"/>
        <charset val="238"/>
      </rPr>
      <t xml:space="preserve"> 0,018"</t>
    </r>
  </si>
  <si>
    <t xml:space="preserve">wymagana minimalna długość koszulki 10 cm </t>
  </si>
  <si>
    <t xml:space="preserve">Wymagane średnice koszulek 5F, 6F, 7F i 8F </t>
  </si>
  <si>
    <t>Wymagana średnica igły  18 G</t>
  </si>
  <si>
    <r>
      <t xml:space="preserve">prowadnik stalowy o długości  </t>
    </r>
    <r>
      <rPr>
        <sz val="8"/>
        <color indexed="8"/>
        <rFont val="Arial"/>
        <family val="2"/>
        <charset val="238"/>
      </rPr>
      <t>≥</t>
    </r>
    <r>
      <rPr>
        <sz val="8"/>
        <color indexed="8"/>
        <rFont val="Tahoma"/>
        <family val="2"/>
        <charset val="238"/>
      </rPr>
      <t xml:space="preserve"> 40 cm</t>
    </r>
  </si>
  <si>
    <t>Pakiet 41</t>
  </si>
  <si>
    <t>Zestaw do kontrolowanego ucisku tętnicy udowej po jej nakłuciu</t>
  </si>
  <si>
    <t>Ramię do mocowania kopułki uciskowej</t>
  </si>
  <si>
    <t>Adapter</t>
  </si>
  <si>
    <t>Kopułka uciskowa</t>
  </si>
  <si>
    <t>urządzenie służące do mocowania kopułki uciskowej na jedną tętnicę udową z możliwością mocowania adaptera i drugiej kopułki ucikowej celem równoczesnego ucisku obu nakłutych tętnic udowych</t>
  </si>
  <si>
    <t>ramię mowane za pomocą taśmy i zatrzasków umożliwiających utrzymanie tego ramienia w odpowiedniej pozycjiw stosunku do nakłutej tętnicy</t>
  </si>
  <si>
    <t>wymienić istotne informacje, nie ujęte powyżej</t>
  </si>
  <si>
    <t>urządzenie montowane do ramienia zestawu służące do mocowania drugiej  kopułki uciskowej celem równoczesnego ucisku obu nakłutych tętnic udowych</t>
  </si>
  <si>
    <t>urządzenie wykonane z przeżroczystego materiału co pozwala na bezpośrednią obserwację uciskanej okolicy</t>
  </si>
  <si>
    <t>urządzenie wykonane z materiału elastycznego</t>
  </si>
  <si>
    <t>urządzenie po podłączeniu do pompki z manometrem wytrzymujące ciśnienie do 180 mm Hg</t>
  </si>
  <si>
    <t>tak, w mm Hg podać</t>
  </si>
  <si>
    <t>Pompka ręczna z manometrem</t>
  </si>
  <si>
    <t>xxxxxxxxxxx</t>
  </si>
  <si>
    <t>xxxxxxxx</t>
  </si>
  <si>
    <t>xxxxxxxxxx</t>
  </si>
  <si>
    <t>xxxxxxxxxxxxxx</t>
  </si>
  <si>
    <t>Cewniki balonowe pokrywane lekiem o działaniu antyproliferacyjnym - paklitaksel, lub syrolimus, lub pochodne wyżej wymienionych - z załączeniem piśmiennictwa dokumentującego korzyści ze stosowania tego typu balonów.</t>
  </si>
  <si>
    <t>tak, podać nazwę leku antyproliferacyjnego oraz załączyć piśmiennictwo</t>
  </si>
  <si>
    <t>Rekomendowany czas i ciśnienie inflacji wraz z zależnością od nich dawki  leku uwalnianego do ściany naczynia</t>
  </si>
  <si>
    <t>podac zależność pomiędzy czasem i ciśnienim inflacji a dawką uwalnianego leku</t>
  </si>
  <si>
    <t>Wymagany przedział średnic balonu od 2,0 mm do 4,0 mm</t>
  </si>
  <si>
    <t>Minimalne wymagane RBP 14 bar</t>
  </si>
  <si>
    <t>balon posiadający znaczniki określające część roboczą w skopii</t>
  </si>
  <si>
    <t>balon posiadający osadzone na nim ostrza skutecznie modyfikujące blaszkę miażdżycową</t>
  </si>
  <si>
    <t>tak, opisać.</t>
  </si>
  <si>
    <t>cewnik posiadający  oplatający / nie wzdłużny/ układ ostrzy na balonie</t>
  </si>
  <si>
    <t xml:space="preserve"> nie-0p tak-4p.,</t>
  </si>
  <si>
    <t>Wymagany przedział średnic balonu od 2,0 mm do 3,5 mm</t>
  </si>
  <si>
    <t>wymagany  przedział długości balonu  10-20 mm  w tym trzy długości balonu</t>
  </si>
  <si>
    <t>Możliwość wykonania "kissing baloon"</t>
  </si>
  <si>
    <t xml:space="preserve">Cewnik balonowy do modyfikacji blaszki miażdżycowej </t>
  </si>
  <si>
    <t>Minimalne wymagane RBP 22 bar</t>
  </si>
  <si>
    <t>wymagana obecność drutu nitinolowego wtopionego w ścianę balonu powodującego modyfikacje blaszki miażdżycowej</t>
  </si>
  <si>
    <t>tak,opisać budowę balonu</t>
  </si>
  <si>
    <t>pokrycie hydrofilne zewnetrznej części balonu ułatwiające trakcję do zmiany miażdżycowej</t>
  </si>
  <si>
    <t>xxxxxxxxxxxx</t>
  </si>
  <si>
    <t>Zestaw do pomiaru parametrów krzepliwości krwi</t>
  </si>
  <si>
    <t>Aparat do pomiaru parametrów krzepliwości krwi</t>
  </si>
  <si>
    <t>Aparat kompatybilny z kuwetami/płytkami do pomiarów parametrów krzepliwości krwi z pakietu  34b</t>
  </si>
  <si>
    <t>Aparat do pomiaru minimum dwóch parametrów krzepliwości krwi ACT i PT</t>
  </si>
  <si>
    <t xml:space="preserve">Aparat wyposażony w autotest poprawności działania. </t>
  </si>
  <si>
    <t>Aparat wyposażony w jedną komorę pomiarową</t>
  </si>
  <si>
    <t>Aparat przenośny o wadze  poniżej 1 kg</t>
  </si>
  <si>
    <t>Aparat posiada wbudowany akumulator</t>
  </si>
  <si>
    <t>Aparat wyposaży w pamięć wykonanych wyników</t>
  </si>
  <si>
    <t>Produkt kompatybilny z aparatem z pakietu 34a</t>
  </si>
  <si>
    <t xml:space="preserve">Dostępne do  wyboru : Kuwety / płytki do pomiaru PT i kuwety / płytki do pomiaru ACT </t>
  </si>
  <si>
    <t>Możliwe wykonanie badania parametru krzepliwości z jednej kropli krwi.</t>
  </si>
  <si>
    <r>
      <t>≤</t>
    </r>
    <r>
      <rPr>
        <sz val="8"/>
        <color indexed="8"/>
        <rFont val="Tahoma"/>
        <family val="2"/>
        <charset val="238"/>
      </rPr>
      <t xml:space="preserve">3,50-0p., 3,51-3,74 -1p., </t>
    </r>
    <r>
      <rPr>
        <sz val="8"/>
        <color indexed="8"/>
        <rFont val="Arial"/>
        <family val="2"/>
        <charset val="238"/>
      </rPr>
      <t>≥</t>
    </r>
    <r>
      <rPr>
        <sz val="8"/>
        <color indexed="8"/>
        <rFont val="Tahoma"/>
        <family val="2"/>
        <charset val="238"/>
      </rPr>
      <t>3,75-2p.</t>
    </r>
  </si>
  <si>
    <t>0- 1p.</t>
  </si>
  <si>
    <t>Miesięczny koszt dzierżawy Aparatu do pomiaru parametrów krzepliwości krwi</t>
  </si>
  <si>
    <t>Ilości/szt.</t>
  </si>
  <si>
    <t xml:space="preserve">Ilości/szt. </t>
  </si>
  <si>
    <t>Pakiet 35</t>
  </si>
  <si>
    <t>39a</t>
  </si>
  <si>
    <t>39b</t>
  </si>
  <si>
    <t xml:space="preserve">          Załącznik nr 2.2 do SWZ</t>
  </si>
  <si>
    <t xml:space="preserve">           Załącznik nr 2.7 do SWZ</t>
  </si>
  <si>
    <t xml:space="preserve">           Załącznik nr 2.8 do SWZ</t>
  </si>
  <si>
    <t xml:space="preserve">           Załącznik nr 2.9 do SWZ</t>
  </si>
  <si>
    <t xml:space="preserve">           Załącznik nr 2.10 do SWZ</t>
  </si>
  <si>
    <t xml:space="preserve">           Załącznik nr 2.11 do SWZ</t>
  </si>
  <si>
    <t xml:space="preserve">           Załącznik nr 2.12 do SWZ</t>
  </si>
  <si>
    <t xml:space="preserve">           Załącznik nr 2.13 do SWZ</t>
  </si>
  <si>
    <t xml:space="preserve">           Załącznik nr 2.14 do SWZ</t>
  </si>
  <si>
    <t xml:space="preserve">           Załącznik nr 2.15 do SWZ</t>
  </si>
  <si>
    <t xml:space="preserve">           Załącznik nr 2.16 do SWZ</t>
  </si>
  <si>
    <t xml:space="preserve">           Załącznik nr 2.17 do SWZ</t>
  </si>
  <si>
    <t xml:space="preserve">           Załącznik nr 2.18 do SWZ</t>
  </si>
  <si>
    <t xml:space="preserve">           Załącznik nr 2.19 do SWZ</t>
  </si>
  <si>
    <t xml:space="preserve">           Załącznik nr 2.20 do SWZ</t>
  </si>
  <si>
    <t xml:space="preserve">           Załącznik nr 2.21 do SWZ</t>
  </si>
  <si>
    <t xml:space="preserve">           Załącznik nr 2.22 do SWZ</t>
  </si>
  <si>
    <t xml:space="preserve">           Załącznik nr 2.23 do SWZ</t>
  </si>
  <si>
    <t xml:space="preserve">           Załącznik nr 2.24 do SWZ</t>
  </si>
  <si>
    <t xml:space="preserve">           Załącznik nr 2.25 do SWZ</t>
  </si>
  <si>
    <t xml:space="preserve">           Załącznik nr 2.27 do SWZ</t>
  </si>
  <si>
    <t xml:space="preserve">           Załącznik nr 2.28 do SWZ</t>
  </si>
  <si>
    <t xml:space="preserve">           Załącznik nr 2.29 do SWZ</t>
  </si>
  <si>
    <t xml:space="preserve">           Załącznik nr 2.30 do SWZ</t>
  </si>
  <si>
    <t xml:space="preserve">           Załącznik nr 2.31 do SWZ</t>
  </si>
  <si>
    <t xml:space="preserve">           Załącznik nr 2.32 do SWZ</t>
  </si>
  <si>
    <t xml:space="preserve">           Załącznik nr 2.33 do SWZ</t>
  </si>
  <si>
    <t xml:space="preserve">           Załącznik nr 2.35 do SWZ</t>
  </si>
  <si>
    <t xml:space="preserve">           Załącznik nr 2.37 do SWZ</t>
  </si>
  <si>
    <t xml:space="preserve">           Załącznik nr 2.38 do SWZ</t>
  </si>
  <si>
    <t xml:space="preserve">           Załącznik nr 2.39 do SWZ</t>
  </si>
  <si>
    <t xml:space="preserve">           Załącznik nr 2.41 do SWZ</t>
  </si>
  <si>
    <t>Wykowca na czas trwania umowy oddaje w dzierżawę Zamawiajacemu Aparat do pomiaru krzepliwości krwi. ................................. (podać nazwę handlową, model, nr katalogowy, producenta, rok) Wzór umowy dzierżawy stanowi załacznik nr 3a do SWZ-Przedmiotem dzierżawy będzie aparat (nazwa) …………………..model/rok produkcji (nowy/używany lecz nie starszy niż…..lata) nr katalogowy……………………o wartości netto…………brutto……………..</t>
  </si>
  <si>
    <t>1,2 -1p. 1,0-2p.</t>
  </si>
  <si>
    <r>
      <t xml:space="preserve">oferowanie stentów długości stentu </t>
    </r>
    <r>
      <rPr>
        <sz val="8"/>
        <color indexed="8"/>
        <rFont val="Czcionka tekstu podstawowego"/>
        <charset val="238"/>
      </rPr>
      <t>≥</t>
    </r>
    <r>
      <rPr>
        <sz val="8"/>
        <color indexed="8"/>
        <rFont val="Tahoma"/>
        <family val="2"/>
      </rPr>
      <t xml:space="preserve"> 28 mm</t>
    </r>
  </si>
  <si>
    <t xml:space="preserve">Wymagany minimalny przedział średnic balonów od 1,25 mm do 4,0 mm odstępach co 0,25 mm dla średnic 2,0 do 4,0 mm. </t>
  </si>
  <si>
    <t>możliwość przedłużenia prowadników za pomoca adaptera</t>
  </si>
  <si>
    <t xml:space="preserve">Wymagany przedział średnic balonu od 1,2 mm do 4,0 mm w odstępach co 0,25 mm dla balonów w przedziale średnic od 2,0 do 4,0 mm. </t>
  </si>
  <si>
    <t xml:space="preserve">  tak-2p. nie-0p</t>
  </si>
  <si>
    <r>
      <t>profil stentu o</t>
    </r>
    <r>
      <rPr>
        <sz val="7.95"/>
        <color indexed="8"/>
        <rFont val="Arial"/>
        <family val="2"/>
        <charset val="238"/>
      </rPr>
      <t xml:space="preserve"> średnicy nominalnej 3,0 mm</t>
    </r>
  </si>
  <si>
    <t xml:space="preserve">Wymagany przedział średnic balonu od 1,5 mm do 4,0 mm o odstępach co 0,25 mm dla balonów w przedziale średnic od 2,0 do 4,0 mm. </t>
  </si>
  <si>
    <t>profil przejścia dla balonu o średnicy 2,0 mm</t>
  </si>
  <si>
    <t xml:space="preserve">RBP 34 bar </t>
  </si>
  <si>
    <t>średnica max.  0,014” na całej długości prowadnika</t>
  </si>
  <si>
    <t>wymagana specjalna konstrukcja  końcówki prowadnika uplecionej z minimum 8 drutów / umożliwiającej dobrą manewrowalność i przechodzenie przez zamknięte odcinki naczyń</t>
  </si>
  <si>
    <t>6h</t>
  </si>
  <si>
    <t>średnica max.0,014"</t>
  </si>
  <si>
    <t>rdzeń prowadnika wykonany z jednego kawałaka drutu /brak łaczeń/</t>
  </si>
  <si>
    <t>wymagana sztywność końcówki 0,3 g</t>
  </si>
  <si>
    <t>wymagane pokrycie prowadnika ubstancjami ułatwiajacymi przechodzenie przez krete i cisane zmiany i kolateralne w tym techniką "retrograde"</t>
  </si>
  <si>
    <t>Prowadnikispecjalistyczne do kolaterii i udrazniania przewlekłych okluzji tetnic wieńcowych /CTO/ w tym techniką "retrograde"</t>
  </si>
  <si>
    <t>wymagane minimum trzy długosci prowadników w zakresie od 190+/-10 cm do 30+/-20 cm</t>
  </si>
  <si>
    <t xml:space="preserve">wymienić istortne informacje techniczne nie ujete powyżej </t>
  </si>
  <si>
    <t>tak, podać rodzaj i miejce pokrycia</t>
  </si>
  <si>
    <t>tak, podać długosci</t>
  </si>
  <si>
    <t xml:space="preserve"> wymienić</t>
  </si>
  <si>
    <t>7e</t>
  </si>
  <si>
    <t>7f</t>
  </si>
  <si>
    <t>Stent wieńcowy o bioreserbowalnym rusztowaniu wykonane ze stopu magnezu</t>
  </si>
  <si>
    <t>Cewnik balonowy uwalniający lek</t>
  </si>
  <si>
    <t xml:space="preserve">tak,wymienić badania kliniczne </t>
  </si>
  <si>
    <t>Rusztowanie wykonane ze stopu magnezu</t>
  </si>
  <si>
    <t>Pokryte biodegradowalnym polimerem na bazie PLLA</t>
  </si>
  <si>
    <t>Dostepne długości od 15-28 mm</t>
  </si>
  <si>
    <t>Dostępne średnice 2.5, 3.0, 3.5, 4.0 mm</t>
  </si>
  <si>
    <t>wymagane minimalne RB 15 bar</t>
  </si>
  <si>
    <t>Przy dopręzaniu stentów wymagany przyrost średnicy stentu o ≥0,6 mm powyzej średniej</t>
  </si>
  <si>
    <t>Cewnik balonowy uwalniajacy lek</t>
  </si>
  <si>
    <t>cewnik balonowy pół-podatny</t>
  </si>
  <si>
    <t>pokryty lekiemPaclitaxel; Dawka 3 µg/mm?</t>
  </si>
  <si>
    <t>Dostępne długości: 10 -25 mm</t>
  </si>
  <si>
    <t>Dostępne średnice: 2,0; 2,5; 3,0; 3,5; 4,0 mm</t>
  </si>
  <si>
    <t>Sposób nanoszenia leku: mikropipeting otwartego balonu. Lek równomiernie nanoszony na powierzchnię balonu przezmikropipetkę</t>
  </si>
  <si>
    <t>Crossing profile ? 0,033” dla cewnika o średnicy nominalnej 3,0 mm</t>
  </si>
  <si>
    <t>Rekomendowany czas i ciśnienie inflacji wraz z zaleznoscia od nich dawki uwalnianego leku do ściany naczniowej.</t>
  </si>
  <si>
    <t>W ramach umowy firma zobowiązuje się do dostarczenia trzech zestawów osłon RTG na głowę i tarczycę.</t>
  </si>
  <si>
    <t>tak, podać wszystkie mozliwe wymiary</t>
  </si>
  <si>
    <t>poddać</t>
  </si>
  <si>
    <t>podać/opisać</t>
  </si>
  <si>
    <t>długość użytkowa cewnika min. 140 cm</t>
  </si>
  <si>
    <t>Wymagany minimalny przedział długosci balonow od 10 do 30 mm w odstepach maksymalnych co 5 mm</t>
  </si>
  <si>
    <t>wymagany  przedział długości balonu  10-20 mm w tym trzy długości balonu</t>
  </si>
  <si>
    <t>Koszulki wprowadzjace -zbrojone 6F-11F o dł. 24-80 cm.</t>
  </si>
  <si>
    <t>14a</t>
  </si>
  <si>
    <t>14b</t>
  </si>
  <si>
    <t>14c</t>
  </si>
  <si>
    <t>Koszulki wprowadzajace - zbrojone 6F-9F o dł. 24+/-3 cm</t>
  </si>
  <si>
    <t>Koszulki wprowadzajace - zbrojone 6F-9F o dł. 40+/-5 cm</t>
  </si>
  <si>
    <t>14d</t>
  </si>
  <si>
    <t xml:space="preserve">Koszulki wprowadzajace - zbrojone 10F-11F o dł. 65+/-5 cm </t>
  </si>
  <si>
    <t xml:space="preserve">Koszulki worowadzajace - zrojone 10F-11F o dł. 80+/-10 cm </t>
  </si>
  <si>
    <t>14 a</t>
  </si>
  <si>
    <t>wymagane zestawy wprowadzające o długościach koszulki  65 +/- 5 cm cm; o średnicach 10F - 11F</t>
  </si>
  <si>
    <t>wymagane zestawy wprowadzające o długościach koszulki  80 +/- 5 cm cm; o średnicach 10F - 11F</t>
  </si>
  <si>
    <t xml:space="preserve">cewniki diagnostyczne 5F i 6F + stent wieńcowy z lekiem o działaniu antyproliferacyjnym </t>
  </si>
  <si>
    <t>cewniki diagnostyczne 5F i 6F</t>
  </si>
  <si>
    <t xml:space="preserve">Długość standardowa cewników 100 cm </t>
  </si>
  <si>
    <t xml:space="preserve">Cewniki diagnostyczne uniwersalne umożliwiające jednoczesną angiografię prawej i lewej tętnicy wieńcowej </t>
  </si>
  <si>
    <t>oferowanie cewników o  długości &gt;100cm</t>
  </si>
  <si>
    <t>cewnik pokryty substancją zmniejszającą tarcie przy manewrowaniu cewnikiem</t>
  </si>
  <si>
    <t xml:space="preserve">wymagane  cewniki o specjalnych uniwersalnych krzywiznach z których każda pozwala kaniulować jednym cewnikiem prawą i lewą tętnicę wieńcową  bez konieczności wymiany cewnika </t>
  </si>
  <si>
    <t>wymagane minimum po trzy rozmiary cewników dla co najmniej  dwóch typów oferowanych krzywizn</t>
  </si>
  <si>
    <t xml:space="preserve">Stenty wieńcowe kobaltowo - chromowe pokryte lekiem o działaniu antyproliferacyjnym </t>
  </si>
  <si>
    <t>wymagane minimalne ciśnienie nominalne 12 bar.</t>
  </si>
  <si>
    <t>wymagane minimalne RBP 18 bar.</t>
  </si>
  <si>
    <t xml:space="preserve">minimalny wymagany przedział długości stentów od 9,0 mm do 32 mm dla wszystkich stentów o średnicy 2,25-4,0 mm, </t>
  </si>
  <si>
    <t>wymagana grubość ściany stentu ≤82 µm dla stentu o średnicy 3,0 mm</t>
  </si>
  <si>
    <t>Wymagana minimalna średnica 3,5 mm do jakiej można doprężyć stent o średnicy nominalnej 2,25 mm za pomocą dodatkowego cewnika balonowego, przy jednoczesnym zachowaniu właściwości strukturalnych i funkcjonalnych stentu - preferowana większa</t>
  </si>
  <si>
    <t>nazw+B25:E41a produktu</t>
  </si>
  <si>
    <t>tak, podać rodzj pokrycia</t>
  </si>
  <si>
    <t>4-0p., 5-2p.</t>
  </si>
  <si>
    <t>wymagane cewniki o minimum czterech kształtach krzywizn pozwalających kaniulować jednym cewnikiem obie tętnice wieńcowe bez koniecznosci wymiany cewnika</t>
  </si>
  <si>
    <t>tak-1p, nie-0p.</t>
  </si>
  <si>
    <t>tak, podać nazwe leku antyproliferacyjnego</t>
  </si>
  <si>
    <t>tak, podać średice</t>
  </si>
  <si>
    <t>podać długosci powyzej 32 mm</t>
  </si>
  <si>
    <t>&lt;35 mm-0p., 35-40mm-1p,  ≥41-2p.</t>
  </si>
  <si>
    <t>tak, podać w  µm</t>
  </si>
  <si>
    <t>tak, wymienić badania kliniczne</t>
  </si>
  <si>
    <t>nie-0p. tak-1 p.</t>
  </si>
  <si>
    <t xml:space="preserve">Materiał kontrolny </t>
  </si>
  <si>
    <t>pompka ręczna w kształcie gruszki, pozwalajaca wygenerować cisnienie minimum 180 mmHG</t>
  </si>
  <si>
    <t xml:space="preserve">pompka ręczna posiadajaca gumowy węzyk słuzacy do połaczenia z kopułką </t>
  </si>
  <si>
    <t>pompka wyposazona w manometr umozlwiajacy pomiar cisnienia do 200 mmHg</t>
  </si>
  <si>
    <t>połaczenie wężyka pompki kompatybilne z kopułką</t>
  </si>
  <si>
    <t>połączenie kopułki i pompki z węzykiem tworzą szczelną całość zapewniajacą efektywną hemostazę</t>
  </si>
  <si>
    <t xml:space="preserve">wymienić istotne informacje techniczne nie ujete powyżej </t>
  </si>
  <si>
    <t>Prowadnik diagnotyczny stalowy</t>
  </si>
  <si>
    <t>prowadnik diagnostyczny stalowy</t>
  </si>
  <si>
    <t>Minimalne wymagane RBP 12 bar</t>
  </si>
  <si>
    <t>profil końcówki atakującej ≤0,020"</t>
  </si>
  <si>
    <t>0,020"-0p, 0,019-0,018"-1p, ≤0,017"-2p</t>
  </si>
  <si>
    <t>balon posiadający osadzone na nim minimum trzy ostrza  - "balon tnący" skutecznie modyfikujące blaszkę miażdżycową</t>
  </si>
  <si>
    <t>Wymagany przedział średnic balonu od 2,5 mm do 3,5 mm</t>
  </si>
  <si>
    <t>wymagane trzy długości balonu</t>
  </si>
  <si>
    <t>shaft proksymalny ≤2,1F, shaft dystalny ≤ 2,9F dla cewnika balonowego o średnicy 2,5 mm</t>
  </si>
  <si>
    <t>Cewnik balonowy-balon tnący</t>
  </si>
  <si>
    <t>tak, opisć</t>
  </si>
  <si>
    <t>Kopułka steropianowa jednorazowego uzytku do ucisku tetnicy udowej</t>
  </si>
  <si>
    <t>Kształt dwuwypukłego dysku z wypustkami</t>
  </si>
  <si>
    <t>Wykonany z bezfreonowego tworzywa składającego się z 98% powietrza</t>
  </si>
  <si>
    <t>Dwa promienie krzywizny w celu zastosowania u szczupłych jak i otyłych pacjentów</t>
  </si>
  <si>
    <t>Wykonany z jednej bryły materiału nieorganicznego -niepozywny dla bakterii i zarazek</t>
  </si>
  <si>
    <t>Zapewnia bezpieczną, wygodną i skuteczną hemostazę</t>
  </si>
  <si>
    <t>Stosowany głównie do ucisku tętnicy udowej z możlowością ucisku tetnicy szyjnej, ramiennej i podkolanowej</t>
  </si>
  <si>
    <t>Mocowanie za pomocą bandazy elestycznych lub opaski elastycznej</t>
  </si>
  <si>
    <t>tak, podać opis</t>
  </si>
  <si>
    <t>Cewnik balonowy do litotrypsji wewnatrznaczyniowej</t>
  </si>
  <si>
    <t>Balon do usuwania zwapnień</t>
  </si>
  <si>
    <t>dzierżawa konsoli do litotrypsji</t>
  </si>
  <si>
    <t xml:space="preserve">Balon do usuwania zwapnień dostępny 
w rozmiarach 2.5-4.0mmalon do usuwania zwapnień dostępny </t>
  </si>
  <si>
    <t xml:space="preserve">Całkowita długość balonu 12mm   </t>
  </si>
  <si>
    <t xml:space="preserve">Zestaw kompatybilny z prowadnikiem 0.014” </t>
  </si>
  <si>
    <t xml:space="preserve"> Zestaw kompatybilny z introducerem 6F  </t>
  </si>
  <si>
    <t>Długość robocza 138cm</t>
  </si>
  <si>
    <t xml:space="preserve">Dzierżawa konsoli do litotrypsji wewnątrznaczyniowej – wraz z kablem połączeniowym </t>
  </si>
  <si>
    <t>średnice 2.00-4.00 (2.00, 2.25, 2.50, 2.75, 3.00, 3.25, 3.50, 3.75, 4.00)</t>
  </si>
  <si>
    <t>długości 6-15 mm (5,10, 15)</t>
  </si>
  <si>
    <t>cisnienie nominalne 6atm, cisnienie RBP 12 atm</t>
  </si>
  <si>
    <t>profil końcówki natarcia lesion entry profile - 0.17" dla wszystkich rozmiarów</t>
  </si>
  <si>
    <t>liczba aterotomów (ostrzy) na obwodzie: 3 dla rozmiarów 2.00-3.25 mm i 4 dla rozmiarów 3.50-4.00 mm</t>
  </si>
  <si>
    <t xml:space="preserve">Oświadczam, iż oferowany wyrób medyczny posiada deklarację zgodności EC(WE), poświadczającą zgodność wyrobu z przepisami dyrektywy 93/42/EWG z dnia 14 czerwca 1993 r. dotyczącą wyrobów medycznych  („MDD”) * </t>
  </si>
  <si>
    <t xml:space="preserve"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 *  </t>
  </si>
  <si>
    <t>TAK/NIE*</t>
  </si>
  <si>
    <t>* Właściwe zakreślić. W przypadku zaznaczenia w obu wierszach "NIE"- Zamawiajacy uzna, iż oferowany wyrób nie jest wyrobem medycznym.</t>
  </si>
  <si>
    <t>Zgodnie z treścią § 3 ust. 4 załącznika nr 3 do SWZ - projektowane postanowienia umowy  w sprawie zamówienia publicznegoWykonawca zobowiązany jest do przedłożenia deklaracji i/lub certyfikatów zgodności wystawionych przez jednostkę notyfikowaną zgodnie z klasą wyrobu medycznego  o których mowa w ustawie o wyrobach medycznych  (Dz. U. 2024, poz. 1620 ze zm.) na żądanie Zamawiającego w terminie 5 dni roboczych tj.</t>
  </si>
  <si>
    <t xml:space="preserve">właściwe dokumenty potwierdzające, iż oferowany przedmiot zamówienia jest zgodny z ustawą o wyrobach medycznych z dnia 7 kwietnia 2022 r. (Dz. U. 2024, poz. 1620 ze zm.) oraz dopuszczony do obrotu i stosowania w służbie zdrowia:
· deklaracja zgodności EU(UE) o której mowa w Art. 19 ROZPORZĄDZENIA PARLAMENTU EUROPEJSKIEGO I RADY (UE) 2017/745 z dnia 5 kwietnia 2017 r. w sprawie wyrobów medycznych, zmiany dyrektywy 2001/83/WE, rozporządzenia (WE) nr 178/2002 i rozporządzenia (WE) nr 1223/2009 oraz uchylenia dyrektyw Rady 90/385/EWG i 93/42/EWG, poświadczającej zgodność oferowanego wyrobu z MDR
lub
· deklaracja zgodności EC(WE) o której mowa w dyrektywie Rady 90/385/EWG i 93/42/EWG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oraz
- w przypadku gdy wyrób medyczny został wprowadzony do obrotu przed dniem 26 maja 2021r. właściwego oświadczenie producenta lub upoważnionego przedstawiciela, zgodnie z klasą wyroby medycznego, lub
- w przypadku gdy wyrób medyczny jest objęty jednym z okresów przejściowych, o których mowa w art. 120 ust 2 – 4 MDR właściwego oświadczenie producenta lub upoważnionego przedstawiciela zgodnie z klasą wyroby medycznego.
</t>
  </si>
  <si>
    <t>prowadnik stalowy</t>
  </si>
  <si>
    <t>końcówka miękka</t>
  </si>
  <si>
    <t>dwie końcówki prowadników "J" i prosta</t>
  </si>
  <si>
    <t>tak, opisać rodzaj substancji</t>
  </si>
  <si>
    <t>EZ/137/2026/MW</t>
  </si>
  <si>
    <t xml:space="preserve">           Załącznik nr 2.1 do SWZ</t>
  </si>
  <si>
    <t>Pakiet 40</t>
  </si>
  <si>
    <t>Pakiet 37</t>
  </si>
  <si>
    <t xml:space="preserve">           Załącznik nr 2.36 do SWZ</t>
  </si>
  <si>
    <t>Pakiet 34</t>
  </si>
  <si>
    <t xml:space="preserve">           Załącznik nr 2.34 do SWZ</t>
  </si>
  <si>
    <t>6H</t>
  </si>
  <si>
    <t xml:space="preserve">Prowadniki specjalistyczne do kolaterii i udrażniania przewlekłych okluzji tetnic wieńcowych /CTO/ i techniką ,,ertrograde". </t>
  </si>
  <si>
    <t xml:space="preserve">           Załącznik nr ........ do umowy</t>
  </si>
  <si>
    <t xml:space="preserve">          Załącznik nr ........ do umowy</t>
  </si>
  <si>
    <t xml:space="preserve">        Załącznik nr ........ do umowy</t>
  </si>
  <si>
    <t>16c</t>
  </si>
  <si>
    <t xml:space="preserve">           Załącznik nr ....do umowy</t>
  </si>
  <si>
    <t xml:space="preserve">           Załącznik nr ......... do umowy</t>
  </si>
  <si>
    <t xml:space="preserve">           Załącznik nr ..... do umowy</t>
  </si>
  <si>
    <t xml:space="preserve">         Załącznik nr ..... do umowy</t>
  </si>
  <si>
    <t xml:space="preserve">          Załącznik nr ..... do umowy</t>
  </si>
  <si>
    <t>26a</t>
  </si>
  <si>
    <t>26b</t>
  </si>
  <si>
    <t xml:space="preserve">        Załącznik nr ..... do umowy</t>
  </si>
  <si>
    <t xml:space="preserve">           Załącznik nr.........do umowy</t>
  </si>
  <si>
    <t>31a</t>
  </si>
  <si>
    <t>31b</t>
  </si>
  <si>
    <t>31c</t>
  </si>
  <si>
    <t xml:space="preserve">           Załącznik nr ........do umowy</t>
  </si>
  <si>
    <t>34a</t>
  </si>
  <si>
    <t>34b</t>
  </si>
  <si>
    <t>35a</t>
  </si>
  <si>
    <t>35b</t>
  </si>
  <si>
    <t>35c</t>
  </si>
  <si>
    <t>35d</t>
  </si>
  <si>
    <t xml:space="preserve">           Załącznik nr 2.40 do SWZ</t>
  </si>
  <si>
    <t xml:space="preserve">Cewniki balonowe pokrywane lekiem o działaniu antyproliferacyjnym - paclitaxel, lub syrolimus, lub pochodne wyżej wymienionych z hydrofilnym pokryciem- z załączeniem piśmiennictwa dokumentującego </t>
  </si>
  <si>
    <t>Wymagana możliwość wielokrotnej (powyżej 2)  inflacji i emisji leku</t>
  </si>
  <si>
    <t>Cewnik balonowy pokryty lekiem z możliwością wielokrotnej ( powyżej dwóch) inflacji i emisji leku.</t>
  </si>
  <si>
    <t>Wykowca na czas trwania umowy oddaje w dzierżawę Zamawiajacemu Konsolę do litotrypsji ................................. (podać nazwę handlową, model, nr katalogowy, producenta, rok) Wzór umowy dzierżawy stanowi załacznik nr 3a do SWZ-Przedmiotem dzierżawy będzie aparat (nazwa) …………………..model/rok produkcji (nowy/używany lecz nie starszy niż…..lata) nr katalogowy……………………o wartości netto…………brutto……………..</t>
  </si>
  <si>
    <t xml:space="preserve">           Załącznik nr .... do umowy</t>
  </si>
  <si>
    <t>Kopułka styropianowa jednorazowego uzytku do ucisku tetnicy udowej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</si>
</sst>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.00\ _z_ł_-;\-* #,##0.00\ _z_ł_-;_-* \-??\ _z_ł_-;_-@_-"/>
    <numFmt numFmtId="165" formatCode="#,##0.00&quot; &quot;[$zł-415];[Red]&quot;-&quot;#,##0.00&quot; &quot;[$zł-415]"/>
    <numFmt numFmtId="166" formatCode="#,##0.00&quot;      &quot;;#,##0.00&quot;      &quot;;&quot;-&quot;#&quot;      &quot;;@&quot; &quot;"/>
    <numFmt numFmtId="167" formatCode="hh:mm\ AM/PM"/>
  </numFmts>
  <fonts count="77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Arial CE1"/>
      <charset val="238"/>
    </font>
    <font>
      <sz val="10"/>
      <color indexed="8"/>
      <name val="Arial"/>
      <family val="2"/>
      <charset val="238"/>
    </font>
    <font>
      <sz val="11"/>
      <color rgb="FF000000"/>
      <name val="Arial CE"/>
      <charset val="238"/>
    </font>
    <font>
      <sz val="11"/>
      <color rgb="FF000000"/>
      <name val="Czcionka tekstu podstawowego"/>
      <family val="2"/>
      <charset val="238"/>
    </font>
    <font>
      <sz val="11"/>
      <color rgb="FFFFFFFF"/>
      <name val="Czcionka tekstu podstawowego"/>
      <family val="2"/>
      <charset val="238"/>
    </font>
    <font>
      <sz val="11"/>
      <color rgb="FF333399"/>
      <name val="Czcionka tekstu podstawowego"/>
      <family val="2"/>
      <charset val="238"/>
    </font>
    <font>
      <b/>
      <sz val="11"/>
      <color rgb="FF333333"/>
      <name val="Czcionka tekstu podstawowego"/>
      <family val="2"/>
      <charset val="238"/>
    </font>
    <font>
      <sz val="11"/>
      <color rgb="FF008000"/>
      <name val="Czcionka tekstu podstawowego"/>
      <family val="2"/>
      <charset val="238"/>
    </font>
    <font>
      <b/>
      <i/>
      <sz val="16"/>
      <color rgb="FF000000"/>
      <name val="Arial CE"/>
      <charset val="238"/>
    </font>
    <font>
      <sz val="11"/>
      <color rgb="FFFF9900"/>
      <name val="Czcionka tekstu podstawowego"/>
      <family val="2"/>
      <charset val="238"/>
    </font>
    <font>
      <b/>
      <sz val="11"/>
      <color rgb="FFFFFFFF"/>
      <name val="Czcionka tekstu podstawowego"/>
      <family val="2"/>
      <charset val="238"/>
    </font>
    <font>
      <b/>
      <sz val="15"/>
      <color rgb="FF003366"/>
      <name val="Czcionka tekstu podstawowego"/>
      <family val="2"/>
      <charset val="238"/>
    </font>
    <font>
      <b/>
      <sz val="13"/>
      <color rgb="FF003366"/>
      <name val="Czcionka tekstu podstawowego"/>
      <family val="2"/>
      <charset val="238"/>
    </font>
    <font>
      <b/>
      <sz val="11"/>
      <color rgb="FF003366"/>
      <name val="Czcionka tekstu podstawowego"/>
      <family val="2"/>
      <charset val="238"/>
    </font>
    <font>
      <sz val="11"/>
      <color rgb="FF993300"/>
      <name val="Czcionka tekstu podstawowego"/>
      <family val="2"/>
      <charset val="238"/>
    </font>
    <font>
      <b/>
      <sz val="11"/>
      <color rgb="FFFF9900"/>
      <name val="Czcionka tekstu podstawowego"/>
      <family val="2"/>
      <charset val="238"/>
    </font>
    <font>
      <b/>
      <i/>
      <u/>
      <sz val="11"/>
      <color rgb="FF000000"/>
      <name val="Arial CE"/>
      <charset val="238"/>
    </font>
    <font>
      <b/>
      <sz val="11"/>
      <color rgb="FF000000"/>
      <name val="Czcionka tekstu podstawowego"/>
      <family val="2"/>
      <charset val="238"/>
    </font>
    <font>
      <i/>
      <sz val="11"/>
      <color rgb="FF80808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rgb="FF003366"/>
      <name val="Cambria"/>
      <family val="1"/>
      <charset val="238"/>
    </font>
    <font>
      <sz val="11"/>
      <color rgb="FF800080"/>
      <name val="Czcionka tekstu podstawowego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8"/>
      <color indexed="8"/>
      <name val="Tahoma"/>
      <family val="2"/>
    </font>
    <font>
      <sz val="8"/>
      <color indexed="8"/>
      <name val="Tahoma"/>
      <family val="2"/>
      <charset val="238"/>
    </font>
    <font>
      <sz val="8"/>
      <color indexed="8"/>
      <name val="Tahoma"/>
      <family val="2"/>
    </font>
    <font>
      <b/>
      <sz val="8"/>
      <color indexed="8"/>
      <name val="Tahoma"/>
      <family val="2"/>
      <charset val="238"/>
    </font>
    <font>
      <sz val="8"/>
      <color indexed="8"/>
      <name val="Arial"/>
      <family val="2"/>
      <charset val="238"/>
    </font>
    <font>
      <sz val="8"/>
      <name val="Tahoma"/>
      <family val="2"/>
    </font>
    <font>
      <b/>
      <sz val="8"/>
      <color indexed="8"/>
      <name val="Tahoma"/>
      <family val="2"/>
      <charset val="1"/>
    </font>
    <font>
      <b/>
      <sz val="10"/>
      <color indexed="8"/>
      <name val="Tahoma"/>
      <family val="2"/>
    </font>
    <font>
      <sz val="7.95"/>
      <color indexed="8"/>
      <name val="Arial"/>
      <family val="2"/>
    </font>
    <font>
      <sz val="7.95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Czcionka tekstu podstawowego"/>
      <charset val="238"/>
    </font>
    <font>
      <sz val="7"/>
      <color indexed="8"/>
      <name val="Tahoma"/>
      <family val="2"/>
    </font>
    <font>
      <b/>
      <i/>
      <sz val="9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color indexed="8"/>
      <name val="Tahoma"/>
      <family val="2"/>
      <charset val="1"/>
    </font>
    <font>
      <sz val="8"/>
      <name val="Czcionka tekstu podstawowego"/>
      <charset val="238"/>
    </font>
    <font>
      <sz val="8"/>
      <name val="Tahoma"/>
      <family val="2"/>
      <charset val="238"/>
    </font>
    <font>
      <b/>
      <sz val="8"/>
      <name val="Tahoma"/>
      <family val="2"/>
    </font>
    <font>
      <sz val="8"/>
      <color indexed="10"/>
      <name val="Tahoma"/>
      <family val="2"/>
      <charset val="1"/>
    </font>
    <font>
      <b/>
      <sz val="7"/>
      <color indexed="8"/>
      <name val="Tahoma"/>
      <family val="2"/>
      <charset val="1"/>
    </font>
    <font>
      <b/>
      <sz val="8"/>
      <color indexed="8"/>
      <name val="Symbol"/>
      <family val="1"/>
      <charset val="2"/>
    </font>
    <font>
      <sz val="8"/>
      <name val="Tahoma"/>
      <family val="2"/>
      <charset val="1"/>
    </font>
    <font>
      <b/>
      <sz val="10"/>
      <color indexed="8"/>
      <name val="Times New Roman"/>
      <family val="1"/>
      <charset val="1"/>
    </font>
    <font>
      <sz val="10"/>
      <color indexed="8"/>
      <name val="Times New Roman"/>
      <family val="1"/>
      <charset val="1"/>
    </font>
    <font>
      <b/>
      <sz val="8"/>
      <color indexed="8"/>
      <name val="Times New Roman"/>
      <family val="1"/>
      <charset val="238"/>
    </font>
    <font>
      <b/>
      <sz val="10"/>
      <color indexed="8"/>
      <name val="Tahoma"/>
      <family val="2"/>
      <charset val="238"/>
    </font>
    <font>
      <sz val="8"/>
      <color indexed="8"/>
      <name val="Times New Roman"/>
      <family val="1"/>
      <charset val="238"/>
    </font>
    <font>
      <b/>
      <sz val="8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10"/>
      <name val="Tahoma"/>
      <family val="2"/>
    </font>
    <font>
      <sz val="10"/>
      <name val="Tahoma"/>
      <family val="2"/>
      <charset val="238"/>
    </font>
    <font>
      <sz val="9"/>
      <name val="Tahoma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indexed="8"/>
      <name val="Tahoma"/>
      <family val="2"/>
      <charset val="238"/>
    </font>
    <font>
      <sz val="9"/>
      <color indexed="8"/>
      <name val="Tahoma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2"/>
        <bgColor indexed="13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1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6">
    <xf numFmtId="0" fontId="0" fillId="0" borderId="0"/>
    <xf numFmtId="164" fontId="3" fillId="0" borderId="0" applyFill="0" applyBorder="0" applyProtection="0">
      <alignment horizontal="left" vertical="center"/>
    </xf>
    <xf numFmtId="0" fontId="4" fillId="0" borderId="0"/>
    <xf numFmtId="0" fontId="2" fillId="0" borderId="0"/>
    <xf numFmtId="0" fontId="2" fillId="0" borderId="0"/>
    <xf numFmtId="0" fontId="3" fillId="0" borderId="0"/>
    <xf numFmtId="0" fontId="3" fillId="0" borderId="0">
      <alignment horizontal="left" vertical="center"/>
    </xf>
    <xf numFmtId="0" fontId="5" fillId="0" borderId="0"/>
    <xf numFmtId="0" fontId="3" fillId="0" borderId="0"/>
    <xf numFmtId="0" fontId="6" fillId="0" borderId="0">
      <alignment horizontal="left" vertical="center"/>
    </xf>
    <xf numFmtId="0" fontId="4" fillId="0" borderId="0"/>
    <xf numFmtId="0" fontId="2" fillId="0" borderId="0"/>
    <xf numFmtId="0" fontId="2" fillId="0" borderId="0"/>
    <xf numFmtId="0" fontId="7" fillId="0" borderId="0" applyBorder="0" applyProtection="0">
      <alignment horizontal="left"/>
    </xf>
    <xf numFmtId="0" fontId="1" fillId="0" borderId="0"/>
    <xf numFmtId="44" fontId="6" fillId="0" borderId="0" applyFont="0" applyFill="0" applyBorder="0" applyAlignment="0" applyProtection="0"/>
    <xf numFmtId="0" fontId="19" fillId="0" borderId="34" applyNumberFormat="0" applyProtection="0">
      <alignment horizontal="left" vertical="center"/>
    </xf>
    <xf numFmtId="0" fontId="19" fillId="0" borderId="0" applyNumberFormat="0" applyBorder="0" applyProtection="0">
      <alignment horizontal="left" vertical="center"/>
    </xf>
    <xf numFmtId="0" fontId="18" fillId="0" borderId="33" applyNumberFormat="0" applyProtection="0">
      <alignment horizontal="left" vertical="center"/>
    </xf>
    <xf numFmtId="0" fontId="17" fillId="0" borderId="32" applyNumberFormat="0" applyProtection="0">
      <alignment horizontal="left" vertical="center"/>
    </xf>
    <xf numFmtId="0" fontId="26" fillId="0" borderId="0" applyNumberFormat="0" applyBorder="0" applyProtection="0">
      <alignment horizontal="left" vertical="center"/>
    </xf>
    <xf numFmtId="0" fontId="8" fillId="0" borderId="0">
      <alignment horizontal="left" vertical="center"/>
    </xf>
    <xf numFmtId="0" fontId="13" fillId="8" borderId="0" applyNumberFormat="0" applyBorder="0" applyProtection="0">
      <alignment horizontal="left" vertical="center"/>
    </xf>
    <xf numFmtId="0" fontId="27" fillId="7" borderId="0" applyNumberFormat="0" applyBorder="0" applyProtection="0">
      <alignment horizontal="left" vertical="center"/>
    </xf>
    <xf numFmtId="0" fontId="20" fillId="26" borderId="0" applyNumberFormat="0" applyBorder="0" applyProtection="0">
      <alignment horizontal="left" vertical="center"/>
    </xf>
    <xf numFmtId="0" fontId="11" fillId="11" borderId="28" applyNumberFormat="0" applyProtection="0">
      <alignment horizontal="left" vertical="center"/>
    </xf>
    <xf numFmtId="0" fontId="12" fillId="24" borderId="29" applyNumberFormat="0" applyProtection="0">
      <alignment horizontal="left" vertical="center"/>
    </xf>
    <xf numFmtId="0" fontId="21" fillId="24" borderId="28" applyNumberFormat="0" applyProtection="0">
      <alignment horizontal="left" vertical="center"/>
    </xf>
    <xf numFmtId="0" fontId="15" fillId="0" borderId="30" applyNumberFormat="0" applyProtection="0">
      <alignment horizontal="left" vertical="center"/>
    </xf>
    <xf numFmtId="0" fontId="16" fillId="25" borderId="31" applyNumberFormat="0" applyProtection="0">
      <alignment horizontal="left" vertical="center"/>
    </xf>
    <xf numFmtId="0" fontId="25" fillId="0" borderId="0" applyNumberFormat="0" applyBorder="0" applyProtection="0">
      <alignment horizontal="left" vertical="center"/>
    </xf>
    <xf numFmtId="0" fontId="8" fillId="27" borderId="36" applyNumberFormat="0" applyFont="0" applyProtection="0">
      <alignment horizontal="left" vertical="center"/>
    </xf>
    <xf numFmtId="0" fontId="24" fillId="0" borderId="0" applyNumberFormat="0" applyBorder="0" applyProtection="0">
      <alignment horizontal="left" vertical="center"/>
    </xf>
    <xf numFmtId="0" fontId="23" fillId="0" borderId="35" applyNumberFormat="0" applyProtection="0">
      <alignment horizontal="left" vertical="center"/>
    </xf>
    <xf numFmtId="0" fontId="10" fillId="20" borderId="0" applyNumberFormat="0" applyBorder="0" applyProtection="0">
      <alignment horizontal="left" vertical="center"/>
    </xf>
    <xf numFmtId="0" fontId="9" fillId="6" borderId="0" applyNumberFormat="0" applyBorder="0" applyProtection="0">
      <alignment horizontal="left" vertical="center"/>
    </xf>
    <xf numFmtId="0" fontId="9" fillId="12" borderId="0" applyNumberFormat="0" applyBorder="0" applyProtection="0">
      <alignment horizontal="left" vertical="center"/>
    </xf>
    <xf numFmtId="0" fontId="10" fillId="16" borderId="0" applyNumberFormat="0" applyBorder="0" applyProtection="0">
      <alignment horizontal="left" vertical="center"/>
    </xf>
    <xf numFmtId="0" fontId="10" fillId="21" borderId="0" applyNumberFormat="0" applyBorder="0" applyProtection="0">
      <alignment horizontal="left" vertical="center"/>
    </xf>
    <xf numFmtId="0" fontId="9" fillId="7" borderId="0" applyNumberFormat="0" applyBorder="0" applyProtection="0">
      <alignment horizontal="left" vertical="center"/>
    </xf>
    <xf numFmtId="0" fontId="9" fillId="13" borderId="0" applyNumberFormat="0" applyBorder="0" applyProtection="0">
      <alignment horizontal="left" vertical="center"/>
    </xf>
    <xf numFmtId="0" fontId="10" fillId="13" borderId="0" applyNumberFormat="0" applyBorder="0" applyProtection="0">
      <alignment horizontal="left" vertical="center"/>
    </xf>
    <xf numFmtId="0" fontId="10" fillId="22" borderId="0" applyNumberFormat="0" applyBorder="0" applyProtection="0">
      <alignment horizontal="left" vertical="center"/>
    </xf>
    <xf numFmtId="0" fontId="9" fillId="8" borderId="0" applyNumberFormat="0" applyBorder="0" applyProtection="0">
      <alignment horizontal="left" vertical="center"/>
    </xf>
    <xf numFmtId="0" fontId="9" fillId="14" borderId="0" applyNumberFormat="0" applyBorder="0" applyProtection="0">
      <alignment horizontal="left" vertical="center"/>
    </xf>
    <xf numFmtId="0" fontId="10" fillId="14" borderId="0" applyNumberFormat="0" applyBorder="0" applyProtection="0">
      <alignment horizontal="left" vertical="center"/>
    </xf>
    <xf numFmtId="0" fontId="10" fillId="17" borderId="0" applyNumberFormat="0" applyBorder="0" applyProtection="0">
      <alignment horizontal="left" vertical="center"/>
    </xf>
    <xf numFmtId="0" fontId="9" fillId="9" borderId="0" applyNumberFormat="0" applyBorder="0" applyProtection="0">
      <alignment horizontal="left" vertical="center"/>
    </xf>
    <xf numFmtId="0" fontId="9" fillId="9" borderId="0" applyNumberFormat="0" applyBorder="0" applyProtection="0">
      <alignment horizontal="left" vertical="center"/>
    </xf>
    <xf numFmtId="0" fontId="10" fillId="17" borderId="0" applyNumberFormat="0" applyBorder="0" applyProtection="0">
      <alignment horizontal="left" vertical="center"/>
    </xf>
    <xf numFmtId="0" fontId="10" fillId="18" borderId="0" applyNumberFormat="0" applyBorder="0" applyProtection="0">
      <alignment horizontal="left" vertical="center"/>
    </xf>
    <xf numFmtId="0" fontId="9" fillId="10" borderId="0" applyNumberFormat="0" applyBorder="0" applyProtection="0">
      <alignment horizontal="left" vertical="center"/>
    </xf>
    <xf numFmtId="0" fontId="9" fillId="12" borderId="0" applyNumberFormat="0" applyBorder="0" applyProtection="0">
      <alignment horizontal="left" vertical="center"/>
    </xf>
    <xf numFmtId="0" fontId="10" fillId="18" borderId="0" applyNumberFormat="0" applyBorder="0" applyProtection="0">
      <alignment horizontal="left" vertical="center"/>
    </xf>
    <xf numFmtId="0" fontId="10" fillId="23" borderId="0" applyNumberFormat="0" applyBorder="0" applyProtection="0">
      <alignment horizontal="left" vertical="center"/>
    </xf>
    <xf numFmtId="0" fontId="9" fillId="11" borderId="0" applyNumberFormat="0" applyBorder="0" applyProtection="0">
      <alignment horizontal="left" vertical="center"/>
    </xf>
    <xf numFmtId="0" fontId="9" fillId="15" borderId="0" applyNumberFormat="0" applyBorder="0" applyProtection="0">
      <alignment horizontal="left" vertical="center"/>
    </xf>
    <xf numFmtId="0" fontId="10" fillId="19" borderId="0" applyNumberFormat="0" applyBorder="0" applyProtection="0">
      <alignment horizontal="left" vertical="center"/>
    </xf>
    <xf numFmtId="0" fontId="13" fillId="8" borderId="0" applyNumberFormat="0" applyBorder="0" applyProtection="0">
      <alignment horizontal="left" vertical="center"/>
    </xf>
    <xf numFmtId="166" fontId="8" fillId="0" borderId="0" applyFont="0" applyBorder="0" applyProtection="0">
      <alignment horizontal="left" vertical="center"/>
    </xf>
    <xf numFmtId="0" fontId="14" fillId="0" borderId="0" applyNumberFormat="0" applyBorder="0" applyProtection="0">
      <alignment horizontal="center" vertical="center"/>
    </xf>
    <xf numFmtId="0" fontId="14" fillId="0" borderId="0" applyNumberFormat="0" applyBorder="0" applyProtection="0">
      <alignment horizontal="center" vertical="center" textRotation="90"/>
    </xf>
    <xf numFmtId="0" fontId="20" fillId="26" borderId="0" applyNumberFormat="0" applyBorder="0" applyProtection="0">
      <alignment horizontal="left" vertical="center"/>
    </xf>
    <xf numFmtId="0" fontId="22" fillId="0" borderId="0" applyNumberFormat="0" applyBorder="0" applyProtection="0">
      <alignment horizontal="left" vertical="center"/>
    </xf>
    <xf numFmtId="165" fontId="22" fillId="0" borderId="0" applyBorder="0" applyProtection="0">
      <alignment horizontal="left" vertical="center"/>
    </xf>
    <xf numFmtId="44" fontId="1" fillId="0" borderId="0" applyFont="0" applyFill="0" applyBorder="0" applyAlignment="0" applyProtection="0"/>
  </cellStyleXfs>
  <cellXfs count="590">
    <xf numFmtId="0" fontId="0" fillId="0" borderId="0" xfId="0"/>
    <xf numFmtId="0" fontId="0" fillId="0" borderId="0" xfId="0" applyAlignment="1">
      <alignment horizontal="center"/>
    </xf>
    <xf numFmtId="0" fontId="29" fillId="0" borderId="0" xfId="7" applyFont="1"/>
    <xf numFmtId="0" fontId="28" fillId="0" borderId="0" xfId="0" applyFont="1"/>
    <xf numFmtId="0" fontId="30" fillId="0" borderId="0" xfId="7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/>
    </xf>
    <xf numFmtId="0" fontId="0" fillId="0" borderId="0" xfId="0" applyAlignment="1">
      <alignment horizontal="left"/>
    </xf>
    <xf numFmtId="3" fontId="35" fillId="0" borderId="22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 wrapText="1"/>
    </xf>
    <xf numFmtId="3" fontId="35" fillId="0" borderId="6" xfId="0" applyNumberFormat="1" applyFont="1" applyBorder="1" applyAlignment="1">
      <alignment horizontal="center" vertical="center"/>
    </xf>
    <xf numFmtId="3" fontId="35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5" fillId="4" borderId="2" xfId="0" applyFont="1" applyFill="1" applyBorder="1" applyAlignment="1">
      <alignment horizontal="center" vertical="center" wrapText="1"/>
    </xf>
    <xf numFmtId="3" fontId="35" fillId="4" borderId="2" xfId="0" applyNumberFormat="1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/>
    </xf>
    <xf numFmtId="0" fontId="35" fillId="0" borderId="37" xfId="0" applyFont="1" applyBorder="1" applyAlignment="1">
      <alignment horizontal="left"/>
    </xf>
    <xf numFmtId="3" fontId="35" fillId="0" borderId="38" xfId="0" applyNumberFormat="1" applyFont="1" applyBorder="1" applyAlignment="1">
      <alignment horizontal="center" vertical="center"/>
    </xf>
    <xf numFmtId="0" fontId="35" fillId="0" borderId="9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  <xf numFmtId="0" fontId="35" fillId="0" borderId="3" xfId="0" applyFont="1" applyBorder="1" applyAlignment="1">
      <alignment horizontal="center" vertical="center"/>
    </xf>
    <xf numFmtId="0" fontId="35" fillId="0" borderId="3" xfId="0" applyFont="1" applyBorder="1" applyAlignment="1">
      <alignment horizontal="left" vertical="center" wrapText="1"/>
    </xf>
    <xf numFmtId="3" fontId="35" fillId="0" borderId="3" xfId="0" applyNumberFormat="1" applyFont="1" applyBorder="1" applyAlignment="1">
      <alignment horizontal="center" vertical="center"/>
    </xf>
    <xf numFmtId="0" fontId="35" fillId="3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3" fontId="35" fillId="0" borderId="9" xfId="0" applyNumberFormat="1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left" vertical="center" wrapText="1"/>
    </xf>
    <xf numFmtId="0" fontId="35" fillId="5" borderId="8" xfId="0" applyFont="1" applyFill="1" applyBorder="1" applyAlignment="1">
      <alignment horizontal="center" vertical="center" wrapText="1"/>
    </xf>
    <xf numFmtId="0" fontId="35" fillId="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5" fillId="0" borderId="20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wrapText="1"/>
    </xf>
    <xf numFmtId="0" fontId="35" fillId="0" borderId="21" xfId="0" applyFont="1" applyBorder="1" applyAlignment="1">
      <alignment horizontal="left" vertical="center"/>
    </xf>
    <xf numFmtId="0" fontId="35" fillId="0" borderId="21" xfId="0" applyFont="1" applyBorder="1"/>
    <xf numFmtId="0" fontId="35" fillId="0" borderId="10" xfId="0" applyFont="1" applyBorder="1" applyAlignment="1">
      <alignment wrapText="1"/>
    </xf>
    <xf numFmtId="0" fontId="35" fillId="0" borderId="17" xfId="0" applyFont="1" applyBorder="1" applyAlignment="1">
      <alignment horizontal="center" vertical="center"/>
    </xf>
    <xf numFmtId="0" fontId="35" fillId="4" borderId="8" xfId="0" applyFont="1" applyFill="1" applyBorder="1" applyAlignment="1">
      <alignment horizontal="center" vertical="center" wrapText="1"/>
    </xf>
    <xf numFmtId="0" fontId="35" fillId="4" borderId="9" xfId="0" applyFont="1" applyFill="1" applyBorder="1" applyAlignment="1">
      <alignment horizontal="center" vertical="center" wrapText="1"/>
    </xf>
    <xf numFmtId="3" fontId="35" fillId="4" borderId="9" xfId="0" applyNumberFormat="1" applyFont="1" applyFill="1" applyBorder="1" applyAlignment="1">
      <alignment horizontal="center" vertical="center" wrapText="1"/>
    </xf>
    <xf numFmtId="0" fontId="35" fillId="4" borderId="14" xfId="0" applyFont="1" applyFill="1" applyBorder="1" applyAlignment="1">
      <alignment horizontal="center" vertical="center" wrapText="1"/>
    </xf>
    <xf numFmtId="0" fontId="35" fillId="4" borderId="9" xfId="0" applyFont="1" applyFill="1" applyBorder="1" applyAlignment="1">
      <alignment vertical="center" wrapText="1"/>
    </xf>
    <xf numFmtId="0" fontId="35" fillId="4" borderId="14" xfId="0" applyFont="1" applyFill="1" applyBorder="1" applyAlignment="1">
      <alignment vertical="center" wrapText="1"/>
    </xf>
    <xf numFmtId="0" fontId="35" fillId="4" borderId="9" xfId="0" applyFont="1" applyFill="1" applyBorder="1" applyAlignment="1">
      <alignment horizontal="left" vertical="center" wrapText="1"/>
    </xf>
    <xf numFmtId="0" fontId="35" fillId="0" borderId="37" xfId="0" applyFont="1" applyBorder="1" applyAlignment="1">
      <alignment horizontal="left" vertical="center"/>
    </xf>
    <xf numFmtId="0" fontId="35" fillId="0" borderId="14" xfId="0" applyFont="1" applyBorder="1" applyAlignment="1">
      <alignment horizontal="center" vertical="center" wrapText="1"/>
    </xf>
    <xf numFmtId="0" fontId="35" fillId="5" borderId="9" xfId="0" applyFont="1" applyFill="1" applyBorder="1" applyAlignment="1">
      <alignment horizontal="left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left" vertical="top" wrapText="1"/>
    </xf>
    <xf numFmtId="3" fontId="39" fillId="0" borderId="1" xfId="0" applyNumberFormat="1" applyFont="1" applyBorder="1" applyAlignment="1">
      <alignment horizontal="left" vertical="top" wrapText="1"/>
    </xf>
    <xf numFmtId="0" fontId="39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37" fillId="0" borderId="43" xfId="0" applyFont="1" applyBorder="1" applyAlignment="1">
      <alignment horizontal="left" vertical="top" wrapText="1"/>
    </xf>
    <xf numFmtId="3" fontId="39" fillId="0" borderId="40" xfId="0" applyNumberFormat="1" applyFont="1" applyBorder="1" applyAlignment="1">
      <alignment horizontal="left" vertical="top" wrapText="1"/>
    </xf>
    <xf numFmtId="0" fontId="39" fillId="0" borderId="40" xfId="0" applyFont="1" applyBorder="1" applyAlignment="1">
      <alignment horizontal="left" vertical="top" wrapText="1"/>
    </xf>
    <xf numFmtId="0" fontId="41" fillId="0" borderId="40" xfId="0" applyFont="1" applyBorder="1" applyAlignment="1">
      <alignment horizontal="left" vertical="top" wrapText="1"/>
    </xf>
    <xf numFmtId="0" fontId="39" fillId="2" borderId="1" xfId="0" applyFont="1" applyFill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44" xfId="0" applyFont="1" applyBorder="1" applyAlignment="1">
      <alignment horizontal="left" vertical="top" wrapText="1"/>
    </xf>
    <xf numFmtId="0" fontId="39" fillId="2" borderId="1" xfId="0" applyFont="1" applyFill="1" applyBorder="1" applyAlignment="1">
      <alignment horizontal="left" vertical="top" wrapText="1"/>
    </xf>
    <xf numFmtId="0" fontId="42" fillId="0" borderId="1" xfId="0" applyFont="1" applyBorder="1" applyAlignment="1">
      <alignment horizontal="left" vertical="top" wrapText="1"/>
    </xf>
    <xf numFmtId="0" fontId="40" fillId="2" borderId="1" xfId="0" applyFont="1" applyFill="1" applyBorder="1" applyAlignment="1">
      <alignment horizontal="left" vertical="top" wrapText="1"/>
    </xf>
    <xf numFmtId="0" fontId="40" fillId="2" borderId="40" xfId="0" applyFont="1" applyFill="1" applyBorder="1" applyAlignment="1">
      <alignment horizontal="left" vertical="top" wrapText="1"/>
    </xf>
    <xf numFmtId="0" fontId="39" fillId="0" borderId="3" xfId="0" applyFont="1" applyBorder="1" applyAlignment="1">
      <alignment horizontal="left" vertical="top" wrapText="1"/>
    </xf>
    <xf numFmtId="0" fontId="37" fillId="2" borderId="3" xfId="0" applyFont="1" applyFill="1" applyBorder="1" applyAlignment="1">
      <alignment horizontal="left" vertical="top" wrapText="1"/>
    </xf>
    <xf numFmtId="0" fontId="41" fillId="0" borderId="1" xfId="0" applyFont="1" applyBorder="1" applyAlignment="1">
      <alignment horizontal="left" vertical="top" wrapText="1"/>
    </xf>
    <xf numFmtId="0" fontId="35" fillId="0" borderId="1" xfId="0" applyFont="1" applyBorder="1" applyAlignment="1">
      <alignment horizontal="center" vertical="center"/>
    </xf>
    <xf numFmtId="0" fontId="43" fillId="0" borderId="40" xfId="0" applyFont="1" applyBorder="1" applyAlignment="1">
      <alignment horizontal="left" vertical="center"/>
    </xf>
    <xf numFmtId="0" fontId="43" fillId="0" borderId="43" xfId="0" applyFont="1" applyBorder="1" applyAlignment="1">
      <alignment horizontal="left" vertical="center" wrapText="1"/>
    </xf>
    <xf numFmtId="0" fontId="43" fillId="0" borderId="40" xfId="0" applyFont="1" applyBorder="1" applyAlignment="1">
      <alignment horizontal="center" vertical="center"/>
    </xf>
    <xf numFmtId="0" fontId="0" fillId="0" borderId="40" xfId="0" applyBorder="1"/>
    <xf numFmtId="0" fontId="37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3" fontId="39" fillId="0" borderId="1" xfId="0" applyNumberFormat="1" applyFont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3" fontId="39" fillId="0" borderId="2" xfId="0" applyNumberFormat="1" applyFont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left" vertical="center" wrapText="1"/>
    </xf>
    <xf numFmtId="0" fontId="35" fillId="0" borderId="2" xfId="0" applyFont="1" applyBorder="1" applyAlignment="1">
      <alignment horizontal="center" vertical="center"/>
    </xf>
    <xf numFmtId="3" fontId="35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left" vertical="center" wrapText="1"/>
    </xf>
    <xf numFmtId="0" fontId="43" fillId="0" borderId="9" xfId="0" applyFont="1" applyBorder="1" applyAlignment="1">
      <alignment horizontal="left" vertical="center"/>
    </xf>
    <xf numFmtId="0" fontId="43" fillId="0" borderId="9" xfId="0" applyFont="1" applyBorder="1" applyAlignment="1">
      <alignment horizontal="center" vertical="center"/>
    </xf>
    <xf numFmtId="0" fontId="0" fillId="0" borderId="14" xfId="0" applyBorder="1"/>
    <xf numFmtId="0" fontId="43" fillId="0" borderId="41" xfId="0" applyFont="1" applyBorder="1" applyAlignment="1">
      <alignment horizontal="left" vertical="center" wrapText="1"/>
    </xf>
    <xf numFmtId="0" fontId="37" fillId="0" borderId="3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left" vertical="center" wrapText="1"/>
    </xf>
    <xf numFmtId="3" fontId="39" fillId="0" borderId="3" xfId="0" applyNumberFormat="1" applyFont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vertical="center" wrapText="1"/>
    </xf>
    <xf numFmtId="0" fontId="44" fillId="0" borderId="9" xfId="0" applyFont="1" applyBorder="1"/>
    <xf numFmtId="0" fontId="38" fillId="0" borderId="2" xfId="0" applyFont="1" applyBorder="1" applyAlignment="1">
      <alignment horizontal="left" vertical="top" wrapText="1"/>
    </xf>
    <xf numFmtId="0" fontId="37" fillId="0" borderId="47" xfId="0" applyFont="1" applyBorder="1" applyAlignment="1">
      <alignment horizontal="center" vertical="center" wrapText="1"/>
    </xf>
    <xf numFmtId="0" fontId="39" fillId="0" borderId="44" xfId="0" applyFont="1" applyBorder="1" applyAlignment="1">
      <alignment horizontal="left" vertical="center" wrapText="1"/>
    </xf>
    <xf numFmtId="0" fontId="39" fillId="0" borderId="44" xfId="0" applyFont="1" applyBorder="1" applyAlignment="1">
      <alignment horizontal="center" vertical="center" wrapText="1"/>
    </xf>
    <xf numFmtId="0" fontId="39" fillId="0" borderId="4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0" fillId="0" borderId="1" xfId="0" applyBorder="1"/>
    <xf numFmtId="0" fontId="38" fillId="0" borderId="1" xfId="0" applyFont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 vertical="center" wrapText="1"/>
    </xf>
    <xf numFmtId="0" fontId="37" fillId="2" borderId="1" xfId="0" applyFont="1" applyFill="1" applyBorder="1" applyAlignment="1">
      <alignment horizontal="left" vertical="center" wrapText="1"/>
    </xf>
    <xf numFmtId="0" fontId="37" fillId="0" borderId="46" xfId="0" applyFont="1" applyBorder="1" applyAlignment="1">
      <alignment horizontal="center" vertical="center" wrapText="1"/>
    </xf>
    <xf numFmtId="3" fontId="39" fillId="0" borderId="48" xfId="0" applyNumberFormat="1" applyFont="1" applyBorder="1" applyAlignment="1">
      <alignment horizontal="center" vertical="center" wrapText="1"/>
    </xf>
    <xf numFmtId="3" fontId="39" fillId="0" borderId="44" xfId="0" applyNumberFormat="1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7" fillId="2" borderId="50" xfId="0" applyFont="1" applyFill="1" applyBorder="1" applyAlignment="1">
      <alignment horizontal="left" vertical="center" wrapText="1"/>
    </xf>
    <xf numFmtId="3" fontId="49" fillId="0" borderId="1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3" fontId="37" fillId="0" borderId="1" xfId="0" applyNumberFormat="1" applyFont="1" applyBorder="1" applyAlignment="1">
      <alignment horizontal="center" vertical="center" wrapText="1"/>
    </xf>
    <xf numFmtId="0" fontId="35" fillId="4" borderId="42" xfId="0" applyFont="1" applyFill="1" applyBorder="1" applyAlignment="1">
      <alignment horizontal="center" vertical="center" wrapText="1"/>
    </xf>
    <xf numFmtId="0" fontId="35" fillId="4" borderId="10" xfId="0" applyFont="1" applyFill="1" applyBorder="1" applyAlignment="1">
      <alignment horizontal="left" vertical="center" wrapText="1"/>
    </xf>
    <xf numFmtId="3" fontId="35" fillId="4" borderId="10" xfId="0" applyNumberFormat="1" applyFont="1" applyFill="1" applyBorder="1" applyAlignment="1">
      <alignment horizontal="center" vertical="center" wrapText="1"/>
    </xf>
    <xf numFmtId="0" fontId="35" fillId="4" borderId="10" xfId="0" applyFont="1" applyFill="1" applyBorder="1" applyAlignment="1">
      <alignment horizontal="center" vertical="center" wrapText="1"/>
    </xf>
    <xf numFmtId="0" fontId="35" fillId="4" borderId="16" xfId="0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left" vertical="center" wrapText="1"/>
    </xf>
    <xf numFmtId="0" fontId="37" fillId="0" borderId="52" xfId="0" applyFont="1" applyBorder="1" applyAlignment="1">
      <alignment horizontal="left" vertical="center"/>
    </xf>
    <xf numFmtId="3" fontId="37" fillId="0" borderId="52" xfId="0" applyNumberFormat="1" applyFont="1" applyBorder="1" applyAlignment="1">
      <alignment horizontal="center" vertical="center" wrapText="1"/>
    </xf>
    <xf numFmtId="0" fontId="37" fillId="0" borderId="52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2" borderId="9" xfId="0" applyFont="1" applyFill="1" applyBorder="1" applyAlignment="1">
      <alignment horizontal="left" vertical="center" wrapText="1"/>
    </xf>
    <xf numFmtId="0" fontId="37" fillId="0" borderId="15" xfId="0" applyFont="1" applyBorder="1" applyAlignment="1">
      <alignment horizontal="center" vertical="center" wrapText="1"/>
    </xf>
    <xf numFmtId="167" fontId="37" fillId="0" borderId="37" xfId="0" applyNumberFormat="1" applyFont="1" applyBorder="1" applyAlignment="1">
      <alignment horizontal="center" vertical="center" wrapText="1"/>
    </xf>
    <xf numFmtId="0" fontId="37" fillId="0" borderId="51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left" vertical="center"/>
    </xf>
    <xf numFmtId="3" fontId="37" fillId="0" borderId="18" xfId="0" applyNumberFormat="1" applyFont="1" applyBorder="1" applyAlignment="1">
      <alignment horizontal="center" vertical="center" wrapText="1"/>
    </xf>
    <xf numFmtId="0" fontId="37" fillId="0" borderId="49" xfId="0" applyFont="1" applyBorder="1" applyAlignment="1">
      <alignment horizontal="center" vertical="center" wrapText="1"/>
    </xf>
    <xf numFmtId="0" fontId="39" fillId="2" borderId="13" xfId="0" applyFont="1" applyFill="1" applyBorder="1" applyAlignment="1">
      <alignment horizontal="left" vertical="center" wrapText="1"/>
    </xf>
    <xf numFmtId="0" fontId="37" fillId="0" borderId="6" xfId="0" applyFont="1" applyBorder="1" applyAlignment="1">
      <alignment horizontal="center" vertical="center" wrapText="1"/>
    </xf>
    <xf numFmtId="0" fontId="39" fillId="0" borderId="43" xfId="0" applyFont="1" applyBorder="1" applyAlignment="1">
      <alignment horizontal="center" vertical="center" wrapText="1"/>
    </xf>
    <xf numFmtId="167" fontId="37" fillId="0" borderId="8" xfId="0" applyNumberFormat="1" applyFont="1" applyBorder="1" applyAlignment="1">
      <alignment horizontal="center" vertical="center" wrapText="1"/>
    </xf>
    <xf numFmtId="0" fontId="37" fillId="0" borderId="9" xfId="0" applyFont="1" applyBorder="1" applyAlignment="1">
      <alignment horizontal="left" vertical="center"/>
    </xf>
    <xf numFmtId="3" fontId="37" fillId="0" borderId="9" xfId="0" applyNumberFormat="1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left" vertical="center" wrapText="1"/>
    </xf>
    <xf numFmtId="0" fontId="37" fillId="0" borderId="8" xfId="0" applyFont="1" applyBorder="1" applyAlignment="1">
      <alignment horizontal="center" vertical="center" wrapText="1"/>
    </xf>
    <xf numFmtId="0" fontId="50" fillId="0" borderId="9" xfId="0" applyFont="1" applyBorder="1" applyAlignment="1">
      <alignment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2" borderId="18" xfId="0" applyFont="1" applyFill="1" applyBorder="1" applyAlignment="1">
      <alignment horizontal="left" vertical="center" wrapText="1"/>
    </xf>
    <xf numFmtId="0" fontId="50" fillId="0" borderId="1" xfId="0" applyFont="1" applyBorder="1" applyAlignment="1">
      <alignment horizontal="left" vertical="center" wrapText="1"/>
    </xf>
    <xf numFmtId="0" fontId="35" fillId="0" borderId="10" xfId="0" applyFont="1" applyBorder="1" applyAlignment="1">
      <alignment horizontal="left" vertical="center" wrapText="1"/>
    </xf>
    <xf numFmtId="0" fontId="0" fillId="0" borderId="2" xfId="0" applyBorder="1"/>
    <xf numFmtId="0" fontId="0" fillId="0" borderId="43" xfId="0" applyBorder="1"/>
    <xf numFmtId="0" fontId="43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left" vertical="center" wrapText="1"/>
    </xf>
    <xf numFmtId="3" fontId="43" fillId="0" borderId="1" xfId="0" applyNumberFormat="1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55" fillId="0" borderId="1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left" vertical="center" wrapText="1"/>
    </xf>
    <xf numFmtId="0" fontId="57" fillId="0" borderId="2" xfId="0" applyFont="1" applyBorder="1" applyAlignment="1">
      <alignment horizontal="left" vertical="center" wrapText="1"/>
    </xf>
    <xf numFmtId="0" fontId="53" fillId="0" borderId="2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53" fillId="0" borderId="3" xfId="0" applyFont="1" applyBorder="1" applyAlignment="1">
      <alignment horizontal="left" vertical="center" wrapText="1"/>
    </xf>
    <xf numFmtId="3" fontId="43" fillId="0" borderId="3" xfId="0" applyNumberFormat="1" applyFont="1" applyBorder="1" applyAlignment="1">
      <alignment horizontal="center" vertical="center" wrapText="1"/>
    </xf>
    <xf numFmtId="0" fontId="53" fillId="0" borderId="3" xfId="0" applyFont="1" applyBorder="1" applyAlignment="1">
      <alignment horizontal="center" vertical="center" wrapText="1"/>
    </xf>
    <xf numFmtId="0" fontId="0" fillId="0" borderId="3" xfId="0" applyBorder="1"/>
    <xf numFmtId="3" fontId="38" fillId="0" borderId="1" xfId="0" applyNumberFormat="1" applyFont="1" applyBorder="1" applyAlignment="1">
      <alignment horizontal="center" vertical="center" wrapText="1"/>
    </xf>
    <xf numFmtId="3" fontId="58" fillId="0" borderId="1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3" borderId="1" xfId="0" applyFont="1" applyFill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 wrapText="1"/>
    </xf>
    <xf numFmtId="3" fontId="43" fillId="3" borderId="1" xfId="0" applyNumberFormat="1" applyFont="1" applyFill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43" fillId="0" borderId="57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0" fontId="43" fillId="0" borderId="58" xfId="0" applyFont="1" applyBorder="1" applyAlignment="1">
      <alignment horizontal="center" vertical="center" wrapText="1"/>
    </xf>
    <xf numFmtId="0" fontId="33" fillId="0" borderId="3" xfId="0" applyFont="1" applyBorder="1" applyAlignment="1">
      <alignment wrapText="1"/>
    </xf>
    <xf numFmtId="0" fontId="51" fillId="0" borderId="59" xfId="0" applyFont="1" applyBorder="1"/>
    <xf numFmtId="0" fontId="51" fillId="0" borderId="17" xfId="0" applyFont="1" applyBorder="1"/>
    <xf numFmtId="0" fontId="51" fillId="0" borderId="18" xfId="0" applyFont="1" applyBorder="1"/>
    <xf numFmtId="0" fontId="0" fillId="0" borderId="18" xfId="0" applyBorder="1"/>
    <xf numFmtId="0" fontId="0" fillId="0" borderId="15" xfId="0" applyBorder="1"/>
    <xf numFmtId="3" fontId="43" fillId="0" borderId="2" xfId="0" applyNumberFormat="1" applyFont="1" applyBorder="1" applyAlignment="1">
      <alignment horizontal="center" vertical="center" wrapText="1"/>
    </xf>
    <xf numFmtId="0" fontId="36" fillId="29" borderId="1" xfId="0" applyFont="1" applyFill="1" applyBorder="1" applyAlignment="1">
      <alignment vertical="center"/>
    </xf>
    <xf numFmtId="3" fontId="38" fillId="0" borderId="3" xfId="0" applyNumberFormat="1" applyFont="1" applyBorder="1" applyAlignment="1">
      <alignment horizontal="center" vertical="center" wrapText="1"/>
    </xf>
    <xf numFmtId="3" fontId="59" fillId="0" borderId="1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61" fillId="0" borderId="41" xfId="0" applyFont="1" applyBorder="1" applyAlignment="1">
      <alignment horizontal="center" vertical="center" wrapText="1"/>
    </xf>
    <xf numFmtId="0" fontId="38" fillId="0" borderId="40" xfId="0" applyFont="1" applyBorder="1" applyAlignment="1">
      <alignment horizontal="left" vertical="center" wrapText="1"/>
    </xf>
    <xf numFmtId="3" fontId="40" fillId="0" borderId="40" xfId="0" applyNumberFormat="1" applyFont="1" applyBorder="1" applyAlignment="1">
      <alignment horizontal="center" vertical="center" wrapText="1"/>
    </xf>
    <xf numFmtId="0" fontId="38" fillId="0" borderId="40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3" fontId="40" fillId="0" borderId="1" xfId="0" applyNumberFormat="1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left" vertical="center" wrapText="1"/>
    </xf>
    <xf numFmtId="3" fontId="40" fillId="0" borderId="2" xfId="0" applyNumberFormat="1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61" fillId="0" borderId="3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left" vertical="center" wrapText="1"/>
    </xf>
    <xf numFmtId="3" fontId="40" fillId="0" borderId="3" xfId="0" applyNumberFormat="1" applyFont="1" applyBorder="1" applyAlignment="1">
      <alignment horizontal="center" vertical="center" wrapText="1"/>
    </xf>
    <xf numFmtId="0" fontId="55" fillId="0" borderId="1" xfId="0" applyFont="1" applyBorder="1" applyAlignment="1">
      <alignment horizontal="left" vertical="top" wrapText="1"/>
    </xf>
    <xf numFmtId="0" fontId="62" fillId="0" borderId="1" xfId="0" applyFont="1" applyBorder="1" applyAlignment="1">
      <alignment horizontal="left" vertical="center" wrapText="1"/>
    </xf>
    <xf numFmtId="0" fontId="61" fillId="0" borderId="1" xfId="0" applyFont="1" applyBorder="1" applyAlignment="1">
      <alignment horizontal="left" vertical="center" wrapText="1"/>
    </xf>
    <xf numFmtId="0" fontId="63" fillId="0" borderId="17" xfId="0" applyFont="1" applyBorder="1" applyAlignment="1">
      <alignment horizontal="left" vertical="center" wrapText="1"/>
    </xf>
    <xf numFmtId="0" fontId="40" fillId="0" borderId="9" xfId="0" applyFont="1" applyBorder="1" applyAlignment="1">
      <alignment horizontal="left" vertical="center" wrapText="1"/>
    </xf>
    <xf numFmtId="3" fontId="64" fillId="0" borderId="53" xfId="0" applyNumberFormat="1" applyFont="1" applyBorder="1" applyAlignment="1">
      <alignment horizontal="center" vertical="center" wrapText="1"/>
    </xf>
    <xf numFmtId="0" fontId="64" fillId="0" borderId="9" xfId="0" applyFont="1" applyBorder="1" applyAlignment="1">
      <alignment horizontal="center" vertical="center" wrapText="1"/>
    </xf>
    <xf numFmtId="0" fontId="61" fillId="0" borderId="9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top" wrapText="1"/>
    </xf>
    <xf numFmtId="0" fontId="35" fillId="0" borderId="42" xfId="0" applyFont="1" applyBorder="1" applyAlignment="1">
      <alignment horizontal="center" vertical="center"/>
    </xf>
    <xf numFmtId="3" fontId="35" fillId="0" borderId="10" xfId="0" applyNumberFormat="1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 wrapText="1"/>
    </xf>
    <xf numFmtId="0" fontId="63" fillId="0" borderId="3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left" vertical="center" wrapText="1"/>
    </xf>
    <xf numFmtId="3" fontId="38" fillId="3" borderId="1" xfId="0" applyNumberFormat="1" applyFont="1" applyFill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/>
    </xf>
    <xf numFmtId="0" fontId="63" fillId="0" borderId="9" xfId="0" applyFont="1" applyBorder="1" applyAlignment="1">
      <alignment horizontal="center" vertical="center"/>
    </xf>
    <xf numFmtId="0" fontId="36" fillId="29" borderId="16" xfId="0" applyFont="1" applyFill="1" applyBorder="1" applyAlignment="1">
      <alignment horizontal="center" vertical="center"/>
    </xf>
    <xf numFmtId="0" fontId="40" fillId="0" borderId="9" xfId="0" applyFont="1" applyBorder="1" applyAlignment="1">
      <alignment horizontal="center" vertical="center" wrapText="1"/>
    </xf>
    <xf numFmtId="0" fontId="55" fillId="0" borderId="3" xfId="0" applyFont="1" applyBorder="1"/>
    <xf numFmtId="0" fontId="55" fillId="0" borderId="1" xfId="0" applyFont="1" applyBorder="1"/>
    <xf numFmtId="0" fontId="55" fillId="0" borderId="2" xfId="0" applyFont="1" applyBorder="1"/>
    <xf numFmtId="0" fontId="55" fillId="3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/>
    <xf numFmtId="0" fontId="40" fillId="0" borderId="2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8" xfId="0" applyFont="1" applyBorder="1" applyAlignment="1">
      <alignment horizontal="left" vertical="center" wrapText="1"/>
    </xf>
    <xf numFmtId="0" fontId="40" fillId="0" borderId="9" xfId="0" applyFont="1" applyBorder="1" applyAlignment="1">
      <alignment horizontal="left" vertical="center"/>
    </xf>
    <xf numFmtId="0" fontId="55" fillId="0" borderId="14" xfId="0" applyFont="1" applyBorder="1"/>
    <xf numFmtId="0" fontId="40" fillId="0" borderId="11" xfId="0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61" fillId="0" borderId="56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left" vertical="center"/>
    </xf>
    <xf numFmtId="0" fontId="61" fillId="0" borderId="11" xfId="0" applyFont="1" applyBorder="1" applyAlignment="1">
      <alignment horizontal="center" vertical="center"/>
    </xf>
    <xf numFmtId="0" fontId="35" fillId="0" borderId="60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55" fillId="3" borderId="1" xfId="0" applyFont="1" applyFill="1" applyBorder="1" applyAlignment="1">
      <alignment horizontal="left" vertical="top" wrapText="1"/>
    </xf>
    <xf numFmtId="0" fontId="40" fillId="0" borderId="11" xfId="0" applyFont="1" applyBorder="1" applyAlignment="1">
      <alignment vertical="center" wrapText="1"/>
    </xf>
    <xf numFmtId="0" fontId="40" fillId="0" borderId="11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left" vertical="center" wrapText="1"/>
    </xf>
    <xf numFmtId="0" fontId="55" fillId="0" borderId="0" xfId="0" applyFont="1"/>
    <xf numFmtId="3" fontId="38" fillId="0" borderId="1" xfId="0" applyNumberFormat="1" applyFont="1" applyBorder="1" applyAlignment="1">
      <alignment horizontal="left" vertical="center" wrapText="1"/>
    </xf>
    <xf numFmtId="0" fontId="55" fillId="0" borderId="15" xfId="0" applyFont="1" applyBorder="1"/>
    <xf numFmtId="0" fontId="38" fillId="3" borderId="1" xfId="0" applyFont="1" applyFill="1" applyBorder="1" applyAlignment="1">
      <alignment horizontal="center" vertical="center" wrapText="1"/>
    </xf>
    <xf numFmtId="0" fontId="61" fillId="0" borderId="11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top" wrapText="1"/>
    </xf>
    <xf numFmtId="0" fontId="38" fillId="3" borderId="1" xfId="0" applyFont="1" applyFill="1" applyBorder="1" applyAlignment="1">
      <alignment horizontal="left" vertical="center" wrapText="1"/>
    </xf>
    <xf numFmtId="3" fontId="40" fillId="3" borderId="1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vertical="center"/>
    </xf>
    <xf numFmtId="0" fontId="66" fillId="0" borderId="3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left" vertical="center" wrapText="1"/>
    </xf>
    <xf numFmtId="3" fontId="66" fillId="0" borderId="1" xfId="0" applyNumberFormat="1" applyFont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 wrapText="1"/>
    </xf>
    <xf numFmtId="0" fontId="66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left" vertical="center" wrapText="1"/>
    </xf>
    <xf numFmtId="3" fontId="66" fillId="0" borderId="2" xfId="0" applyNumberFormat="1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55" fillId="0" borderId="40" xfId="0" applyFont="1" applyBorder="1" applyAlignment="1">
      <alignment horizontal="left" vertical="center" wrapText="1"/>
    </xf>
    <xf numFmtId="3" fontId="66" fillId="0" borderId="40" xfId="0" applyNumberFormat="1" applyFont="1" applyBorder="1" applyAlignment="1">
      <alignment horizontal="center" vertical="center" wrapText="1"/>
    </xf>
    <xf numFmtId="0" fontId="55" fillId="0" borderId="40" xfId="0" applyFont="1" applyBorder="1" applyAlignment="1">
      <alignment horizontal="center" vertical="center" wrapText="1"/>
    </xf>
    <xf numFmtId="0" fontId="55" fillId="0" borderId="43" xfId="0" applyFont="1" applyBorder="1"/>
    <xf numFmtId="0" fontId="66" fillId="0" borderId="3" xfId="0" applyFont="1" applyBorder="1"/>
    <xf numFmtId="0" fontId="55" fillId="0" borderId="3" xfId="0" applyFont="1" applyBorder="1" applyAlignment="1">
      <alignment wrapText="1"/>
    </xf>
    <xf numFmtId="0" fontId="66" fillId="0" borderId="3" xfId="0" applyFont="1" applyBorder="1" applyAlignment="1">
      <alignment horizontal="center"/>
    </xf>
    <xf numFmtId="0" fontId="55" fillId="0" borderId="3" xfId="0" applyFont="1" applyBorder="1" applyAlignment="1">
      <alignment horizontal="center" wrapText="1"/>
    </xf>
    <xf numFmtId="0" fontId="55" fillId="0" borderId="3" xfId="0" applyFont="1" applyBorder="1" applyAlignment="1">
      <alignment horizontal="center"/>
    </xf>
    <xf numFmtId="0" fontId="40" fillId="0" borderId="65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3" fontId="40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67" fillId="0" borderId="3" xfId="0" applyFont="1" applyBorder="1" applyAlignment="1">
      <alignment horizontal="center" vertical="center" wrapText="1"/>
    </xf>
    <xf numFmtId="0" fontId="68" fillId="0" borderId="3" xfId="0" applyFont="1" applyBorder="1" applyAlignment="1">
      <alignment horizontal="left" vertical="center" wrapText="1"/>
    </xf>
    <xf numFmtId="3" fontId="67" fillId="0" borderId="3" xfId="0" applyNumberFormat="1" applyFont="1" applyBorder="1" applyAlignment="1">
      <alignment horizontal="center" vertical="center" wrapText="1"/>
    </xf>
    <xf numFmtId="0" fontId="68" fillId="0" borderId="3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68" fillId="0" borderId="1" xfId="0" applyFont="1" applyBorder="1" applyAlignment="1">
      <alignment horizontal="left" vertical="center" wrapText="1"/>
    </xf>
    <xf numFmtId="3" fontId="67" fillId="0" borderId="1" xfId="0" applyNumberFormat="1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 wrapText="1"/>
    </xf>
    <xf numFmtId="0" fontId="67" fillId="0" borderId="2" xfId="0" applyFont="1" applyBorder="1" applyAlignment="1">
      <alignment horizontal="center" vertical="center" wrapText="1"/>
    </xf>
    <xf numFmtId="0" fontId="68" fillId="0" borderId="2" xfId="0" applyFont="1" applyBorder="1" applyAlignment="1">
      <alignment horizontal="left" vertical="center" wrapText="1"/>
    </xf>
    <xf numFmtId="3" fontId="67" fillId="0" borderId="2" xfId="0" applyNumberFormat="1" applyFont="1" applyBorder="1" applyAlignment="1">
      <alignment horizontal="center" vertical="center" wrapText="1"/>
    </xf>
    <xf numFmtId="0" fontId="68" fillId="0" borderId="2" xfId="0" applyFont="1" applyBorder="1" applyAlignment="1">
      <alignment horizontal="center" vertical="center" wrapText="1"/>
    </xf>
    <xf numFmtId="0" fontId="67" fillId="0" borderId="8" xfId="0" applyFont="1" applyBorder="1" applyAlignment="1">
      <alignment horizontal="left" vertical="center" wrapText="1"/>
    </xf>
    <xf numFmtId="0" fontId="67" fillId="0" borderId="9" xfId="0" applyFont="1" applyBorder="1" applyAlignment="1">
      <alignment horizontal="left" vertical="center" wrapText="1"/>
    </xf>
    <xf numFmtId="3" fontId="67" fillId="0" borderId="9" xfId="0" applyNumberFormat="1" applyFont="1" applyBorder="1" applyAlignment="1">
      <alignment horizontal="center" vertical="center" wrapText="1"/>
    </xf>
    <xf numFmtId="0" fontId="67" fillId="0" borderId="9" xfId="0" applyFont="1" applyBorder="1" applyAlignment="1">
      <alignment horizontal="center" vertical="center" wrapText="1"/>
    </xf>
    <xf numFmtId="0" fontId="67" fillId="0" borderId="8" xfId="0" applyFont="1" applyBorder="1" applyAlignment="1">
      <alignment horizontal="center" vertical="center" wrapText="1"/>
    </xf>
    <xf numFmtId="0" fontId="68" fillId="0" borderId="9" xfId="0" applyFont="1" applyBorder="1" applyAlignment="1">
      <alignment horizontal="center" vertical="center" wrapText="1"/>
    </xf>
    <xf numFmtId="0" fontId="68" fillId="0" borderId="9" xfId="0" applyFont="1" applyBorder="1" applyAlignment="1">
      <alignment horizontal="left" vertical="center" wrapText="1"/>
    </xf>
    <xf numFmtId="0" fontId="67" fillId="0" borderId="17" xfId="0" applyFont="1" applyBorder="1" applyAlignment="1">
      <alignment horizontal="center" vertical="center" wrapText="1"/>
    </xf>
    <xf numFmtId="0" fontId="67" fillId="0" borderId="18" xfId="0" applyFont="1" applyBorder="1" applyAlignment="1">
      <alignment horizontal="left" vertical="center" wrapText="1"/>
    </xf>
    <xf numFmtId="3" fontId="67" fillId="0" borderId="18" xfId="0" applyNumberFormat="1" applyFont="1" applyBorder="1" applyAlignment="1">
      <alignment horizontal="center" vertical="center" wrapText="1"/>
    </xf>
    <xf numFmtId="0" fontId="68" fillId="0" borderId="18" xfId="0" applyFont="1" applyBorder="1" applyAlignment="1">
      <alignment horizontal="center" vertical="center" wrapText="1"/>
    </xf>
    <xf numFmtId="0" fontId="68" fillId="0" borderId="18" xfId="0" applyFont="1" applyBorder="1" applyAlignment="1">
      <alignment horizontal="left" vertical="center" wrapText="1"/>
    </xf>
    <xf numFmtId="3" fontId="39" fillId="0" borderId="3" xfId="0" applyNumberFormat="1" applyFont="1" applyBorder="1" applyAlignment="1">
      <alignment horizontal="center" vertical="top" wrapText="1"/>
    </xf>
    <xf numFmtId="0" fontId="50" fillId="0" borderId="2" xfId="0" applyFont="1" applyBorder="1" applyAlignment="1">
      <alignment horizontal="left" vertical="center" wrapText="1"/>
    </xf>
    <xf numFmtId="0" fontId="50" fillId="0" borderId="9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50" fillId="0" borderId="1" xfId="0" applyFont="1" applyBorder="1" applyAlignment="1">
      <alignment horizontal="center" vertical="center" wrapText="1"/>
    </xf>
    <xf numFmtId="0" fontId="61" fillId="0" borderId="3" xfId="0" applyFont="1" applyBorder="1" applyAlignment="1">
      <alignment horizontal="left" vertical="center" wrapText="1"/>
    </xf>
    <xf numFmtId="0" fontId="6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3" fontId="40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40" fillId="0" borderId="40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left" vertical="center" wrapText="1"/>
    </xf>
    <xf numFmtId="0" fontId="55" fillId="3" borderId="14" xfId="0" applyFont="1" applyFill="1" applyBorder="1"/>
    <xf numFmtId="0" fontId="44" fillId="3" borderId="9" xfId="0" applyFont="1" applyFill="1" applyBorder="1" applyAlignment="1">
      <alignment horizontal="left" vertical="center"/>
    </xf>
    <xf numFmtId="0" fontId="69" fillId="3" borderId="8" xfId="0" applyFont="1" applyFill="1" applyBorder="1" applyAlignment="1">
      <alignment horizontal="left"/>
    </xf>
    <xf numFmtId="0" fontId="69" fillId="3" borderId="9" xfId="0" applyFont="1" applyFill="1" applyBorder="1" applyAlignment="1">
      <alignment horizontal="center" vertical="center"/>
    </xf>
    <xf numFmtId="0" fontId="66" fillId="3" borderId="9" xfId="0" applyFont="1" applyFill="1" applyBorder="1" applyAlignment="1">
      <alignment horizontal="center" vertical="center"/>
    </xf>
    <xf numFmtId="0" fontId="35" fillId="0" borderId="67" xfId="0" applyFont="1" applyBorder="1" applyAlignment="1">
      <alignment horizontal="center" vertical="center"/>
    </xf>
    <xf numFmtId="0" fontId="36" fillId="0" borderId="68" xfId="0" applyFont="1" applyBorder="1" applyAlignment="1">
      <alignment horizontal="center" vertical="center"/>
    </xf>
    <xf numFmtId="0" fontId="35" fillId="0" borderId="69" xfId="0" applyFont="1" applyBorder="1" applyAlignment="1">
      <alignment horizontal="center" vertical="center"/>
    </xf>
    <xf numFmtId="0" fontId="50" fillId="0" borderId="70" xfId="0" applyFont="1" applyBorder="1" applyAlignment="1">
      <alignment horizontal="left" vertical="center" wrapText="1"/>
    </xf>
    <xf numFmtId="0" fontId="35" fillId="0" borderId="70" xfId="0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/>
    </xf>
    <xf numFmtId="4" fontId="35" fillId="0" borderId="10" xfId="0" applyNumberFormat="1" applyFont="1" applyBorder="1" applyAlignment="1">
      <alignment horizontal="center" vertical="center"/>
    </xf>
    <xf numFmtId="4" fontId="35" fillId="29" borderId="16" xfId="0" applyNumberFormat="1" applyFont="1" applyFill="1" applyBorder="1" applyAlignment="1">
      <alignment horizontal="center" vertical="center"/>
    </xf>
    <xf numFmtId="4" fontId="35" fillId="0" borderId="1" xfId="0" applyNumberFormat="1" applyFont="1" applyBorder="1" applyAlignment="1">
      <alignment horizontal="center" vertical="center"/>
    </xf>
    <xf numFmtId="4" fontId="35" fillId="30" borderId="1" xfId="0" applyNumberFormat="1" applyFont="1" applyFill="1" applyBorder="1" applyAlignment="1">
      <alignment horizontal="center" vertical="center"/>
    </xf>
    <xf numFmtId="4" fontId="35" fillId="0" borderId="3" xfId="0" applyNumberFormat="1" applyFont="1" applyBorder="1" applyAlignment="1">
      <alignment horizontal="center" vertical="center"/>
    </xf>
    <xf numFmtId="4" fontId="35" fillId="0" borderId="66" xfId="0" applyNumberFormat="1" applyFont="1" applyBorder="1" applyAlignment="1">
      <alignment horizontal="center" vertical="center"/>
    </xf>
    <xf numFmtId="4" fontId="35" fillId="0" borderId="72" xfId="0" applyNumberFormat="1" applyFont="1" applyBorder="1" applyAlignment="1">
      <alignment horizontal="center" vertical="center"/>
    </xf>
    <xf numFmtId="3" fontId="50" fillId="0" borderId="11" xfId="0" applyNumberFormat="1" applyFont="1" applyBorder="1" applyAlignment="1">
      <alignment horizontal="center" vertical="center" wrapText="1"/>
    </xf>
    <xf numFmtId="0" fontId="35" fillId="0" borderId="18" xfId="0" applyFont="1" applyBorder="1" applyAlignment="1">
      <alignment horizontal="left" vertical="center" wrapText="1"/>
    </xf>
    <xf numFmtId="0" fontId="35" fillId="0" borderId="66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left" vertical="center" wrapText="1"/>
    </xf>
    <xf numFmtId="4" fontId="35" fillId="30" borderId="3" xfId="0" applyNumberFormat="1" applyFont="1" applyFill="1" applyBorder="1" applyAlignment="1">
      <alignment horizontal="center" vertical="center"/>
    </xf>
    <xf numFmtId="4" fontId="35" fillId="31" borderId="66" xfId="0" applyNumberFormat="1" applyFont="1" applyFill="1" applyBorder="1" applyAlignment="1">
      <alignment horizontal="center" vertical="center"/>
    </xf>
    <xf numFmtId="4" fontId="35" fillId="0" borderId="14" xfId="0" applyNumberFormat="1" applyFont="1" applyBorder="1" applyAlignment="1">
      <alignment horizontal="center" vertical="center"/>
    </xf>
    <xf numFmtId="0" fontId="36" fillId="0" borderId="15" xfId="0" applyFont="1" applyBorder="1" applyAlignment="1">
      <alignment vertical="center"/>
    </xf>
    <xf numFmtId="0" fontId="50" fillId="0" borderId="70" xfId="0" applyFont="1" applyBorder="1" applyAlignment="1">
      <alignment vertical="center" wrapText="1"/>
    </xf>
    <xf numFmtId="3" fontId="35" fillId="0" borderId="70" xfId="0" applyNumberFormat="1" applyFont="1" applyBorder="1" applyAlignment="1">
      <alignment horizontal="center" vertical="center" wrapText="1"/>
    </xf>
    <xf numFmtId="0" fontId="50" fillId="0" borderId="8" xfId="0" applyFont="1" applyBorder="1" applyAlignment="1">
      <alignment vertical="center" wrapText="1"/>
    </xf>
    <xf numFmtId="0" fontId="35" fillId="0" borderId="55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4" fontId="35" fillId="31" borderId="3" xfId="0" applyNumberFormat="1" applyFont="1" applyFill="1" applyBorder="1" applyAlignment="1">
      <alignment horizontal="center" vertical="center"/>
    </xf>
    <xf numFmtId="4" fontId="35" fillId="31" borderId="1" xfId="0" applyNumberFormat="1" applyFont="1" applyFill="1" applyBorder="1" applyAlignment="1">
      <alignment horizontal="center" vertical="center"/>
    </xf>
    <xf numFmtId="4" fontId="35" fillId="31" borderId="14" xfId="0" applyNumberFormat="1" applyFont="1" applyFill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 wrapText="1"/>
    </xf>
    <xf numFmtId="3" fontId="35" fillId="0" borderId="40" xfId="0" applyNumberFormat="1" applyFont="1" applyBorder="1" applyAlignment="1">
      <alignment horizontal="center" vertical="center"/>
    </xf>
    <xf numFmtId="3" fontId="35" fillId="0" borderId="9" xfId="0" applyNumberFormat="1" applyFont="1" applyBorder="1" applyAlignment="1">
      <alignment horizontal="center" vertical="center"/>
    </xf>
    <xf numFmtId="4" fontId="35" fillId="0" borderId="9" xfId="0" applyNumberFormat="1" applyFont="1" applyBorder="1" applyAlignment="1">
      <alignment horizontal="center" vertical="center"/>
    </xf>
    <xf numFmtId="0" fontId="35" fillId="4" borderId="40" xfId="0" applyFont="1" applyFill="1" applyBorder="1" applyAlignment="1">
      <alignment horizontal="center" vertical="center" wrapText="1"/>
    </xf>
    <xf numFmtId="3" fontId="35" fillId="4" borderId="40" xfId="0" applyNumberFormat="1" applyFont="1" applyFill="1" applyBorder="1" applyAlignment="1">
      <alignment horizontal="center" vertical="center" wrapText="1"/>
    </xf>
    <xf numFmtId="0" fontId="36" fillId="29" borderId="68" xfId="0" applyFont="1" applyFill="1" applyBorder="1" applyAlignment="1">
      <alignment vertical="center"/>
    </xf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 wrapText="1"/>
    </xf>
    <xf numFmtId="3" fontId="35" fillId="0" borderId="7" xfId="0" applyNumberFormat="1" applyFont="1" applyBorder="1" applyAlignment="1">
      <alignment horizontal="center" vertical="center"/>
    </xf>
    <xf numFmtId="4" fontId="35" fillId="0" borderId="7" xfId="0" applyNumberFormat="1" applyFont="1" applyBorder="1" applyAlignment="1">
      <alignment horizontal="center" vertical="center"/>
    </xf>
    <xf numFmtId="0" fontId="36" fillId="29" borderId="24" xfId="0" applyFont="1" applyFill="1" applyBorder="1" applyAlignment="1">
      <alignment vertical="center"/>
    </xf>
    <xf numFmtId="4" fontId="35" fillId="31" borderId="16" xfId="0" applyNumberFormat="1" applyFont="1" applyFill="1" applyBorder="1" applyAlignment="1">
      <alignment horizontal="center" vertical="center"/>
    </xf>
    <xf numFmtId="0" fontId="50" fillId="0" borderId="2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/>
    </xf>
    <xf numFmtId="0" fontId="52" fillId="0" borderId="40" xfId="0" applyFont="1" applyBorder="1" applyAlignment="1">
      <alignment wrapText="1"/>
    </xf>
    <xf numFmtId="0" fontId="33" fillId="0" borderId="40" xfId="0" applyFont="1" applyBorder="1" applyAlignment="1">
      <alignment horizontal="center"/>
    </xf>
    <xf numFmtId="0" fontId="35" fillId="0" borderId="0" xfId="0" applyFont="1" applyAlignment="1">
      <alignment horizontal="center" vertical="center" wrapText="1"/>
    </xf>
    <xf numFmtId="0" fontId="52" fillId="0" borderId="1" xfId="0" applyFont="1" applyBorder="1" applyAlignment="1">
      <alignment wrapText="1"/>
    </xf>
    <xf numFmtId="0" fontId="33" fillId="0" borderId="1" xfId="0" applyFont="1" applyBorder="1" applyAlignment="1">
      <alignment horizontal="center"/>
    </xf>
    <xf numFmtId="4" fontId="35" fillId="32" borderId="16" xfId="0" applyNumberFormat="1" applyFont="1" applyFill="1" applyBorder="1" applyAlignment="1">
      <alignment horizontal="center" vertical="center"/>
    </xf>
    <xf numFmtId="0" fontId="55" fillId="0" borderId="1" xfId="0" applyFont="1" applyBorder="1" applyAlignment="1">
      <alignment horizontal="left"/>
    </xf>
    <xf numFmtId="0" fontId="55" fillId="0" borderId="1" xfId="0" applyFont="1" applyBorder="1" applyAlignment="1">
      <alignment horizontal="left" wrapText="1"/>
    </xf>
    <xf numFmtId="0" fontId="55" fillId="0" borderId="3" xfId="0" applyFont="1" applyBorder="1" applyAlignment="1">
      <alignment horizontal="left"/>
    </xf>
    <xf numFmtId="0" fontId="55" fillId="0" borderId="1" xfId="0" applyFont="1" applyBorder="1" applyAlignment="1">
      <alignment horizontal="center"/>
    </xf>
    <xf numFmtId="0" fontId="55" fillId="0" borderId="3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55" fillId="0" borderId="3" xfId="0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4" fontId="35" fillId="0" borderId="2" xfId="0" applyNumberFormat="1" applyFont="1" applyBorder="1" applyAlignment="1">
      <alignment horizontal="center" vertical="center"/>
    </xf>
    <xf numFmtId="0" fontId="36" fillId="29" borderId="2" xfId="0" applyFont="1" applyFill="1" applyBorder="1" applyAlignment="1">
      <alignment vertical="center"/>
    </xf>
    <xf numFmtId="0" fontId="71" fillId="0" borderId="1" xfId="0" applyFont="1" applyBorder="1"/>
    <xf numFmtId="0" fontId="71" fillId="0" borderId="1" xfId="0" applyFont="1" applyBorder="1" applyAlignment="1">
      <alignment horizontal="center"/>
    </xf>
    <xf numFmtId="0" fontId="71" fillId="0" borderId="1" xfId="0" applyFont="1" applyBorder="1" applyAlignment="1">
      <alignment wrapText="1"/>
    </xf>
    <xf numFmtId="0" fontId="71" fillId="0" borderId="1" xfId="0" applyFont="1" applyBorder="1" applyAlignment="1">
      <alignment wrapText="1" shrinkToFit="1"/>
    </xf>
    <xf numFmtId="0" fontId="71" fillId="0" borderId="1" xfId="0" applyFont="1" applyBorder="1" applyAlignment="1">
      <alignment horizontal="center" wrapText="1"/>
    </xf>
    <xf numFmtId="0" fontId="71" fillId="0" borderId="3" xfId="0" applyFont="1" applyBorder="1"/>
    <xf numFmtId="0" fontId="71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71" fillId="0" borderId="2" xfId="0" applyFont="1" applyBorder="1" applyAlignment="1">
      <alignment wrapText="1"/>
    </xf>
    <xf numFmtId="0" fontId="71" fillId="0" borderId="2" xfId="0" applyFont="1" applyBorder="1"/>
    <xf numFmtId="0" fontId="71" fillId="0" borderId="2" xfId="0" applyFont="1" applyBorder="1" applyAlignment="1">
      <alignment horizontal="center"/>
    </xf>
    <xf numFmtId="0" fontId="70" fillId="0" borderId="3" xfId="0" applyFont="1" applyBorder="1"/>
    <xf numFmtId="0" fontId="72" fillId="0" borderId="8" xfId="0" applyFont="1" applyBorder="1" applyAlignment="1">
      <alignment horizontal="left"/>
    </xf>
    <xf numFmtId="4" fontId="35" fillId="29" borderId="73" xfId="0" applyNumberFormat="1" applyFont="1" applyFill="1" applyBorder="1" applyAlignment="1">
      <alignment horizontal="center" vertical="center"/>
    </xf>
    <xf numFmtId="4" fontId="35" fillId="0" borderId="16" xfId="0" applyNumberFormat="1" applyFont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 wrapText="1"/>
    </xf>
    <xf numFmtId="0" fontId="28" fillId="0" borderId="3" xfId="0" applyFont="1" applyBorder="1"/>
    <xf numFmtId="0" fontId="28" fillId="0" borderId="1" xfId="0" applyFont="1" applyBorder="1"/>
    <xf numFmtId="0" fontId="55" fillId="0" borderId="1" xfId="0" applyFont="1" applyBorder="1" applyAlignment="1">
      <alignment wrapText="1"/>
    </xf>
    <xf numFmtId="0" fontId="28" fillId="0" borderId="3" xfId="0" applyFont="1" applyBorder="1" applyAlignment="1">
      <alignment horizont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wrapText="1"/>
    </xf>
    <xf numFmtId="0" fontId="28" fillId="0" borderId="2" xfId="0" applyFont="1" applyBorder="1"/>
    <xf numFmtId="0" fontId="0" fillId="0" borderId="1" xfId="0" applyBorder="1" applyAlignment="1">
      <alignment horizontal="center" vertical="center"/>
    </xf>
    <xf numFmtId="0" fontId="39" fillId="0" borderId="26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9" fillId="2" borderId="27" xfId="0" applyFont="1" applyFill="1" applyBorder="1" applyAlignment="1">
      <alignment horizontal="center" vertical="center" wrapText="1"/>
    </xf>
    <xf numFmtId="3" fontId="68" fillId="0" borderId="1" xfId="0" applyNumberFormat="1" applyFont="1" applyBorder="1" applyAlignment="1">
      <alignment horizontal="center" vertical="center" wrapText="1"/>
    </xf>
    <xf numFmtId="0" fontId="52" fillId="0" borderId="2" xfId="0" applyFont="1" applyBorder="1" applyAlignment="1">
      <alignment wrapText="1"/>
    </xf>
    <xf numFmtId="0" fontId="33" fillId="0" borderId="2" xfId="0" applyFont="1" applyBorder="1" applyAlignment="1">
      <alignment horizontal="center"/>
    </xf>
    <xf numFmtId="0" fontId="35" fillId="3" borderId="11" xfId="0" applyFont="1" applyFill="1" applyBorder="1" applyAlignment="1">
      <alignment horizontal="left" vertical="center"/>
    </xf>
    <xf numFmtId="0" fontId="35" fillId="3" borderId="18" xfId="0" applyFont="1" applyFill="1" applyBorder="1" applyAlignment="1">
      <alignment horizontal="left" vertical="center"/>
    </xf>
    <xf numFmtId="0" fontId="35" fillId="3" borderId="15" xfId="0" applyFont="1" applyFill="1" applyBorder="1" applyAlignment="1">
      <alignment horizontal="left" vertical="center"/>
    </xf>
    <xf numFmtId="0" fontId="31" fillId="0" borderId="1" xfId="7" applyFont="1" applyBorder="1" applyAlignment="1">
      <alignment horizontal="center" vertical="center"/>
    </xf>
    <xf numFmtId="0" fontId="32" fillId="0" borderId="1" xfId="7" applyFont="1" applyBorder="1" applyAlignment="1">
      <alignment horizontal="center" vertical="center"/>
    </xf>
    <xf numFmtId="0" fontId="33" fillId="28" borderId="17" xfId="0" applyFont="1" applyFill="1" applyBorder="1" applyAlignment="1">
      <alignment horizontal="center" vertical="center"/>
    </xf>
    <xf numFmtId="0" fontId="34" fillId="28" borderId="18" xfId="0" applyFont="1" applyFill="1" applyBorder="1" applyAlignment="1">
      <alignment horizontal="center" vertical="center"/>
    </xf>
    <xf numFmtId="0" fontId="34" fillId="28" borderId="15" xfId="0" applyFont="1" applyFill="1" applyBorder="1" applyAlignment="1">
      <alignment horizontal="center" vertical="center"/>
    </xf>
    <xf numFmtId="0" fontId="31" fillId="0" borderId="26" xfId="7" applyFont="1" applyBorder="1" applyAlignment="1">
      <alignment horizontal="center" vertical="center"/>
    </xf>
    <xf numFmtId="0" fontId="31" fillId="0" borderId="25" xfId="7" applyFont="1" applyBorder="1" applyAlignment="1">
      <alignment horizontal="center" vertical="center"/>
    </xf>
    <xf numFmtId="0" fontId="7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2" fillId="0" borderId="26" xfId="0" applyFont="1" applyBorder="1" applyAlignment="1">
      <alignment horizontal="center" vertical="top" wrapText="1"/>
    </xf>
    <xf numFmtId="0" fontId="42" fillId="0" borderId="27" xfId="0" applyFont="1" applyBorder="1" applyAlignment="1">
      <alignment horizontal="center" vertical="top" wrapText="1"/>
    </xf>
    <xf numFmtId="0" fontId="42" fillId="0" borderId="25" xfId="0" applyFont="1" applyBorder="1" applyAlignment="1">
      <alignment horizontal="center" vertical="top" wrapText="1"/>
    </xf>
    <xf numFmtId="0" fontId="39" fillId="0" borderId="26" xfId="0" applyFont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3" fillId="28" borderId="17" xfId="0" applyFont="1" applyFill="1" applyBorder="1" applyAlignment="1">
      <alignment horizontal="center"/>
    </xf>
    <xf numFmtId="0" fontId="34" fillId="28" borderId="18" xfId="0" applyFont="1" applyFill="1" applyBorder="1" applyAlignment="1">
      <alignment horizontal="center"/>
    </xf>
    <xf numFmtId="0" fontId="34" fillId="28" borderId="15" xfId="0" applyFont="1" applyFill="1" applyBorder="1" applyAlignment="1">
      <alignment horizontal="center"/>
    </xf>
    <xf numFmtId="0" fontId="31" fillId="0" borderId="4" xfId="7" applyFont="1" applyBorder="1" applyAlignment="1">
      <alignment horizontal="center" vertical="center"/>
    </xf>
    <xf numFmtId="0" fontId="31" fillId="0" borderId="6" xfId="7" applyFont="1" applyBorder="1" applyAlignment="1">
      <alignment horizontal="center" vertical="center"/>
    </xf>
    <xf numFmtId="0" fontId="31" fillId="0" borderId="23" xfId="7" applyFont="1" applyBorder="1" applyAlignment="1">
      <alignment horizontal="center" vertical="center"/>
    </xf>
    <xf numFmtId="0" fontId="31" fillId="0" borderId="5" xfId="7" applyFont="1" applyBorder="1" applyAlignment="1">
      <alignment horizontal="center" vertical="center"/>
    </xf>
    <xf numFmtId="0" fontId="31" fillId="0" borderId="7" xfId="7" applyFont="1" applyBorder="1" applyAlignment="1">
      <alignment horizontal="center" vertical="center"/>
    </xf>
    <xf numFmtId="0" fontId="31" fillId="0" borderId="24" xfId="7" applyFont="1" applyBorder="1" applyAlignment="1">
      <alignment horizontal="center" vertical="center"/>
    </xf>
    <xf numFmtId="0" fontId="31" fillId="0" borderId="27" xfId="7" applyFont="1" applyBorder="1" applyAlignment="1">
      <alignment horizontal="center"/>
    </xf>
    <xf numFmtId="0" fontId="31" fillId="0" borderId="25" xfId="7" applyFont="1" applyBorder="1" applyAlignment="1">
      <alignment horizontal="center"/>
    </xf>
    <xf numFmtId="0" fontId="31" fillId="0" borderId="1" xfId="7" applyFont="1" applyBorder="1" applyAlignment="1">
      <alignment horizontal="center"/>
    </xf>
    <xf numFmtId="0" fontId="32" fillId="0" borderId="1" xfId="7" applyFont="1" applyBorder="1" applyAlignment="1">
      <alignment horizontal="center"/>
    </xf>
    <xf numFmtId="0" fontId="38" fillId="0" borderId="26" xfId="0" applyFont="1" applyBorder="1" applyAlignment="1">
      <alignment horizontal="center"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33" fillId="5" borderId="39" xfId="0" applyFont="1" applyFill="1" applyBorder="1" applyAlignment="1">
      <alignment horizontal="center"/>
    </xf>
    <xf numFmtId="0" fontId="33" fillId="5" borderId="19" xfId="0" applyFont="1" applyFill="1" applyBorder="1" applyAlignment="1">
      <alignment horizontal="center"/>
    </xf>
    <xf numFmtId="0" fontId="37" fillId="0" borderId="26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8" fillId="2" borderId="26" xfId="0" applyFont="1" applyFill="1" applyBorder="1" applyAlignment="1">
      <alignment horizontal="center" vertical="center" wrapText="1"/>
    </xf>
    <xf numFmtId="0" fontId="38" fillId="2" borderId="27" xfId="0" applyFont="1" applyFill="1" applyBorder="1" applyAlignment="1">
      <alignment horizontal="center" vertical="center" wrapText="1"/>
    </xf>
    <xf numFmtId="0" fontId="38" fillId="2" borderId="25" xfId="0" applyFont="1" applyFill="1" applyBorder="1" applyAlignment="1">
      <alignment horizontal="center" vertical="center" wrapText="1"/>
    </xf>
    <xf numFmtId="0" fontId="31" fillId="0" borderId="6" xfId="7" applyFont="1" applyBorder="1" applyAlignment="1">
      <alignment horizontal="center"/>
    </xf>
    <xf numFmtId="0" fontId="31" fillId="0" borderId="7" xfId="7" applyFont="1" applyBorder="1" applyAlignment="1">
      <alignment horizontal="center"/>
    </xf>
    <xf numFmtId="0" fontId="32" fillId="0" borderId="7" xfId="7" applyFont="1" applyBorder="1" applyAlignment="1">
      <alignment horizontal="center" vertical="center"/>
    </xf>
    <xf numFmtId="0" fontId="32" fillId="0" borderId="24" xfId="7" applyFont="1" applyBorder="1" applyAlignment="1">
      <alignment horizontal="center" vertical="center"/>
    </xf>
    <xf numFmtId="0" fontId="39" fillId="2" borderId="26" xfId="0" applyFont="1" applyFill="1" applyBorder="1" applyAlignment="1">
      <alignment horizontal="center" vertical="center" wrapText="1"/>
    </xf>
    <xf numFmtId="0" fontId="39" fillId="2" borderId="27" xfId="0" applyFont="1" applyFill="1" applyBorder="1" applyAlignment="1">
      <alignment horizontal="center" vertical="center" wrapText="1"/>
    </xf>
    <xf numFmtId="0" fontId="39" fillId="2" borderId="25" xfId="0" applyFont="1" applyFill="1" applyBorder="1" applyAlignment="1">
      <alignment horizontal="center" vertical="center" wrapText="1"/>
    </xf>
    <xf numFmtId="0" fontId="33" fillId="5" borderId="17" xfId="0" applyFont="1" applyFill="1" applyBorder="1" applyAlignment="1">
      <alignment horizontal="center" vertical="center"/>
    </xf>
    <xf numFmtId="0" fontId="33" fillId="5" borderId="18" xfId="0" applyFont="1" applyFill="1" applyBorder="1" applyAlignment="1">
      <alignment horizontal="center" vertical="center"/>
    </xf>
    <xf numFmtId="0" fontId="33" fillId="5" borderId="15" xfId="0" applyFont="1" applyFill="1" applyBorder="1" applyAlignment="1">
      <alignment horizontal="center" vertical="center"/>
    </xf>
    <xf numFmtId="0" fontId="53" fillId="0" borderId="26" xfId="0" applyFont="1" applyBorder="1" applyAlignment="1">
      <alignment horizontal="center" vertical="center" wrapText="1"/>
    </xf>
    <xf numFmtId="0" fontId="53" fillId="0" borderId="27" xfId="0" applyFont="1" applyBorder="1" applyAlignment="1">
      <alignment horizontal="center" vertical="center" wrapText="1"/>
    </xf>
    <xf numFmtId="0" fontId="53" fillId="0" borderId="25" xfId="0" applyFont="1" applyBorder="1" applyAlignment="1">
      <alignment horizontal="center" vertical="center" wrapText="1"/>
    </xf>
    <xf numFmtId="0" fontId="35" fillId="5" borderId="11" xfId="0" applyFont="1" applyFill="1" applyBorder="1" applyAlignment="1">
      <alignment horizontal="center" vertical="center"/>
    </xf>
    <xf numFmtId="0" fontId="35" fillId="5" borderId="18" xfId="0" applyFont="1" applyFill="1" applyBorder="1" applyAlignment="1">
      <alignment horizontal="center" vertical="center"/>
    </xf>
    <xf numFmtId="0" fontId="35" fillId="5" borderId="15" xfId="0" applyFont="1" applyFill="1" applyBorder="1" applyAlignment="1">
      <alignment horizontal="center" vertical="center"/>
    </xf>
    <xf numFmtId="0" fontId="51" fillId="0" borderId="18" xfId="0" applyFont="1" applyBorder="1" applyAlignment="1">
      <alignment horizontal="left"/>
    </xf>
    <xf numFmtId="0" fontId="51" fillId="0" borderId="15" xfId="0" applyFont="1" applyBorder="1" applyAlignment="1">
      <alignment horizontal="left"/>
    </xf>
    <xf numFmtId="0" fontId="28" fillId="0" borderId="26" xfId="0" applyFont="1" applyBorder="1" applyAlignment="1">
      <alignment horizontal="center" wrapText="1"/>
    </xf>
    <xf numFmtId="0" fontId="28" fillId="0" borderId="27" xfId="0" applyFont="1" applyBorder="1" applyAlignment="1">
      <alignment horizontal="center" wrapText="1"/>
    </xf>
    <xf numFmtId="0" fontId="28" fillId="0" borderId="25" xfId="0" applyFont="1" applyBorder="1" applyAlignment="1">
      <alignment horizontal="center" wrapText="1"/>
    </xf>
    <xf numFmtId="0" fontId="55" fillId="0" borderId="26" xfId="0" applyFont="1" applyBorder="1" applyAlignment="1">
      <alignment horizontal="center" vertical="center"/>
    </xf>
    <xf numFmtId="0" fontId="55" fillId="0" borderId="27" xfId="0" applyFont="1" applyBorder="1" applyAlignment="1">
      <alignment horizontal="center" vertical="center"/>
    </xf>
    <xf numFmtId="0" fontId="55" fillId="0" borderId="25" xfId="0" applyFont="1" applyBorder="1" applyAlignment="1">
      <alignment horizontal="center" vertical="center"/>
    </xf>
    <xf numFmtId="0" fontId="55" fillId="0" borderId="26" xfId="0" applyFont="1" applyBorder="1" applyAlignment="1">
      <alignment horizontal="center" wrapText="1"/>
    </xf>
    <xf numFmtId="0" fontId="55" fillId="0" borderId="27" xfId="0" applyFont="1" applyBorder="1" applyAlignment="1">
      <alignment horizontal="center" wrapText="1"/>
    </xf>
    <xf numFmtId="0" fontId="55" fillId="0" borderId="25" xfId="0" applyFont="1" applyBorder="1" applyAlignment="1">
      <alignment horizontal="center" wrapText="1"/>
    </xf>
    <xf numFmtId="0" fontId="71" fillId="0" borderId="26" xfId="0" applyFont="1" applyBorder="1" applyAlignment="1">
      <alignment horizontal="center"/>
    </xf>
    <xf numFmtId="0" fontId="71" fillId="0" borderId="27" xfId="0" applyFont="1" applyBorder="1" applyAlignment="1">
      <alignment horizontal="center"/>
    </xf>
    <xf numFmtId="0" fontId="71" fillId="0" borderId="25" xfId="0" applyFont="1" applyBorder="1" applyAlignment="1">
      <alignment horizontal="center"/>
    </xf>
    <xf numFmtId="0" fontId="34" fillId="0" borderId="26" xfId="0" applyFont="1" applyBorder="1" applyAlignment="1">
      <alignment horizontal="center" wrapText="1"/>
    </xf>
    <xf numFmtId="0" fontId="34" fillId="0" borderId="27" xfId="0" applyFont="1" applyBorder="1" applyAlignment="1">
      <alignment horizontal="center" wrapText="1"/>
    </xf>
    <xf numFmtId="0" fontId="34" fillId="0" borderId="25" xfId="0" applyFont="1" applyBorder="1" applyAlignment="1">
      <alignment horizontal="center" wrapText="1"/>
    </xf>
    <xf numFmtId="0" fontId="2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72" fillId="0" borderId="9" xfId="0" applyFont="1" applyBorder="1" applyAlignment="1">
      <alignment horizontal="left"/>
    </xf>
    <xf numFmtId="0" fontId="72" fillId="0" borderId="14" xfId="0" applyFont="1" applyBorder="1" applyAlignment="1">
      <alignment horizontal="left"/>
    </xf>
    <xf numFmtId="0" fontId="76" fillId="0" borderId="26" xfId="0" applyFont="1" applyBorder="1" applyAlignment="1">
      <alignment horizontal="center" vertical="center" wrapText="1"/>
    </xf>
    <xf numFmtId="0" fontId="76" fillId="0" borderId="27" xfId="0" applyFont="1" applyBorder="1" applyAlignment="1">
      <alignment horizontal="center" vertical="center" wrapText="1"/>
    </xf>
    <xf numFmtId="0" fontId="76" fillId="0" borderId="25" xfId="0" applyFont="1" applyBorder="1" applyAlignment="1">
      <alignment horizontal="center" vertical="center" wrapText="1"/>
    </xf>
    <xf numFmtId="0" fontId="75" fillId="0" borderId="26" xfId="0" applyFont="1" applyBorder="1" applyAlignment="1">
      <alignment horizontal="center" vertical="center" wrapText="1"/>
    </xf>
    <xf numFmtId="0" fontId="75" fillId="0" borderId="27" xfId="0" applyFont="1" applyBorder="1" applyAlignment="1">
      <alignment horizontal="center" vertical="center" wrapText="1"/>
    </xf>
    <xf numFmtId="0" fontId="75" fillId="0" borderId="25" xfId="0" applyFont="1" applyBorder="1" applyAlignment="1">
      <alignment horizontal="center" vertical="center" wrapText="1"/>
    </xf>
    <xf numFmtId="0" fontId="71" fillId="0" borderId="26" xfId="0" applyFont="1" applyBorder="1" applyAlignment="1">
      <alignment horizontal="center" wrapText="1"/>
    </xf>
    <xf numFmtId="0" fontId="71" fillId="0" borderId="27" xfId="0" applyFont="1" applyBorder="1" applyAlignment="1">
      <alignment horizontal="center" wrapText="1"/>
    </xf>
    <xf numFmtId="0" fontId="71" fillId="0" borderId="25" xfId="0" applyFont="1" applyBorder="1" applyAlignment="1">
      <alignment horizontal="center" wrapText="1"/>
    </xf>
    <xf numFmtId="0" fontId="71" fillId="0" borderId="26" xfId="0" applyFont="1" applyBorder="1" applyAlignment="1">
      <alignment horizontal="center" vertical="top" wrapText="1"/>
    </xf>
    <xf numFmtId="0" fontId="71" fillId="0" borderId="27" xfId="0" applyFont="1" applyBorder="1" applyAlignment="1">
      <alignment horizontal="center" vertical="top" wrapText="1"/>
    </xf>
    <xf numFmtId="0" fontId="71" fillId="0" borderId="25" xfId="0" applyFont="1" applyBorder="1" applyAlignment="1">
      <alignment horizontal="center" vertical="top" wrapText="1"/>
    </xf>
    <xf numFmtId="0" fontId="55" fillId="0" borderId="26" xfId="0" applyFont="1" applyBorder="1" applyAlignment="1">
      <alignment horizontal="center" vertical="top" wrapText="1"/>
    </xf>
    <xf numFmtId="0" fontId="55" fillId="0" borderId="27" xfId="0" applyFont="1" applyBorder="1" applyAlignment="1">
      <alignment horizontal="center" vertical="top" wrapText="1"/>
    </xf>
    <xf numFmtId="0" fontId="55" fillId="0" borderId="25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55" fillId="0" borderId="2" xfId="0" applyFont="1" applyBorder="1" applyAlignment="1">
      <alignment horizontal="center" wrapText="1"/>
    </xf>
    <xf numFmtId="0" fontId="55" fillId="0" borderId="3" xfId="0" applyFont="1" applyBorder="1" applyAlignment="1">
      <alignment horizont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55" fillId="0" borderId="0" xfId="0" applyFont="1" applyAlignment="1">
      <alignment horizontal="center" wrapText="1"/>
    </xf>
    <xf numFmtId="0" fontId="55" fillId="0" borderId="43" xfId="0" applyFont="1" applyBorder="1" applyAlignment="1">
      <alignment horizontal="center" wrapText="1"/>
    </xf>
    <xf numFmtId="0" fontId="28" fillId="0" borderId="26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28" fillId="0" borderId="25" xfId="0" applyFont="1" applyBorder="1" applyAlignment="1">
      <alignment horizontal="center"/>
    </xf>
    <xf numFmtId="0" fontId="28" fillId="0" borderId="74" xfId="0" applyFont="1" applyBorder="1" applyAlignment="1">
      <alignment horizontal="center" wrapText="1"/>
    </xf>
    <xf numFmtId="0" fontId="28" fillId="0" borderId="12" xfId="0" applyFont="1" applyBorder="1" applyAlignment="1">
      <alignment horizontal="center" wrapText="1"/>
    </xf>
    <xf numFmtId="0" fontId="28" fillId="0" borderId="26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55" fillId="0" borderId="74" xfId="0" applyFont="1" applyBorder="1" applyAlignment="1">
      <alignment horizontal="center" wrapText="1"/>
    </xf>
    <xf numFmtId="0" fontId="55" fillId="0" borderId="12" xfId="0" applyFont="1" applyBorder="1" applyAlignment="1">
      <alignment horizontal="center" wrapText="1"/>
    </xf>
    <xf numFmtId="0" fontId="73" fillId="0" borderId="18" xfId="0" applyFont="1" applyBorder="1" applyAlignment="1">
      <alignment horizontal="left"/>
    </xf>
    <xf numFmtId="0" fontId="73" fillId="0" borderId="15" xfId="0" applyFont="1" applyBorder="1" applyAlignment="1">
      <alignment horizontal="left"/>
    </xf>
    <xf numFmtId="0" fontId="33" fillId="28" borderId="18" xfId="0" applyFont="1" applyFill="1" applyBorder="1" applyAlignment="1">
      <alignment horizontal="center" vertical="center"/>
    </xf>
    <xf numFmtId="0" fontId="33" fillId="28" borderId="15" xfId="0" applyFont="1" applyFill="1" applyBorder="1" applyAlignment="1">
      <alignment horizontal="center" vertical="center"/>
    </xf>
    <xf numFmtId="0" fontId="31" fillId="0" borderId="58" xfId="7" applyFont="1" applyBorder="1" applyAlignment="1">
      <alignment horizontal="center" vertical="center"/>
    </xf>
    <xf numFmtId="0" fontId="31" fillId="0" borderId="63" xfId="7" applyFont="1" applyBorder="1" applyAlignment="1">
      <alignment horizontal="center" vertical="center"/>
    </xf>
    <xf numFmtId="0" fontId="31" fillId="0" borderId="64" xfId="7" applyFont="1" applyBorder="1" applyAlignment="1">
      <alignment horizontal="center" vertical="center"/>
    </xf>
    <xf numFmtId="0" fontId="31" fillId="0" borderId="55" xfId="7" applyFont="1" applyBorder="1" applyAlignment="1">
      <alignment horizontal="center" vertical="center"/>
    </xf>
    <xf numFmtId="0" fontId="31" fillId="0" borderId="19" xfId="7" applyFont="1" applyBorder="1" applyAlignment="1">
      <alignment horizontal="center" vertical="center"/>
    </xf>
    <xf numFmtId="0" fontId="31" fillId="0" borderId="54" xfId="7" applyFont="1" applyBorder="1" applyAlignment="1">
      <alignment horizontal="center" vertical="center"/>
    </xf>
    <xf numFmtId="0" fontId="31" fillId="0" borderId="61" xfId="7" applyFont="1" applyBorder="1" applyAlignment="1">
      <alignment horizontal="center" vertical="center"/>
    </xf>
    <xf numFmtId="0" fontId="31" fillId="0" borderId="62" xfId="7" applyFont="1" applyBorder="1" applyAlignment="1">
      <alignment horizontal="center" vertical="center"/>
    </xf>
    <xf numFmtId="0" fontId="32" fillId="0" borderId="61" xfId="7" applyFont="1" applyBorder="1" applyAlignment="1">
      <alignment horizontal="center" vertical="center"/>
    </xf>
    <xf numFmtId="0" fontId="32" fillId="0" borderId="62" xfId="7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5" xfId="0" applyFont="1" applyBorder="1" applyAlignment="1">
      <alignment horizontal="center" vertical="center" wrapText="1"/>
    </xf>
    <xf numFmtId="0" fontId="55" fillId="0" borderId="26" xfId="0" applyFont="1" applyBorder="1" applyAlignment="1">
      <alignment horizontal="center" vertical="center" wrapText="1"/>
    </xf>
    <xf numFmtId="0" fontId="55" fillId="0" borderId="27" xfId="0" applyFont="1" applyBorder="1" applyAlignment="1">
      <alignment horizontal="center" vertical="center" wrapText="1"/>
    </xf>
    <xf numFmtId="0" fontId="55" fillId="0" borderId="25" xfId="0" applyFont="1" applyBorder="1" applyAlignment="1">
      <alignment horizontal="center" vertical="center" wrapText="1"/>
    </xf>
    <xf numFmtId="0" fontId="66" fillId="0" borderId="26" xfId="0" applyFont="1" applyBorder="1" applyAlignment="1">
      <alignment horizontal="center" vertical="center" wrapText="1"/>
    </xf>
    <xf numFmtId="0" fontId="66" fillId="0" borderId="27" xfId="0" applyFont="1" applyBorder="1" applyAlignment="1">
      <alignment horizontal="center" vertical="center" wrapText="1"/>
    </xf>
    <xf numFmtId="0" fontId="66" fillId="0" borderId="25" xfId="0" applyFont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 wrapText="1"/>
    </xf>
    <xf numFmtId="0" fontId="55" fillId="0" borderId="57" xfId="0" applyFont="1" applyBorder="1" applyAlignment="1">
      <alignment horizontal="center" vertical="top" wrapText="1"/>
    </xf>
    <xf numFmtId="0" fontId="55" fillId="0" borderId="0" xfId="0" applyFont="1" applyAlignment="1">
      <alignment horizontal="center" vertical="top" wrapText="1"/>
    </xf>
    <xf numFmtId="0" fontId="55" fillId="0" borderId="43" xfId="0" applyFont="1" applyBorder="1" applyAlignment="1">
      <alignment horizontal="center" vertical="top" wrapText="1"/>
    </xf>
    <xf numFmtId="0" fontId="38" fillId="0" borderId="75" xfId="0" applyFont="1" applyBorder="1" applyAlignment="1">
      <alignment horizontal="center" vertical="center" wrapText="1"/>
    </xf>
    <xf numFmtId="0" fontId="38" fillId="0" borderId="74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68" fillId="0" borderId="26" xfId="0" applyFont="1" applyBorder="1" applyAlignment="1">
      <alignment horizontal="center" vertical="center" wrapText="1"/>
    </xf>
    <xf numFmtId="0" fontId="68" fillId="0" borderId="27" xfId="0" applyFont="1" applyBorder="1" applyAlignment="1">
      <alignment horizontal="center" vertical="center" wrapText="1"/>
    </xf>
    <xf numFmtId="0" fontId="68" fillId="0" borderId="25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wrapText="1"/>
    </xf>
    <xf numFmtId="0" fontId="51" fillId="0" borderId="27" xfId="0" applyFont="1" applyBorder="1" applyAlignment="1">
      <alignment horizontal="center" wrapText="1"/>
    </xf>
    <xf numFmtId="0" fontId="51" fillId="0" borderId="25" xfId="0" applyFont="1" applyBorder="1" applyAlignment="1">
      <alignment horizontal="center" wrapText="1"/>
    </xf>
  </cellXfs>
  <cellStyles count="66">
    <cellStyle name="20% — akcent 1 2" xfId="35" xr:uid="{00000000-0005-0000-0000-000000000000}"/>
    <cellStyle name="20% — akcent 2 2" xfId="39" xr:uid="{00000000-0005-0000-0000-000001000000}"/>
    <cellStyle name="20% — akcent 3 2" xfId="43" xr:uid="{00000000-0005-0000-0000-000002000000}"/>
    <cellStyle name="20% — akcent 4 2" xfId="47" xr:uid="{00000000-0005-0000-0000-000003000000}"/>
    <cellStyle name="20% — akcent 5 2" xfId="51" xr:uid="{00000000-0005-0000-0000-000004000000}"/>
    <cellStyle name="20% — akcent 6 2" xfId="55" xr:uid="{00000000-0005-0000-0000-000005000000}"/>
    <cellStyle name="40% — akcent 1 2" xfId="36" xr:uid="{00000000-0005-0000-0000-000006000000}"/>
    <cellStyle name="40% — akcent 2 2" xfId="40" xr:uid="{00000000-0005-0000-0000-000007000000}"/>
    <cellStyle name="40% — akcent 3 2" xfId="44" xr:uid="{00000000-0005-0000-0000-000008000000}"/>
    <cellStyle name="40% — akcent 4 2" xfId="48" xr:uid="{00000000-0005-0000-0000-000009000000}"/>
    <cellStyle name="40% — akcent 5 2" xfId="52" xr:uid="{00000000-0005-0000-0000-00000A000000}"/>
    <cellStyle name="40% — akcent 6 2" xfId="56" xr:uid="{00000000-0005-0000-0000-00000B000000}"/>
    <cellStyle name="60% — akcent 1 2" xfId="37" xr:uid="{00000000-0005-0000-0000-00000C000000}"/>
    <cellStyle name="60% — akcent 2 2" xfId="41" xr:uid="{00000000-0005-0000-0000-00000D000000}"/>
    <cellStyle name="60% — akcent 3 2" xfId="45" xr:uid="{00000000-0005-0000-0000-00000E000000}"/>
    <cellStyle name="60% — akcent 4 2" xfId="49" xr:uid="{00000000-0005-0000-0000-00000F000000}"/>
    <cellStyle name="60% — akcent 5 2" xfId="53" xr:uid="{00000000-0005-0000-0000-000010000000}"/>
    <cellStyle name="60% — akcent 6 2" xfId="57" xr:uid="{00000000-0005-0000-0000-000011000000}"/>
    <cellStyle name="Akcent 1 2" xfId="34" xr:uid="{00000000-0005-0000-0000-000012000000}"/>
    <cellStyle name="Akcent 2 2" xfId="38" xr:uid="{00000000-0005-0000-0000-000013000000}"/>
    <cellStyle name="Akcent 3 2" xfId="42" xr:uid="{00000000-0005-0000-0000-000014000000}"/>
    <cellStyle name="Akcent 4 2" xfId="46" xr:uid="{00000000-0005-0000-0000-000015000000}"/>
    <cellStyle name="Akcent 5 2" xfId="50" xr:uid="{00000000-0005-0000-0000-000016000000}"/>
    <cellStyle name="Akcent 6 2" xfId="54" xr:uid="{00000000-0005-0000-0000-000017000000}"/>
    <cellStyle name="Dane wejściowe 2" xfId="25" xr:uid="{00000000-0005-0000-0000-000018000000}"/>
    <cellStyle name="Dane wyjściowe 2" xfId="26" xr:uid="{00000000-0005-0000-0000-000019000000}"/>
    <cellStyle name="Dobre" xfId="58" xr:uid="{00000000-0005-0000-0000-00001A000000}"/>
    <cellStyle name="Dobry 2" xfId="22" xr:uid="{00000000-0005-0000-0000-00001B000000}"/>
    <cellStyle name="Dziesiętny 2" xfId="1" xr:uid="{00000000-0005-0000-0000-00001C000000}"/>
    <cellStyle name="Excel Built-in Normal 2" xfId="10" xr:uid="{00000000-0005-0000-0000-00001D000000}"/>
    <cellStyle name="Excel_BuiltIn_Comma" xfId="59" xr:uid="{00000000-0005-0000-0000-00001E000000}"/>
    <cellStyle name="Heading" xfId="60" xr:uid="{00000000-0005-0000-0000-00001F000000}"/>
    <cellStyle name="Heading1" xfId="61" xr:uid="{00000000-0005-0000-0000-000020000000}"/>
    <cellStyle name="Komórka połączona 2" xfId="28" xr:uid="{00000000-0005-0000-0000-000021000000}"/>
    <cellStyle name="Komórka zaznaczona 2" xfId="29" xr:uid="{00000000-0005-0000-0000-000022000000}"/>
    <cellStyle name="Nagłówek 1 2" xfId="19" xr:uid="{00000000-0005-0000-0000-000023000000}"/>
    <cellStyle name="Nagłówek 2 2" xfId="18" xr:uid="{00000000-0005-0000-0000-000024000000}"/>
    <cellStyle name="Nagłówek 3 2" xfId="16" xr:uid="{00000000-0005-0000-0000-000025000000}"/>
    <cellStyle name="Nagłówek 4 2" xfId="17" xr:uid="{00000000-0005-0000-0000-000026000000}"/>
    <cellStyle name="Neutralne" xfId="62" xr:uid="{00000000-0005-0000-0000-000027000000}"/>
    <cellStyle name="Neutralny 2" xfId="24" xr:uid="{00000000-0005-0000-0000-000028000000}"/>
    <cellStyle name="Normal 2" xfId="2" xr:uid="{00000000-0005-0000-0000-000029000000}"/>
    <cellStyle name="Normal 2 2" xfId="3" xr:uid="{00000000-0005-0000-0000-00002A000000}"/>
    <cellStyle name="Normalny" xfId="0" builtinId="0"/>
    <cellStyle name="Normalny 10" xfId="11" xr:uid="{00000000-0005-0000-0000-00002C000000}"/>
    <cellStyle name="Normalny 14" xfId="12" xr:uid="{00000000-0005-0000-0000-00002D000000}"/>
    <cellStyle name="Normalny 2" xfId="4" xr:uid="{00000000-0005-0000-0000-00002E000000}"/>
    <cellStyle name="Normalny 2 2" xfId="13" xr:uid="{00000000-0005-0000-0000-00002F000000}"/>
    <cellStyle name="Normalny 2 3" xfId="8" xr:uid="{00000000-0005-0000-0000-000030000000}"/>
    <cellStyle name="Normalny 3" xfId="5" xr:uid="{00000000-0005-0000-0000-000031000000}"/>
    <cellStyle name="Normalny 3 2" xfId="14" xr:uid="{00000000-0005-0000-0000-000032000000}"/>
    <cellStyle name="Normalny 4" xfId="6" xr:uid="{00000000-0005-0000-0000-000033000000}"/>
    <cellStyle name="Normalny 4 2" xfId="9" xr:uid="{00000000-0005-0000-0000-000034000000}"/>
    <cellStyle name="Normalny 5" xfId="21" xr:uid="{00000000-0005-0000-0000-000035000000}"/>
    <cellStyle name="Normalny 6" xfId="7" xr:uid="{00000000-0005-0000-0000-000036000000}"/>
    <cellStyle name="Obliczenia 2" xfId="27" xr:uid="{00000000-0005-0000-0000-000037000000}"/>
    <cellStyle name="Result" xfId="63" xr:uid="{00000000-0005-0000-0000-000038000000}"/>
    <cellStyle name="Result2" xfId="64" xr:uid="{00000000-0005-0000-0000-000039000000}"/>
    <cellStyle name="Suma 2" xfId="33" xr:uid="{00000000-0005-0000-0000-00003A000000}"/>
    <cellStyle name="Tekst objaśnienia 2" xfId="32" xr:uid="{00000000-0005-0000-0000-00003B000000}"/>
    <cellStyle name="Tekst ostrzeżenia 2" xfId="30" xr:uid="{00000000-0005-0000-0000-00003C000000}"/>
    <cellStyle name="Tytuł 2" xfId="20" xr:uid="{00000000-0005-0000-0000-00003D000000}"/>
    <cellStyle name="Uwaga 2" xfId="31" xr:uid="{00000000-0005-0000-0000-00003E000000}"/>
    <cellStyle name="Walutowy 2" xfId="15" xr:uid="{00000000-0005-0000-0000-00003F000000}"/>
    <cellStyle name="Walutowy 3" xfId="65" xr:uid="{00000000-0005-0000-0000-000040000000}"/>
    <cellStyle name="Zły 2" xfId="23" xr:uid="{00000000-0005-0000-0000-00004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FF0000"/>
      <rgbColor rgb="00FFFF99"/>
      <rgbColor rgb="00FFFFFF"/>
      <rgbColor rgb="00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zoomScale="110" zoomScaleNormal="110" workbookViewId="0">
      <selection activeCell="A22" sqref="A22:XFD22"/>
    </sheetView>
  </sheetViews>
  <sheetFormatPr defaultRowHeight="11.25"/>
  <cols>
    <col min="1" max="1" width="5.42578125" style="5" customWidth="1"/>
    <col min="2" max="2" width="30.85546875" style="7" customWidth="1"/>
    <col min="3" max="3" width="8.28515625" style="6" customWidth="1"/>
    <col min="4" max="4" width="33.5703125" style="6" customWidth="1"/>
    <col min="5" max="5" width="14.28515625" style="3" customWidth="1"/>
    <col min="6" max="6" width="18.28515625" style="3" customWidth="1"/>
    <col min="7" max="7" width="19.28515625" style="3" customWidth="1"/>
    <col min="8" max="10" width="9.140625" style="3"/>
    <col min="11" max="11" width="46.7109375" style="3" customWidth="1"/>
    <col min="12" max="16384" width="9.140625" style="3"/>
  </cols>
  <sheetData>
    <row r="1" spans="1:8" ht="12">
      <c r="A1" s="438" t="s">
        <v>888</v>
      </c>
      <c r="B1" s="438"/>
      <c r="C1" s="438"/>
      <c r="D1" s="443" t="s">
        <v>43</v>
      </c>
      <c r="E1" s="444"/>
      <c r="F1" s="438" t="s">
        <v>889</v>
      </c>
      <c r="G1" s="438"/>
      <c r="H1" s="2"/>
    </row>
    <row r="2" spans="1:8" ht="12.75" thickBot="1">
      <c r="A2" s="438"/>
      <c r="B2" s="438"/>
      <c r="C2" s="438"/>
      <c r="D2" s="438" t="s">
        <v>46</v>
      </c>
      <c r="E2" s="438"/>
      <c r="F2" s="439" t="s">
        <v>45</v>
      </c>
      <c r="G2" s="439"/>
      <c r="H2" s="4"/>
    </row>
    <row r="3" spans="1:8" ht="12.75" thickBot="1">
      <c r="A3" s="440" t="s">
        <v>47</v>
      </c>
      <c r="B3" s="441"/>
      <c r="C3" s="441"/>
      <c r="D3" s="441"/>
      <c r="E3" s="441"/>
      <c r="F3" s="441"/>
      <c r="G3" s="442"/>
    </row>
    <row r="4" spans="1:8" ht="24.75" thickBot="1">
      <c r="A4" s="41"/>
      <c r="B4" s="261" t="s">
        <v>31</v>
      </c>
      <c r="C4" s="21" t="s">
        <v>712</v>
      </c>
      <c r="D4" s="31" t="s">
        <v>4</v>
      </c>
      <c r="E4" s="31" t="s">
        <v>5</v>
      </c>
      <c r="F4" s="31" t="s">
        <v>6</v>
      </c>
      <c r="G4" s="50" t="s">
        <v>7</v>
      </c>
    </row>
    <row r="5" spans="1:8" ht="35.25" customHeight="1">
      <c r="A5" s="260">
        <v>1</v>
      </c>
      <c r="B5" s="16" t="s">
        <v>83</v>
      </c>
      <c r="C5" s="26">
        <v>400</v>
      </c>
      <c r="D5" s="26"/>
      <c r="E5" s="26"/>
      <c r="F5" s="350">
        <f>(C5*D5)</f>
        <v>0</v>
      </c>
      <c r="G5" s="357">
        <f>(F5)</f>
        <v>0</v>
      </c>
    </row>
    <row r="6" spans="1:8" ht="39" customHeight="1" thickBot="1">
      <c r="A6" s="14"/>
      <c r="B6" s="14" t="s">
        <v>20</v>
      </c>
      <c r="C6" s="15" t="s">
        <v>21</v>
      </c>
      <c r="D6" s="14" t="s">
        <v>22</v>
      </c>
      <c r="E6" s="14" t="s">
        <v>15</v>
      </c>
      <c r="F6" s="14" t="s">
        <v>29</v>
      </c>
      <c r="G6" s="14" t="s">
        <v>30</v>
      </c>
    </row>
    <row r="7" spans="1:8" ht="12.75" thickBot="1">
      <c r="A7" s="27">
        <v>1</v>
      </c>
      <c r="B7" s="435" t="s">
        <v>83</v>
      </c>
      <c r="C7" s="436"/>
      <c r="D7" s="436"/>
      <c r="E7" s="436"/>
      <c r="F7" s="436"/>
      <c r="G7" s="437"/>
    </row>
    <row r="8" spans="1:8" ht="12">
      <c r="A8" s="55"/>
      <c r="B8" s="76" t="s">
        <v>12</v>
      </c>
      <c r="C8" s="322">
        <v>400</v>
      </c>
      <c r="D8" s="76" t="s">
        <v>10</v>
      </c>
      <c r="E8" s="76"/>
      <c r="F8" s="77"/>
      <c r="G8" s="76"/>
    </row>
    <row r="9" spans="1:8" ht="21" customHeight="1">
      <c r="A9" s="54"/>
      <c r="B9" s="61" t="s">
        <v>11</v>
      </c>
      <c r="C9" s="60"/>
      <c r="D9" s="61" t="s">
        <v>10</v>
      </c>
      <c r="E9" s="61"/>
      <c r="F9" s="72"/>
      <c r="G9" s="61"/>
    </row>
    <row r="10" spans="1:8" ht="39.75" customHeight="1">
      <c r="A10" s="448" t="s">
        <v>878</v>
      </c>
      <c r="B10" s="449"/>
      <c r="C10" s="449"/>
      <c r="D10" s="450"/>
      <c r="E10" s="451" t="s">
        <v>880</v>
      </c>
      <c r="F10" s="452"/>
      <c r="G10" s="453"/>
    </row>
    <row r="11" spans="1:8" ht="51" customHeight="1">
      <c r="A11" s="448" t="s">
        <v>879</v>
      </c>
      <c r="B11" s="449"/>
      <c r="C11" s="449"/>
      <c r="D11" s="450"/>
      <c r="E11" s="451" t="s">
        <v>880</v>
      </c>
      <c r="F11" s="452"/>
      <c r="G11" s="453"/>
    </row>
    <row r="12" spans="1:8" ht="31.5">
      <c r="A12" s="17"/>
      <c r="B12" s="59" t="s">
        <v>59</v>
      </c>
      <c r="C12" s="60"/>
      <c r="D12" s="59" t="s">
        <v>60</v>
      </c>
      <c r="E12" s="61"/>
      <c r="F12" s="72"/>
      <c r="G12" s="61"/>
    </row>
    <row r="13" spans="1:8" ht="21">
      <c r="A13" s="17"/>
      <c r="B13" s="59" t="s">
        <v>61</v>
      </c>
      <c r="C13" s="60"/>
      <c r="D13" s="59" t="s">
        <v>62</v>
      </c>
      <c r="E13" s="61" t="s">
        <v>63</v>
      </c>
      <c r="F13" s="72"/>
      <c r="G13" s="61"/>
    </row>
    <row r="14" spans="1:8" ht="21">
      <c r="A14" s="17"/>
      <c r="B14" s="59" t="s">
        <v>64</v>
      </c>
      <c r="C14" s="60"/>
      <c r="D14" s="59" t="s">
        <v>14</v>
      </c>
      <c r="E14" s="61"/>
      <c r="F14" s="72"/>
      <c r="G14" s="61"/>
    </row>
    <row r="15" spans="1:8" ht="12">
      <c r="A15" s="17"/>
      <c r="B15" s="61" t="s">
        <v>65</v>
      </c>
      <c r="C15" s="60"/>
      <c r="D15" s="61" t="s">
        <v>14</v>
      </c>
      <c r="E15" s="61"/>
      <c r="F15" s="74"/>
      <c r="G15" s="61"/>
    </row>
    <row r="16" spans="1:8" ht="73.5">
      <c r="A16" s="17"/>
      <c r="B16" s="61" t="s">
        <v>66</v>
      </c>
      <c r="C16" s="60"/>
      <c r="D16" s="61" t="s">
        <v>14</v>
      </c>
      <c r="E16" s="59"/>
      <c r="F16" s="72"/>
      <c r="G16" s="61"/>
    </row>
    <row r="17" spans="1:7" ht="73.5">
      <c r="A17" s="17"/>
      <c r="B17" s="61" t="s">
        <v>67</v>
      </c>
      <c r="C17" s="60"/>
      <c r="D17" s="61" t="s">
        <v>68</v>
      </c>
      <c r="E17" s="59" t="s">
        <v>69</v>
      </c>
      <c r="F17" s="72"/>
      <c r="G17" s="61"/>
    </row>
    <row r="18" spans="1:7" ht="42">
      <c r="A18" s="17"/>
      <c r="B18" s="61" t="s">
        <v>70</v>
      </c>
      <c r="C18" s="62"/>
      <c r="D18" s="61" t="s">
        <v>71</v>
      </c>
      <c r="E18" s="61"/>
      <c r="F18" s="72"/>
      <c r="G18" s="61"/>
    </row>
    <row r="19" spans="1:7" ht="21.75">
      <c r="A19" s="17"/>
      <c r="B19" s="59" t="s">
        <v>72</v>
      </c>
      <c r="C19" s="62"/>
      <c r="D19" s="59" t="s">
        <v>73</v>
      </c>
      <c r="E19" s="61" t="s">
        <v>74</v>
      </c>
      <c r="F19" s="72"/>
      <c r="G19" s="61"/>
    </row>
    <row r="20" spans="1:7" ht="21">
      <c r="A20" s="17"/>
      <c r="B20" s="59" t="s">
        <v>75</v>
      </c>
      <c r="C20" s="60"/>
      <c r="D20" s="61" t="s">
        <v>16</v>
      </c>
      <c r="E20" s="61"/>
      <c r="F20" s="74"/>
      <c r="G20" s="61"/>
    </row>
    <row r="21" spans="1:7" ht="32.25">
      <c r="A21" s="17"/>
      <c r="B21" s="59" t="s">
        <v>76</v>
      </c>
      <c r="C21" s="60"/>
      <c r="D21" s="65" t="s">
        <v>77</v>
      </c>
      <c r="E21" s="66" t="s">
        <v>78</v>
      </c>
      <c r="F21" s="74"/>
      <c r="G21" s="65"/>
    </row>
    <row r="22" spans="1:7" ht="21">
      <c r="A22" s="17"/>
      <c r="B22" s="85" t="s">
        <v>81</v>
      </c>
      <c r="C22" s="60"/>
      <c r="D22" s="68" t="s">
        <v>82</v>
      </c>
      <c r="E22" s="61"/>
      <c r="F22" s="74"/>
      <c r="G22" s="61"/>
    </row>
    <row r="23" spans="1:7">
      <c r="A23" s="3"/>
      <c r="B23" s="3"/>
      <c r="C23" s="3"/>
      <c r="D23" s="3"/>
    </row>
    <row r="24" spans="1:7" ht="12.75">
      <c r="A24" s="454" t="s">
        <v>881</v>
      </c>
      <c r="B24" s="455"/>
      <c r="C24" s="455"/>
      <c r="D24" s="455"/>
      <c r="E24" s="455"/>
      <c r="F24" s="455"/>
      <c r="G24" s="455"/>
    </row>
    <row r="25" spans="1:7" ht="12.75">
      <c r="A25"/>
      <c r="B25"/>
      <c r="C25"/>
      <c r="D25"/>
      <c r="E25"/>
      <c r="F25"/>
      <c r="G25"/>
    </row>
    <row r="26" spans="1:7" ht="37.5" customHeight="1">
      <c r="A26" s="445" t="s">
        <v>882</v>
      </c>
      <c r="B26" s="446"/>
      <c r="C26" s="446"/>
      <c r="D26" s="446"/>
      <c r="E26" s="446"/>
      <c r="F26" s="446"/>
      <c r="G26" s="446"/>
    </row>
    <row r="27" spans="1:7" ht="210" customHeight="1">
      <c r="A27" s="445" t="s">
        <v>883</v>
      </c>
      <c r="B27" s="447"/>
      <c r="C27" s="447"/>
      <c r="D27" s="447"/>
      <c r="E27" s="447"/>
      <c r="F27" s="447"/>
      <c r="G27" s="447"/>
    </row>
    <row r="28" spans="1:7">
      <c r="A28" s="3"/>
      <c r="B28" s="3"/>
      <c r="C28" s="3"/>
      <c r="D28" s="3"/>
    </row>
    <row r="29" spans="1:7">
      <c r="A29" s="3"/>
      <c r="B29" s="3"/>
      <c r="C29" s="3"/>
      <c r="D29" s="3"/>
    </row>
    <row r="30" spans="1:7">
      <c r="A30" s="3"/>
      <c r="B30" s="3"/>
      <c r="C30" s="3"/>
      <c r="D30" s="3"/>
    </row>
    <row r="31" spans="1:7">
      <c r="A31" s="3"/>
      <c r="B31" s="3"/>
      <c r="C31" s="3"/>
      <c r="D31" s="3"/>
    </row>
    <row r="32" spans="1:7">
      <c r="A32" s="3"/>
      <c r="B32" s="3"/>
      <c r="C32" s="3"/>
      <c r="D32" s="3"/>
    </row>
    <row r="33" s="3" customFormat="1"/>
    <row r="34" s="3" customFormat="1"/>
    <row r="35" s="3" customFormat="1"/>
  </sheetData>
  <mergeCells count="14">
    <mergeCell ref="A26:G26"/>
    <mergeCell ref="A27:G27"/>
    <mergeCell ref="A10:D10"/>
    <mergeCell ref="A11:D11"/>
    <mergeCell ref="E10:G10"/>
    <mergeCell ref="E11:G11"/>
    <mergeCell ref="A24:G24"/>
    <mergeCell ref="B7:G7"/>
    <mergeCell ref="F1:G1"/>
    <mergeCell ref="F2:G2"/>
    <mergeCell ref="D2:E2"/>
    <mergeCell ref="A1:C2"/>
    <mergeCell ref="A3:G3"/>
    <mergeCell ref="D1:E1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79B9D-591E-43CA-ACF7-9D80C0E0138A}">
  <dimension ref="A1:G22"/>
  <sheetViews>
    <sheetView workbookViewId="0">
      <selection activeCell="A19" sqref="A19:XFD19"/>
    </sheetView>
  </sheetViews>
  <sheetFormatPr defaultRowHeight="12.75"/>
  <cols>
    <col min="2" max="2" width="28.5703125" customWidth="1"/>
    <col min="3" max="3" width="13.7109375" customWidth="1"/>
    <col min="4" max="4" width="32" customWidth="1"/>
    <col min="5" max="5" width="13.42578125" customWidth="1"/>
    <col min="6" max="6" width="16.28515625" customWidth="1"/>
    <col min="7" max="7" width="20.7109375" customWidth="1"/>
  </cols>
  <sheetData>
    <row r="1" spans="1:7">
      <c r="A1" s="438" t="s">
        <v>888</v>
      </c>
      <c r="B1" s="438"/>
      <c r="C1" s="438"/>
      <c r="D1" s="443" t="s">
        <v>43</v>
      </c>
      <c r="E1" s="444"/>
      <c r="F1" s="438" t="s">
        <v>721</v>
      </c>
      <c r="G1" s="438"/>
    </row>
    <row r="2" spans="1:7" ht="13.5" thickBot="1">
      <c r="A2" s="438"/>
      <c r="B2" s="438"/>
      <c r="C2" s="438"/>
      <c r="D2" s="438" t="s">
        <v>421</v>
      </c>
      <c r="E2" s="438"/>
      <c r="F2" s="439" t="s">
        <v>897</v>
      </c>
      <c r="G2" s="439"/>
    </row>
    <row r="3" spans="1:7" ht="13.5" thickBot="1">
      <c r="A3" s="440" t="s">
        <v>47</v>
      </c>
      <c r="B3" s="441"/>
      <c r="C3" s="441"/>
      <c r="D3" s="441"/>
      <c r="E3" s="441"/>
      <c r="F3" s="441"/>
      <c r="G3" s="442"/>
    </row>
    <row r="4" spans="1:7" ht="24.75" thickBot="1">
      <c r="A4" s="41"/>
      <c r="B4" s="261" t="s">
        <v>31</v>
      </c>
      <c r="C4" s="21" t="s">
        <v>712</v>
      </c>
      <c r="D4" s="31" t="s">
        <v>4</v>
      </c>
      <c r="E4" s="31" t="s">
        <v>5</v>
      </c>
      <c r="F4" s="31" t="s">
        <v>6</v>
      </c>
      <c r="G4" s="50" t="s">
        <v>7</v>
      </c>
    </row>
    <row r="5" spans="1:7" ht="24.75" thickBot="1">
      <c r="A5" s="369">
        <v>10</v>
      </c>
      <c r="B5" s="370" t="s">
        <v>419</v>
      </c>
      <c r="C5" s="371">
        <v>300</v>
      </c>
      <c r="D5" s="371"/>
      <c r="E5" s="371"/>
      <c r="F5" s="350">
        <f>(C5*D5)</f>
        <v>0</v>
      </c>
      <c r="G5" s="366">
        <f>(F5)</f>
        <v>0</v>
      </c>
    </row>
    <row r="6" spans="1:7" ht="24.75" thickBot="1">
      <c r="A6" s="42"/>
      <c r="B6" s="43" t="s">
        <v>20</v>
      </c>
      <c r="C6" s="44" t="s">
        <v>21</v>
      </c>
      <c r="D6" s="43" t="s">
        <v>22</v>
      </c>
      <c r="E6" s="43" t="s">
        <v>15</v>
      </c>
      <c r="F6" s="43" t="s">
        <v>29</v>
      </c>
      <c r="G6" s="45" t="s">
        <v>30</v>
      </c>
    </row>
    <row r="7" spans="1:7" ht="24.75" customHeight="1" thickBot="1">
      <c r="A7" s="237">
        <v>10</v>
      </c>
      <c r="B7" s="241" t="s">
        <v>420</v>
      </c>
      <c r="C7" s="238">
        <v>300</v>
      </c>
      <c r="D7" s="238"/>
      <c r="E7" s="238"/>
      <c r="F7" s="239"/>
      <c r="G7" s="100"/>
    </row>
    <row r="8" spans="1:7">
      <c r="A8" s="328"/>
      <c r="B8" s="219" t="s">
        <v>12</v>
      </c>
      <c r="C8" s="220"/>
      <c r="D8" s="219" t="s">
        <v>10</v>
      </c>
      <c r="E8" s="329"/>
      <c r="F8" s="328"/>
      <c r="G8" s="330"/>
    </row>
    <row r="9" spans="1:7">
      <c r="A9" s="223"/>
      <c r="B9" s="125" t="s">
        <v>9</v>
      </c>
      <c r="C9" s="331"/>
      <c r="D9" s="125" t="s">
        <v>10</v>
      </c>
      <c r="E9" s="222"/>
      <c r="F9" s="222"/>
      <c r="G9" s="332"/>
    </row>
    <row r="10" spans="1:7">
      <c r="A10" s="223"/>
      <c r="B10" s="125" t="s">
        <v>11</v>
      </c>
      <c r="C10" s="331"/>
      <c r="D10" s="125" t="s">
        <v>10</v>
      </c>
      <c r="E10" s="222"/>
      <c r="F10" s="222"/>
      <c r="G10" s="332"/>
    </row>
    <row r="11" spans="1:7" ht="48" customHeight="1">
      <c r="A11" s="519" t="s">
        <v>878</v>
      </c>
      <c r="B11" s="520"/>
      <c r="C11" s="520"/>
      <c r="D11" s="521"/>
      <c r="E11" s="522" t="s">
        <v>880</v>
      </c>
      <c r="F11" s="523"/>
      <c r="G11" s="524"/>
    </row>
    <row r="12" spans="1:7" ht="47.25" customHeight="1">
      <c r="A12" s="528" t="s">
        <v>879</v>
      </c>
      <c r="B12" s="529"/>
      <c r="C12" s="529"/>
      <c r="D12" s="530"/>
      <c r="E12" s="522" t="s">
        <v>880</v>
      </c>
      <c r="F12" s="523"/>
      <c r="G12" s="524"/>
    </row>
    <row r="13" spans="1:7" ht="96.75" customHeight="1">
      <c r="A13" s="223"/>
      <c r="B13" s="125" t="s">
        <v>677</v>
      </c>
      <c r="C13" s="331"/>
      <c r="D13" s="125" t="s">
        <v>678</v>
      </c>
      <c r="E13" s="125"/>
      <c r="F13" s="222"/>
      <c r="G13" s="332"/>
    </row>
    <row r="14" spans="1:7" ht="48" customHeight="1">
      <c r="A14" s="223"/>
      <c r="B14" s="125" t="s">
        <v>679</v>
      </c>
      <c r="C14" s="331"/>
      <c r="D14" s="125" t="s">
        <v>680</v>
      </c>
      <c r="E14" s="125"/>
      <c r="F14" s="222"/>
      <c r="G14" s="332"/>
    </row>
    <row r="15" spans="1:7" ht="45.75" customHeight="1">
      <c r="A15" s="223"/>
      <c r="B15" s="125" t="s">
        <v>396</v>
      </c>
      <c r="C15" s="331"/>
      <c r="D15" s="125" t="s">
        <v>14</v>
      </c>
      <c r="E15" s="125"/>
      <c r="F15" s="222"/>
      <c r="G15" s="332"/>
    </row>
    <row r="16" spans="1:7" ht="27" customHeight="1">
      <c r="A16" s="223"/>
      <c r="B16" s="125" t="s">
        <v>796</v>
      </c>
      <c r="C16" s="331"/>
      <c r="D16" s="125" t="s">
        <v>14</v>
      </c>
      <c r="E16" s="125"/>
      <c r="F16" s="222"/>
      <c r="G16" s="332"/>
    </row>
    <row r="17" spans="1:7" ht="52.5" customHeight="1">
      <c r="A17" s="223"/>
      <c r="B17" s="125" t="s">
        <v>797</v>
      </c>
      <c r="C17" s="331"/>
      <c r="D17" s="125" t="s">
        <v>37</v>
      </c>
      <c r="E17" s="125"/>
      <c r="F17" s="222"/>
      <c r="G17" s="332"/>
    </row>
    <row r="18" spans="1:7" ht="54" customHeight="1">
      <c r="A18" s="223"/>
      <c r="B18" s="125" t="s">
        <v>681</v>
      </c>
      <c r="C18" s="331"/>
      <c r="D18" s="125" t="s">
        <v>113</v>
      </c>
      <c r="E18" s="125"/>
      <c r="F18" s="223"/>
      <c r="G18" s="332"/>
    </row>
    <row r="19" spans="1:7" ht="64.5" customHeight="1">
      <c r="A19" s="223"/>
      <c r="B19" s="125" t="s">
        <v>81</v>
      </c>
      <c r="C19" s="331"/>
      <c r="D19" s="125" t="s">
        <v>82</v>
      </c>
      <c r="E19" s="125"/>
      <c r="F19" s="222"/>
      <c r="G19" s="332"/>
    </row>
    <row r="21" spans="1:7" ht="54" customHeight="1">
      <c r="A21" s="445" t="s">
        <v>882</v>
      </c>
      <c r="B21" s="446"/>
      <c r="C21" s="446"/>
      <c r="D21" s="446"/>
      <c r="E21" s="446"/>
      <c r="F21" s="446"/>
      <c r="G21" s="446"/>
    </row>
    <row r="22" spans="1:7" ht="216.75" customHeight="1">
      <c r="A22" s="445" t="s">
        <v>883</v>
      </c>
      <c r="B22" s="447"/>
      <c r="C22" s="447"/>
      <c r="D22" s="447"/>
      <c r="E22" s="447"/>
      <c r="F22" s="447"/>
      <c r="G22" s="447"/>
    </row>
  </sheetData>
  <mergeCells count="12">
    <mergeCell ref="A21:G21"/>
    <mergeCell ref="A22:G22"/>
    <mergeCell ref="A12:D12"/>
    <mergeCell ref="E12:G12"/>
    <mergeCell ref="A11:D11"/>
    <mergeCell ref="E11:G11"/>
    <mergeCell ref="A3:G3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2D87C-7A77-4AAE-81F9-FE55D76482E1}">
  <dimension ref="A1:G26"/>
  <sheetViews>
    <sheetView workbookViewId="0">
      <selection activeCell="J12" sqref="J12"/>
    </sheetView>
  </sheetViews>
  <sheetFormatPr defaultRowHeight="12.75"/>
  <cols>
    <col min="2" max="2" width="25.85546875" customWidth="1"/>
    <col min="3" max="3" width="10.5703125" customWidth="1"/>
    <col min="4" max="4" width="34.28515625" customWidth="1"/>
    <col min="5" max="5" width="13.42578125" customWidth="1"/>
    <col min="6" max="6" width="19" customWidth="1"/>
    <col min="7" max="7" width="16.140625" customWidth="1"/>
  </cols>
  <sheetData>
    <row r="1" spans="1:7">
      <c r="A1" s="438" t="s">
        <v>888</v>
      </c>
      <c r="B1" s="438"/>
      <c r="C1" s="438"/>
      <c r="D1" s="443" t="s">
        <v>43</v>
      </c>
      <c r="E1" s="444"/>
      <c r="F1" s="438" t="s">
        <v>722</v>
      </c>
      <c r="G1" s="438"/>
    </row>
    <row r="2" spans="1:7" ht="13.5" thickBot="1">
      <c r="A2" s="438"/>
      <c r="B2" s="438"/>
      <c r="C2" s="438"/>
      <c r="D2" s="438" t="s">
        <v>422</v>
      </c>
      <c r="E2" s="438"/>
      <c r="F2" s="439" t="s">
        <v>897</v>
      </c>
      <c r="G2" s="439"/>
    </row>
    <row r="3" spans="1:7" ht="13.5" thickBot="1">
      <c r="A3" s="440" t="s">
        <v>47</v>
      </c>
      <c r="B3" s="441"/>
      <c r="C3" s="441"/>
      <c r="D3" s="441"/>
      <c r="E3" s="441"/>
      <c r="F3" s="441"/>
      <c r="G3" s="442"/>
    </row>
    <row r="4" spans="1:7" ht="24.75" thickBot="1">
      <c r="A4" s="36"/>
      <c r="B4" s="261" t="s">
        <v>31</v>
      </c>
      <c r="C4" s="21" t="s">
        <v>712</v>
      </c>
      <c r="D4" s="31" t="s">
        <v>4</v>
      </c>
      <c r="E4" s="31" t="s">
        <v>5</v>
      </c>
      <c r="F4" s="31" t="s">
        <v>6</v>
      </c>
      <c r="G4" s="50" t="s">
        <v>7</v>
      </c>
    </row>
    <row r="5" spans="1:7" ht="45" customHeight="1" thickBot="1">
      <c r="A5" s="230">
        <v>11</v>
      </c>
      <c r="B5" s="370" t="s">
        <v>423</v>
      </c>
      <c r="C5" s="371">
        <v>100</v>
      </c>
      <c r="D5" s="371"/>
      <c r="E5" s="371"/>
      <c r="F5" s="350">
        <f>(C5*D5)</f>
        <v>0</v>
      </c>
      <c r="G5" s="366">
        <f>(F5)</f>
        <v>0</v>
      </c>
    </row>
    <row r="6" spans="1:7" ht="39" customHeight="1" thickBot="1">
      <c r="A6" s="42"/>
      <c r="B6" s="43" t="s">
        <v>20</v>
      </c>
      <c r="C6" s="44" t="s">
        <v>21</v>
      </c>
      <c r="D6" s="43" t="s">
        <v>22</v>
      </c>
      <c r="E6" s="43" t="s">
        <v>15</v>
      </c>
      <c r="F6" s="43" t="s">
        <v>29</v>
      </c>
      <c r="G6" s="45" t="s">
        <v>30</v>
      </c>
    </row>
    <row r="7" spans="1:7" ht="21.75" thickBot="1">
      <c r="A7" s="237">
        <v>11</v>
      </c>
      <c r="B7" s="241" t="s">
        <v>423</v>
      </c>
      <c r="C7" s="238">
        <v>100</v>
      </c>
      <c r="D7" s="238"/>
      <c r="E7" s="238"/>
      <c r="F7" s="239"/>
      <c r="G7" s="100"/>
    </row>
    <row r="8" spans="1:7">
      <c r="A8" s="232"/>
      <c r="B8" s="219" t="s">
        <v>12</v>
      </c>
      <c r="C8" s="220"/>
      <c r="D8" s="217" t="s">
        <v>10</v>
      </c>
      <c r="E8" s="217" t="s">
        <v>8</v>
      </c>
      <c r="F8" s="232"/>
      <c r="G8" s="242"/>
    </row>
    <row r="9" spans="1:7" ht="21">
      <c r="A9" s="168"/>
      <c r="B9" s="125" t="s">
        <v>9</v>
      </c>
      <c r="C9" s="212" t="s">
        <v>356</v>
      </c>
      <c r="D9" s="114" t="s">
        <v>10</v>
      </c>
      <c r="E9" s="114" t="s">
        <v>8</v>
      </c>
      <c r="F9" s="114"/>
      <c r="G9" s="243"/>
    </row>
    <row r="10" spans="1:7">
      <c r="A10" s="168"/>
      <c r="B10" s="125" t="s">
        <v>11</v>
      </c>
      <c r="C10" s="212"/>
      <c r="D10" s="114" t="s">
        <v>10</v>
      </c>
      <c r="E10" s="114" t="s">
        <v>8</v>
      </c>
      <c r="F10" s="114"/>
      <c r="G10" s="243"/>
    </row>
    <row r="11" spans="1:7">
      <c r="A11" s="168"/>
      <c r="B11" s="125" t="s">
        <v>13</v>
      </c>
      <c r="C11" s="212"/>
      <c r="D11" s="114" t="s">
        <v>10</v>
      </c>
      <c r="E11" s="114" t="s">
        <v>8</v>
      </c>
      <c r="F11" s="114"/>
      <c r="G11" s="243"/>
    </row>
    <row r="12" spans="1:7" ht="51.75" customHeight="1">
      <c r="A12" s="469" t="s">
        <v>878</v>
      </c>
      <c r="B12" s="470"/>
      <c r="C12" s="470"/>
      <c r="D12" s="471"/>
      <c r="E12" s="469" t="s">
        <v>880</v>
      </c>
      <c r="F12" s="470"/>
      <c r="G12" s="471"/>
    </row>
    <row r="13" spans="1:7" ht="40.5" customHeight="1">
      <c r="A13" s="531" t="s">
        <v>879</v>
      </c>
      <c r="B13" s="532"/>
      <c r="C13" s="532"/>
      <c r="D13" s="533"/>
      <c r="E13" s="469" t="s">
        <v>880</v>
      </c>
      <c r="F13" s="470"/>
      <c r="G13" s="471"/>
    </row>
    <row r="14" spans="1:7" ht="35.25" customHeight="1">
      <c r="A14" s="168"/>
      <c r="B14" s="125" t="s">
        <v>682</v>
      </c>
      <c r="C14" s="212"/>
      <c r="D14" s="114" t="s">
        <v>14</v>
      </c>
      <c r="E14" s="114"/>
      <c r="F14" s="171"/>
      <c r="G14" s="243"/>
    </row>
    <row r="15" spans="1:7" ht="45.75" customHeight="1">
      <c r="A15" s="168"/>
      <c r="B15" s="125" t="s">
        <v>357</v>
      </c>
      <c r="C15" s="212"/>
      <c r="D15" s="114" t="s">
        <v>14</v>
      </c>
      <c r="E15" s="114"/>
      <c r="F15" s="125"/>
      <c r="G15" s="243"/>
    </row>
    <row r="16" spans="1:7" ht="30" customHeight="1">
      <c r="A16" s="168"/>
      <c r="B16" s="125" t="s">
        <v>283</v>
      </c>
      <c r="C16" s="212"/>
      <c r="D16" s="114" t="s">
        <v>14</v>
      </c>
      <c r="E16" s="114"/>
      <c r="F16" s="125"/>
      <c r="G16" s="243"/>
    </row>
    <row r="17" spans="1:7" ht="27" customHeight="1">
      <c r="A17" s="168"/>
      <c r="B17" s="125" t="s">
        <v>683</v>
      </c>
      <c r="C17" s="212"/>
      <c r="D17" s="114" t="s">
        <v>14</v>
      </c>
      <c r="E17" s="114"/>
      <c r="F17" s="125"/>
      <c r="G17" s="243"/>
    </row>
    <row r="18" spans="1:7" ht="43.5" customHeight="1">
      <c r="A18" s="168"/>
      <c r="B18" s="125" t="s">
        <v>684</v>
      </c>
      <c r="C18" s="212"/>
      <c r="D18" s="114" t="s">
        <v>685</v>
      </c>
      <c r="E18" s="114"/>
      <c r="F18" s="125"/>
      <c r="G18" s="243"/>
    </row>
    <row r="19" spans="1:7" ht="36" customHeight="1">
      <c r="A19" s="168"/>
      <c r="B19" s="125" t="s">
        <v>686</v>
      </c>
      <c r="C19" s="212"/>
      <c r="D19" s="114" t="s">
        <v>62</v>
      </c>
      <c r="E19" s="114" t="s">
        <v>687</v>
      </c>
      <c r="F19" s="125"/>
      <c r="G19" s="243"/>
    </row>
    <row r="20" spans="1:7" ht="30.75" customHeight="1">
      <c r="A20" s="168"/>
      <c r="B20" s="125" t="s">
        <v>688</v>
      </c>
      <c r="C20" s="212"/>
      <c r="D20" s="114" t="s">
        <v>113</v>
      </c>
      <c r="E20" s="114"/>
      <c r="F20" s="125"/>
      <c r="G20" s="243"/>
    </row>
    <row r="21" spans="1:7" ht="30" customHeight="1">
      <c r="A21" s="168"/>
      <c r="B21" s="125" t="s">
        <v>689</v>
      </c>
      <c r="C21" s="212"/>
      <c r="D21" s="114" t="s">
        <v>37</v>
      </c>
      <c r="E21" s="114"/>
      <c r="F21" s="125" t="s">
        <v>356</v>
      </c>
      <c r="G21" s="243"/>
    </row>
    <row r="22" spans="1:7" ht="30.75" customHeight="1">
      <c r="A22" s="248"/>
      <c r="B22" s="215" t="s">
        <v>690</v>
      </c>
      <c r="C22" s="216"/>
      <c r="D22" s="206" t="s">
        <v>62</v>
      </c>
      <c r="E22" s="206" t="s">
        <v>211</v>
      </c>
      <c r="F22" s="215"/>
      <c r="G22" s="244"/>
    </row>
    <row r="23" spans="1:7" ht="35.25" customHeight="1">
      <c r="A23" s="168"/>
      <c r="B23" s="125" t="s">
        <v>81</v>
      </c>
      <c r="C23" s="212"/>
      <c r="D23" s="114" t="s">
        <v>82</v>
      </c>
      <c r="E23" s="114"/>
      <c r="F23" s="125"/>
      <c r="G23" s="243"/>
    </row>
    <row r="25" spans="1:7" ht="63.75" customHeight="1">
      <c r="A25" s="445" t="s">
        <v>882</v>
      </c>
      <c r="B25" s="446"/>
      <c r="C25" s="446"/>
      <c r="D25" s="446"/>
      <c r="E25" s="446"/>
      <c r="F25" s="446"/>
      <c r="G25" s="446"/>
    </row>
    <row r="26" spans="1:7" ht="194.25" customHeight="1">
      <c r="A26" s="445" t="s">
        <v>883</v>
      </c>
      <c r="B26" s="447"/>
      <c r="C26" s="447"/>
      <c r="D26" s="447"/>
      <c r="E26" s="447"/>
      <c r="F26" s="447"/>
      <c r="G26" s="447"/>
    </row>
  </sheetData>
  <mergeCells count="12">
    <mergeCell ref="A25:G25"/>
    <mergeCell ref="A26:G26"/>
    <mergeCell ref="A13:D13"/>
    <mergeCell ref="E13:G13"/>
    <mergeCell ref="A12:D12"/>
    <mergeCell ref="E12:G12"/>
    <mergeCell ref="A3:G3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D7ED6-6161-447B-A510-0CE700E26318}">
  <dimension ref="A1:G25"/>
  <sheetViews>
    <sheetView workbookViewId="0">
      <selection activeCell="J13" sqref="J13"/>
    </sheetView>
  </sheetViews>
  <sheetFormatPr defaultRowHeight="12.75"/>
  <cols>
    <col min="2" max="2" width="25.42578125" customWidth="1"/>
    <col min="4" max="4" width="27.42578125" customWidth="1"/>
    <col min="5" max="5" width="10.42578125" customWidth="1"/>
    <col min="6" max="6" width="15.42578125" customWidth="1"/>
    <col min="7" max="7" width="22.5703125" customWidth="1"/>
  </cols>
  <sheetData>
    <row r="1" spans="1:7">
      <c r="A1" s="438" t="s">
        <v>888</v>
      </c>
      <c r="B1" s="438"/>
      <c r="C1" s="438"/>
      <c r="D1" s="443" t="s">
        <v>43</v>
      </c>
      <c r="E1" s="444"/>
      <c r="F1" s="438" t="s">
        <v>723</v>
      </c>
      <c r="G1" s="438"/>
    </row>
    <row r="2" spans="1:7" ht="13.5" thickBot="1">
      <c r="A2" s="438"/>
      <c r="B2" s="438"/>
      <c r="C2" s="438"/>
      <c r="D2" s="438" t="s">
        <v>424</v>
      </c>
      <c r="E2" s="438"/>
      <c r="F2" s="439" t="s">
        <v>898</v>
      </c>
      <c r="G2" s="439"/>
    </row>
    <row r="3" spans="1:7" ht="13.5" thickBot="1">
      <c r="A3" s="440" t="s">
        <v>47</v>
      </c>
      <c r="B3" s="441"/>
      <c r="C3" s="441"/>
      <c r="D3" s="441"/>
      <c r="E3" s="441"/>
      <c r="F3" s="441"/>
      <c r="G3" s="442"/>
    </row>
    <row r="4" spans="1:7" ht="36.75" thickBot="1">
      <c r="A4" s="36"/>
      <c r="B4" s="56" t="s">
        <v>31</v>
      </c>
      <c r="C4" s="9" t="s">
        <v>712</v>
      </c>
      <c r="D4" s="10" t="s">
        <v>4</v>
      </c>
      <c r="E4" s="10" t="s">
        <v>5</v>
      </c>
      <c r="F4" s="10" t="s">
        <v>6</v>
      </c>
      <c r="G4" s="52" t="s">
        <v>7</v>
      </c>
    </row>
    <row r="5" spans="1:7" ht="36.75" thickBot="1">
      <c r="A5" s="29">
        <v>12</v>
      </c>
      <c r="B5" s="31" t="s">
        <v>425</v>
      </c>
      <c r="C5" s="372">
        <v>100</v>
      </c>
      <c r="D5" s="372"/>
      <c r="E5" s="372"/>
      <c r="F5" s="373">
        <f>(C5*D5)</f>
        <v>0</v>
      </c>
      <c r="G5" s="368">
        <f>(F5)</f>
        <v>0</v>
      </c>
    </row>
    <row r="6" spans="1:7" ht="24.75" thickBot="1">
      <c r="A6" s="42"/>
      <c r="B6" s="43" t="s">
        <v>20</v>
      </c>
      <c r="C6" s="44" t="s">
        <v>21</v>
      </c>
      <c r="D6" s="43" t="s">
        <v>22</v>
      </c>
      <c r="E6" s="43" t="s">
        <v>15</v>
      </c>
      <c r="F6" s="43" t="s">
        <v>29</v>
      </c>
      <c r="G6" s="45" t="s">
        <v>30</v>
      </c>
    </row>
    <row r="7" spans="1:7" ht="32.25" thickBot="1">
      <c r="A7" s="237">
        <v>12</v>
      </c>
      <c r="B7" s="241" t="s">
        <v>691</v>
      </c>
      <c r="C7" s="238"/>
      <c r="D7" s="238"/>
      <c r="E7" s="238"/>
      <c r="F7" s="239"/>
      <c r="G7" s="100"/>
    </row>
    <row r="8" spans="1:7">
      <c r="A8" s="232"/>
      <c r="B8" s="219" t="s">
        <v>12</v>
      </c>
      <c r="C8" s="220">
        <v>100</v>
      </c>
      <c r="D8" s="217" t="s">
        <v>10</v>
      </c>
      <c r="E8" s="217" t="s">
        <v>8</v>
      </c>
      <c r="F8" s="232"/>
      <c r="G8" s="242"/>
    </row>
    <row r="9" spans="1:7" ht="21">
      <c r="A9" s="168"/>
      <c r="B9" s="125" t="s">
        <v>9</v>
      </c>
      <c r="C9" s="212" t="s">
        <v>356</v>
      </c>
      <c r="D9" s="114" t="s">
        <v>10</v>
      </c>
      <c r="E9" s="114" t="s">
        <v>8</v>
      </c>
      <c r="F9" s="114"/>
      <c r="G9" s="243"/>
    </row>
    <row r="10" spans="1:7">
      <c r="A10" s="168"/>
      <c r="B10" s="125" t="s">
        <v>11</v>
      </c>
      <c r="C10" s="212"/>
      <c r="D10" s="114" t="s">
        <v>10</v>
      </c>
      <c r="E10" s="114" t="s">
        <v>8</v>
      </c>
      <c r="F10" s="114"/>
      <c r="G10" s="243"/>
    </row>
    <row r="11" spans="1:7">
      <c r="A11" s="168"/>
      <c r="B11" s="125" t="s">
        <v>13</v>
      </c>
      <c r="C11" s="212"/>
      <c r="D11" s="114" t="s">
        <v>10</v>
      </c>
      <c r="E11" s="114" t="s">
        <v>8</v>
      </c>
      <c r="F11" s="114"/>
      <c r="G11" s="243"/>
    </row>
    <row r="12" spans="1:7" ht="45" customHeight="1">
      <c r="A12" s="469" t="s">
        <v>878</v>
      </c>
      <c r="B12" s="470"/>
      <c r="C12" s="470"/>
      <c r="D12" s="471"/>
      <c r="E12" s="469" t="s">
        <v>880</v>
      </c>
      <c r="F12" s="470"/>
      <c r="G12" s="471"/>
    </row>
    <row r="13" spans="1:7" ht="78.75" customHeight="1">
      <c r="A13" s="531" t="s">
        <v>879</v>
      </c>
      <c r="B13" s="532"/>
      <c r="C13" s="532"/>
      <c r="D13" s="533"/>
      <c r="E13" s="469" t="s">
        <v>880</v>
      </c>
      <c r="F13" s="470"/>
      <c r="G13" s="471"/>
    </row>
    <row r="14" spans="1:7">
      <c r="A14" s="168"/>
      <c r="B14" s="125" t="s">
        <v>692</v>
      </c>
      <c r="C14" s="212"/>
      <c r="D14" s="114" t="s">
        <v>14</v>
      </c>
      <c r="E14" s="114"/>
      <c r="F14" s="171"/>
      <c r="G14" s="243"/>
    </row>
    <row r="15" spans="1:7" ht="21">
      <c r="A15" s="168"/>
      <c r="B15" s="125" t="s">
        <v>357</v>
      </c>
      <c r="C15" s="212"/>
      <c r="D15" s="114" t="s">
        <v>14</v>
      </c>
      <c r="E15" s="114"/>
      <c r="F15" s="125"/>
      <c r="G15" s="243"/>
    </row>
    <row r="16" spans="1:7" ht="21">
      <c r="A16" s="168"/>
      <c r="B16" s="125" t="s">
        <v>283</v>
      </c>
      <c r="C16" s="212"/>
      <c r="D16" s="114" t="s">
        <v>14</v>
      </c>
      <c r="E16" s="114"/>
      <c r="F16" s="125"/>
      <c r="G16" s="243"/>
    </row>
    <row r="17" spans="1:7" ht="21">
      <c r="A17" s="168"/>
      <c r="B17" s="125" t="s">
        <v>683</v>
      </c>
      <c r="C17" s="212"/>
      <c r="D17" s="114" t="s">
        <v>14</v>
      </c>
      <c r="E17" s="114"/>
      <c r="F17" s="125"/>
      <c r="G17" s="243"/>
    </row>
    <row r="18" spans="1:7" ht="21">
      <c r="A18" s="168"/>
      <c r="B18" s="125" t="s">
        <v>681</v>
      </c>
      <c r="C18" s="212"/>
      <c r="D18" s="114" t="s">
        <v>113</v>
      </c>
      <c r="E18" s="114"/>
      <c r="F18" s="125"/>
      <c r="G18" s="243"/>
    </row>
    <row r="19" spans="1:7" ht="31.5">
      <c r="A19" s="168"/>
      <c r="B19" s="125" t="s">
        <v>798</v>
      </c>
      <c r="C19" s="212"/>
      <c r="D19" s="114" t="s">
        <v>37</v>
      </c>
      <c r="E19" s="114"/>
      <c r="F19" s="125" t="s">
        <v>356</v>
      </c>
      <c r="G19" s="243"/>
    </row>
    <row r="20" spans="1:7" ht="42">
      <c r="A20" s="248"/>
      <c r="B20" s="215" t="s">
        <v>693</v>
      </c>
      <c r="C20" s="216"/>
      <c r="D20" s="206" t="s">
        <v>694</v>
      </c>
      <c r="E20" s="206"/>
      <c r="F20" s="215"/>
      <c r="G20" s="244"/>
    </row>
    <row r="21" spans="1:7" ht="31.5">
      <c r="A21" s="248"/>
      <c r="B21" s="215" t="s">
        <v>695</v>
      </c>
      <c r="C21" s="216"/>
      <c r="D21" s="206" t="s">
        <v>426</v>
      </c>
      <c r="E21" s="206"/>
      <c r="F21" s="215"/>
      <c r="G21" s="244"/>
    </row>
    <row r="22" spans="1:7" ht="21">
      <c r="A22" s="168"/>
      <c r="B22" s="125" t="s">
        <v>81</v>
      </c>
      <c r="C22" s="212"/>
      <c r="D22" s="114" t="s">
        <v>82</v>
      </c>
      <c r="E22" s="114"/>
      <c r="F22" s="125"/>
      <c r="G22" s="243"/>
    </row>
    <row r="24" spans="1:7" ht="56.25" customHeight="1">
      <c r="A24" s="445" t="s">
        <v>882</v>
      </c>
      <c r="B24" s="446"/>
      <c r="C24" s="446"/>
      <c r="D24" s="446"/>
      <c r="E24" s="446"/>
      <c r="F24" s="446"/>
      <c r="G24" s="446"/>
    </row>
    <row r="25" spans="1:7" ht="231.75" customHeight="1">
      <c r="A25" s="445" t="s">
        <v>883</v>
      </c>
      <c r="B25" s="447"/>
      <c r="C25" s="447"/>
      <c r="D25" s="447"/>
      <c r="E25" s="447"/>
      <c r="F25" s="447"/>
      <c r="G25" s="447"/>
    </row>
  </sheetData>
  <mergeCells count="12">
    <mergeCell ref="A24:G24"/>
    <mergeCell ref="A25:G25"/>
    <mergeCell ref="A13:D13"/>
    <mergeCell ref="E13:G13"/>
    <mergeCell ref="A12:D12"/>
    <mergeCell ref="E12:G12"/>
    <mergeCell ref="A3:G3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500A7-2575-4596-9EEB-4356596064A5}">
  <dimension ref="A1:G58"/>
  <sheetViews>
    <sheetView workbookViewId="0">
      <selection activeCell="M15" sqref="M15"/>
    </sheetView>
  </sheetViews>
  <sheetFormatPr defaultRowHeight="12.75"/>
  <cols>
    <col min="2" max="2" width="35.7109375" customWidth="1"/>
    <col min="3" max="3" width="8.5703125" customWidth="1"/>
    <col min="4" max="4" width="26.28515625" customWidth="1"/>
    <col min="5" max="5" width="16.140625" customWidth="1"/>
    <col min="6" max="6" width="13.42578125" customWidth="1"/>
    <col min="7" max="7" width="16.140625" customWidth="1"/>
  </cols>
  <sheetData>
    <row r="1" spans="1:7">
      <c r="A1" s="438" t="s">
        <v>888</v>
      </c>
      <c r="B1" s="438"/>
      <c r="C1" s="438"/>
      <c r="D1" s="443" t="s">
        <v>43</v>
      </c>
      <c r="E1" s="444"/>
      <c r="F1" s="438" t="s">
        <v>724</v>
      </c>
      <c r="G1" s="438"/>
    </row>
    <row r="2" spans="1:7" ht="13.5" thickBot="1">
      <c r="A2" s="438"/>
      <c r="B2" s="438"/>
      <c r="C2" s="438"/>
      <c r="D2" s="438" t="s">
        <v>427</v>
      </c>
      <c r="E2" s="438"/>
      <c r="F2" s="439" t="s">
        <v>898</v>
      </c>
      <c r="G2" s="439"/>
    </row>
    <row r="3" spans="1:7" ht="13.5" thickBot="1">
      <c r="A3" s="440" t="s">
        <v>47</v>
      </c>
      <c r="B3" s="441"/>
      <c r="C3" s="441"/>
      <c r="D3" s="441"/>
      <c r="E3" s="441"/>
      <c r="F3" s="441"/>
      <c r="G3" s="442"/>
    </row>
    <row r="4" spans="1:7" ht="24.75" thickBot="1">
      <c r="A4" s="41"/>
      <c r="B4" s="261" t="s">
        <v>31</v>
      </c>
      <c r="C4" s="21" t="s">
        <v>712</v>
      </c>
      <c r="D4" s="31" t="s">
        <v>4</v>
      </c>
      <c r="E4" s="31" t="s">
        <v>5</v>
      </c>
      <c r="F4" s="31" t="s">
        <v>6</v>
      </c>
      <c r="G4" s="50" t="s">
        <v>7</v>
      </c>
    </row>
    <row r="5" spans="1:7" ht="51.75" customHeight="1">
      <c r="A5" s="53">
        <v>13</v>
      </c>
      <c r="B5" s="57" t="s">
        <v>428</v>
      </c>
      <c r="C5" s="11" t="s">
        <v>560</v>
      </c>
      <c r="D5" s="11" t="s">
        <v>196</v>
      </c>
      <c r="E5" s="11" t="s">
        <v>196</v>
      </c>
      <c r="F5" s="11" t="s">
        <v>196</v>
      </c>
      <c r="G5" s="382">
        <f>(F6+F7+F8)</f>
        <v>0</v>
      </c>
    </row>
    <row r="6" spans="1:7" ht="15.75" customHeight="1">
      <c r="A6" s="340" t="s">
        <v>429</v>
      </c>
      <c r="B6" s="17" t="s">
        <v>432</v>
      </c>
      <c r="C6" s="12">
        <v>5500</v>
      </c>
      <c r="D6" s="12"/>
      <c r="E6" s="12"/>
      <c r="F6" s="348">
        <f>(C6*D6)</f>
        <v>0</v>
      </c>
      <c r="G6" s="376"/>
    </row>
    <row r="7" spans="1:7" ht="20.25" customHeight="1">
      <c r="A7" s="340" t="s">
        <v>430</v>
      </c>
      <c r="B7" s="17" t="s">
        <v>434</v>
      </c>
      <c r="C7" s="12">
        <v>200</v>
      </c>
      <c r="D7" s="12"/>
      <c r="E7" s="12"/>
      <c r="F7" s="348">
        <f>(C7*D7)</f>
        <v>0</v>
      </c>
      <c r="G7" s="376"/>
    </row>
    <row r="8" spans="1:7" ht="24" customHeight="1" thickBot="1">
      <c r="A8" s="377" t="s">
        <v>431</v>
      </c>
      <c r="B8" s="378" t="s">
        <v>433</v>
      </c>
      <c r="C8" s="379">
        <v>100</v>
      </c>
      <c r="D8" s="379"/>
      <c r="E8" s="379"/>
      <c r="F8" s="380">
        <f>(C8*D8)</f>
        <v>0</v>
      </c>
      <c r="G8" s="381"/>
    </row>
    <row r="9" spans="1:7" ht="24">
      <c r="A9" s="374"/>
      <c r="B9" s="374" t="s">
        <v>20</v>
      </c>
      <c r="C9" s="375" t="s">
        <v>21</v>
      </c>
      <c r="D9" s="374" t="s">
        <v>22</v>
      </c>
      <c r="E9" s="374" t="s">
        <v>15</v>
      </c>
      <c r="F9" s="374" t="s">
        <v>29</v>
      </c>
      <c r="G9" s="374" t="s">
        <v>30</v>
      </c>
    </row>
    <row r="10" spans="1:7">
      <c r="A10" s="171" t="s">
        <v>429</v>
      </c>
      <c r="B10" s="249" t="s">
        <v>432</v>
      </c>
      <c r="C10" s="250">
        <v>5500</v>
      </c>
      <c r="D10" s="250"/>
      <c r="E10" s="250"/>
      <c r="F10" s="250"/>
      <c r="G10" s="243"/>
    </row>
    <row r="11" spans="1:7">
      <c r="A11" s="168"/>
      <c r="B11" s="125" t="s">
        <v>12</v>
      </c>
      <c r="C11" s="212"/>
      <c r="D11" s="114" t="s">
        <v>10</v>
      </c>
      <c r="E11" s="114" t="s">
        <v>8</v>
      </c>
      <c r="F11" s="168"/>
      <c r="G11" s="243"/>
    </row>
    <row r="12" spans="1:7">
      <c r="A12" s="168"/>
      <c r="B12" s="125" t="s">
        <v>9</v>
      </c>
      <c r="C12" s="212"/>
      <c r="D12" s="114" t="s">
        <v>10</v>
      </c>
      <c r="E12" s="114" t="s">
        <v>8</v>
      </c>
      <c r="F12" s="114"/>
      <c r="G12" s="243"/>
    </row>
    <row r="13" spans="1:7">
      <c r="A13" s="168"/>
      <c r="B13" s="125" t="s">
        <v>11</v>
      </c>
      <c r="C13" s="212"/>
      <c r="D13" s="114" t="s">
        <v>10</v>
      </c>
      <c r="E13" s="114" t="s">
        <v>8</v>
      </c>
      <c r="F13" s="114"/>
      <c r="G13" s="243"/>
    </row>
    <row r="14" spans="1:7">
      <c r="A14" s="168"/>
      <c r="B14" s="125" t="s">
        <v>13</v>
      </c>
      <c r="C14" s="212"/>
      <c r="D14" s="114" t="s">
        <v>10</v>
      </c>
      <c r="E14" s="114" t="s">
        <v>8</v>
      </c>
      <c r="F14" s="114"/>
      <c r="G14" s="243"/>
    </row>
    <row r="15" spans="1:7" ht="42.75" customHeight="1">
      <c r="A15" s="469" t="s">
        <v>878</v>
      </c>
      <c r="B15" s="470"/>
      <c r="C15" s="470"/>
      <c r="D15" s="471"/>
      <c r="E15" s="469" t="s">
        <v>880</v>
      </c>
      <c r="F15" s="470"/>
      <c r="G15" s="471"/>
    </row>
    <row r="16" spans="1:7" ht="63" customHeight="1">
      <c r="A16" s="531" t="s">
        <v>879</v>
      </c>
      <c r="B16" s="532"/>
      <c r="C16" s="532"/>
      <c r="D16" s="533"/>
      <c r="E16" s="469" t="s">
        <v>880</v>
      </c>
      <c r="F16" s="470"/>
      <c r="G16" s="471"/>
    </row>
    <row r="17" spans="1:7" ht="31.5">
      <c r="A17" s="168"/>
      <c r="B17" s="125" t="s">
        <v>435</v>
      </c>
      <c r="C17" s="212"/>
      <c r="D17" s="245" t="s">
        <v>14</v>
      </c>
      <c r="E17" s="114"/>
      <c r="F17" s="114"/>
      <c r="G17" s="243"/>
    </row>
    <row r="18" spans="1:7">
      <c r="A18" s="168"/>
      <c r="B18" s="125" t="s">
        <v>436</v>
      </c>
      <c r="C18" s="212"/>
      <c r="D18" s="114" t="s">
        <v>14</v>
      </c>
      <c r="E18" s="114"/>
      <c r="F18" s="114"/>
      <c r="G18" s="243"/>
    </row>
    <row r="19" spans="1:7">
      <c r="A19" s="168"/>
      <c r="B19" s="125" t="s">
        <v>437</v>
      </c>
      <c r="C19" s="212"/>
      <c r="D19" s="114" t="s">
        <v>14</v>
      </c>
      <c r="E19" s="114"/>
      <c r="F19" s="114"/>
      <c r="G19" s="243"/>
    </row>
    <row r="20" spans="1:7">
      <c r="A20" s="168"/>
      <c r="B20" s="125" t="s">
        <v>438</v>
      </c>
      <c r="C20" s="212"/>
      <c r="D20" s="114" t="s">
        <v>18</v>
      </c>
      <c r="E20" s="114"/>
      <c r="F20" s="114"/>
      <c r="G20" s="243"/>
    </row>
    <row r="21" spans="1:7">
      <c r="A21" s="168"/>
      <c r="B21" s="125" t="s">
        <v>439</v>
      </c>
      <c r="C21" s="212"/>
      <c r="D21" s="114" t="s">
        <v>14</v>
      </c>
      <c r="E21" s="114"/>
      <c r="F21" s="114"/>
      <c r="G21" s="243"/>
    </row>
    <row r="22" spans="1:7" ht="31.5">
      <c r="A22" s="168"/>
      <c r="B22" s="125" t="s">
        <v>440</v>
      </c>
      <c r="C22" s="212"/>
      <c r="D22" s="114" t="s">
        <v>14</v>
      </c>
      <c r="E22" s="114"/>
      <c r="F22" s="125"/>
      <c r="G22" s="243"/>
    </row>
    <row r="23" spans="1:7" ht="94.5">
      <c r="A23" s="168"/>
      <c r="B23" s="246" t="s">
        <v>441</v>
      </c>
      <c r="C23" s="212"/>
      <c r="D23" s="114" t="s">
        <v>442</v>
      </c>
      <c r="E23" s="168"/>
      <c r="F23" s="247"/>
      <c r="G23" s="243"/>
    </row>
    <row r="24" spans="1:7" ht="31.5">
      <c r="A24" s="125"/>
      <c r="B24" s="125" t="s">
        <v>443</v>
      </c>
      <c r="C24" s="171"/>
      <c r="D24" s="114" t="s">
        <v>14</v>
      </c>
      <c r="E24" s="170"/>
      <c r="F24" s="125"/>
      <c r="G24" s="243"/>
    </row>
    <row r="25" spans="1:7" ht="42">
      <c r="A25" s="168"/>
      <c r="B25" s="125" t="s">
        <v>444</v>
      </c>
      <c r="C25" s="212"/>
      <c r="D25" s="114" t="s">
        <v>14</v>
      </c>
      <c r="E25" s="114"/>
      <c r="F25" s="114"/>
      <c r="G25" s="243"/>
    </row>
    <row r="26" spans="1:7" ht="21.75" thickBot="1">
      <c r="A26" s="248"/>
      <c r="B26" s="215" t="s">
        <v>81</v>
      </c>
      <c r="C26" s="216"/>
      <c r="D26" s="206" t="s">
        <v>82</v>
      </c>
      <c r="E26" s="206"/>
      <c r="F26" s="206"/>
      <c r="G26" s="244"/>
    </row>
    <row r="27" spans="1:7" ht="13.5" thickBot="1">
      <c r="A27" s="251" t="s">
        <v>430</v>
      </c>
      <c r="B27" s="252" t="s">
        <v>434</v>
      </c>
      <c r="C27" s="238">
        <v>200</v>
      </c>
      <c r="D27" s="238"/>
      <c r="E27" s="238"/>
      <c r="F27" s="238"/>
      <c r="G27" s="253"/>
    </row>
    <row r="28" spans="1:7">
      <c r="A28" s="232"/>
      <c r="B28" s="219" t="s">
        <v>12</v>
      </c>
      <c r="C28" s="220"/>
      <c r="D28" s="217" t="s">
        <v>10</v>
      </c>
      <c r="E28" s="217" t="s">
        <v>8</v>
      </c>
      <c r="F28" s="232"/>
      <c r="G28" s="242"/>
    </row>
    <row r="29" spans="1:7">
      <c r="A29" s="168"/>
      <c r="B29" s="125" t="s">
        <v>9</v>
      </c>
      <c r="C29" s="212"/>
      <c r="D29" s="114" t="s">
        <v>10</v>
      </c>
      <c r="E29" s="114" t="s">
        <v>8</v>
      </c>
      <c r="F29" s="114"/>
      <c r="G29" s="243"/>
    </row>
    <row r="30" spans="1:7">
      <c r="A30" s="168"/>
      <c r="B30" s="125" t="s">
        <v>11</v>
      </c>
      <c r="C30" s="212"/>
      <c r="D30" s="114" t="s">
        <v>10</v>
      </c>
      <c r="E30" s="114" t="s">
        <v>8</v>
      </c>
      <c r="F30" s="114"/>
      <c r="G30" s="243"/>
    </row>
    <row r="31" spans="1:7">
      <c r="A31" s="168"/>
      <c r="B31" s="125" t="s">
        <v>13</v>
      </c>
      <c r="C31" s="212"/>
      <c r="D31" s="114" t="s">
        <v>10</v>
      </c>
      <c r="E31" s="114" t="s">
        <v>8</v>
      </c>
      <c r="F31" s="114"/>
      <c r="G31" s="243"/>
    </row>
    <row r="32" spans="1:7" ht="45" customHeight="1">
      <c r="A32" s="469" t="s">
        <v>878</v>
      </c>
      <c r="B32" s="470"/>
      <c r="C32" s="470"/>
      <c r="D32" s="471"/>
      <c r="E32" s="469"/>
      <c r="F32" s="470"/>
      <c r="G32" s="471"/>
    </row>
    <row r="33" spans="1:7" ht="51" customHeight="1">
      <c r="A33" s="469" t="s">
        <v>879</v>
      </c>
      <c r="B33" s="470"/>
      <c r="C33" s="470"/>
      <c r="D33" s="471"/>
      <c r="E33" s="469"/>
      <c r="F33" s="470"/>
      <c r="G33" s="471"/>
    </row>
    <row r="34" spans="1:7" ht="21">
      <c r="A34" s="168"/>
      <c r="B34" s="125" t="s">
        <v>445</v>
      </c>
      <c r="C34" s="212"/>
      <c r="D34" s="245" t="s">
        <v>14</v>
      </c>
      <c r="E34" s="114"/>
      <c r="F34" s="114"/>
      <c r="G34" s="243"/>
    </row>
    <row r="35" spans="1:7">
      <c r="A35" s="168"/>
      <c r="B35" s="125" t="s">
        <v>446</v>
      </c>
      <c r="C35" s="212"/>
      <c r="D35" s="114" t="s">
        <v>14</v>
      </c>
      <c r="E35" s="114"/>
      <c r="F35" s="114"/>
      <c r="G35" s="243"/>
    </row>
    <row r="36" spans="1:7" ht="21">
      <c r="A36" s="168"/>
      <c r="B36" s="125" t="s">
        <v>447</v>
      </c>
      <c r="C36" s="212"/>
      <c r="D36" s="114" t="s">
        <v>14</v>
      </c>
      <c r="E36" s="114"/>
      <c r="F36" s="114"/>
      <c r="G36" s="243"/>
    </row>
    <row r="37" spans="1:7">
      <c r="A37" s="168"/>
      <c r="B37" s="125" t="s">
        <v>448</v>
      </c>
      <c r="C37" s="212"/>
      <c r="D37" s="114" t="s">
        <v>14</v>
      </c>
      <c r="E37" s="114"/>
      <c r="F37" s="114"/>
      <c r="G37" s="243"/>
    </row>
    <row r="38" spans="1:7" ht="42">
      <c r="A38" s="168"/>
      <c r="B38" s="125" t="s">
        <v>449</v>
      </c>
      <c r="C38" s="212"/>
      <c r="D38" s="114" t="s">
        <v>57</v>
      </c>
      <c r="E38" s="114"/>
      <c r="F38" s="114"/>
      <c r="G38" s="243"/>
    </row>
    <row r="39" spans="1:7" ht="31.5">
      <c r="A39" s="168"/>
      <c r="B39" s="125" t="s">
        <v>450</v>
      </c>
      <c r="C39" s="212"/>
      <c r="D39" s="114" t="s">
        <v>57</v>
      </c>
      <c r="E39" s="114"/>
      <c r="F39" s="114"/>
      <c r="G39" s="243"/>
    </row>
    <row r="40" spans="1:7">
      <c r="A40" s="168"/>
      <c r="B40" s="125" t="s">
        <v>451</v>
      </c>
      <c r="C40" s="212"/>
      <c r="D40" s="114" t="s">
        <v>14</v>
      </c>
      <c r="E40" s="114"/>
      <c r="F40" s="114"/>
      <c r="G40" s="243"/>
    </row>
    <row r="41" spans="1:7">
      <c r="A41" s="168"/>
      <c r="B41" s="125" t="s">
        <v>452</v>
      </c>
      <c r="C41" s="212"/>
      <c r="D41" s="114"/>
      <c r="E41" s="114"/>
      <c r="F41" s="114"/>
      <c r="G41" s="243"/>
    </row>
    <row r="42" spans="1:7" ht="21.75" thickBot="1">
      <c r="A42" s="248"/>
      <c r="B42" s="215" t="s">
        <v>81</v>
      </c>
      <c r="C42" s="216"/>
      <c r="D42" s="206" t="s">
        <v>82</v>
      </c>
      <c r="E42" s="206"/>
      <c r="F42" s="206"/>
      <c r="G42" s="244"/>
    </row>
    <row r="43" spans="1:7" ht="13.5" thickBot="1">
      <c r="A43" s="251" t="s">
        <v>431</v>
      </c>
      <c r="B43" s="254" t="s">
        <v>433</v>
      </c>
      <c r="C43" s="254"/>
      <c r="D43" s="254"/>
      <c r="E43" s="254"/>
      <c r="F43" s="254"/>
      <c r="G43" s="199"/>
    </row>
    <row r="44" spans="1:7">
      <c r="A44" s="333"/>
      <c r="B44" s="208" t="s">
        <v>12</v>
      </c>
      <c r="C44" s="209">
        <v>100</v>
      </c>
      <c r="D44" s="210" t="s">
        <v>10</v>
      </c>
      <c r="E44" s="210" t="s">
        <v>8</v>
      </c>
      <c r="F44" s="333"/>
      <c r="G44" s="163"/>
    </row>
    <row r="45" spans="1:7">
      <c r="A45" s="168"/>
      <c r="B45" s="125" t="s">
        <v>9</v>
      </c>
      <c r="C45" s="212"/>
      <c r="D45" s="114" t="s">
        <v>10</v>
      </c>
      <c r="E45" s="114" t="s">
        <v>8</v>
      </c>
      <c r="F45" s="114"/>
      <c r="G45" s="113"/>
    </row>
    <row r="46" spans="1:7">
      <c r="A46" s="168"/>
      <c r="B46" s="125" t="s">
        <v>11</v>
      </c>
      <c r="C46" s="212"/>
      <c r="D46" s="114" t="s">
        <v>10</v>
      </c>
      <c r="E46" s="114" t="s">
        <v>8</v>
      </c>
      <c r="F46" s="114"/>
      <c r="G46" s="113"/>
    </row>
    <row r="47" spans="1:7">
      <c r="A47" s="168"/>
      <c r="B47" s="125" t="s">
        <v>13</v>
      </c>
      <c r="C47" s="212"/>
      <c r="D47" s="114" t="s">
        <v>10</v>
      </c>
      <c r="E47" s="114" t="s">
        <v>8</v>
      </c>
      <c r="F47" s="114"/>
      <c r="G47" s="113"/>
    </row>
    <row r="48" spans="1:7" ht="33" customHeight="1">
      <c r="A48" s="469" t="s">
        <v>878</v>
      </c>
      <c r="B48" s="470"/>
      <c r="C48" s="470"/>
      <c r="D48" s="471"/>
      <c r="E48" s="469"/>
      <c r="F48" s="470"/>
      <c r="G48" s="471"/>
    </row>
    <row r="49" spans="1:7" ht="54.75" customHeight="1">
      <c r="A49" s="531" t="s">
        <v>879</v>
      </c>
      <c r="B49" s="532"/>
      <c r="C49" s="532"/>
      <c r="D49" s="533"/>
      <c r="E49" s="469"/>
      <c r="F49" s="470"/>
      <c r="G49" s="471"/>
    </row>
    <row r="50" spans="1:7">
      <c r="A50" s="168"/>
      <c r="B50" s="125" t="s">
        <v>283</v>
      </c>
      <c r="C50" s="212"/>
      <c r="D50" s="114" t="s">
        <v>14</v>
      </c>
      <c r="E50" s="114"/>
      <c r="F50" s="114"/>
      <c r="G50" s="113"/>
    </row>
    <row r="51" spans="1:7">
      <c r="A51" s="168"/>
      <c r="B51" s="125" t="s">
        <v>453</v>
      </c>
      <c r="C51" s="212"/>
      <c r="D51" s="114" t="s">
        <v>14</v>
      </c>
      <c r="E51" s="114"/>
      <c r="F51" s="114"/>
      <c r="G51" s="113"/>
    </row>
    <row r="52" spans="1:7" ht="21">
      <c r="A52" s="168"/>
      <c r="B52" s="125" t="s">
        <v>454</v>
      </c>
      <c r="C52" s="212"/>
      <c r="D52" s="114" t="s">
        <v>426</v>
      </c>
      <c r="E52" s="114"/>
      <c r="F52" s="114"/>
      <c r="G52" s="113"/>
    </row>
    <row r="53" spans="1:7" ht="36" customHeight="1">
      <c r="A53" s="168"/>
      <c r="B53" s="125" t="s">
        <v>455</v>
      </c>
      <c r="C53" s="212"/>
      <c r="D53" s="114" t="s">
        <v>14</v>
      </c>
      <c r="E53" s="114"/>
      <c r="F53" s="114"/>
      <c r="G53" s="113"/>
    </row>
    <row r="54" spans="1:7">
      <c r="A54" s="168"/>
      <c r="B54" s="125" t="s">
        <v>439</v>
      </c>
      <c r="C54" s="212"/>
      <c r="D54" s="114" t="s">
        <v>14</v>
      </c>
      <c r="E54" s="114"/>
      <c r="F54" s="114"/>
      <c r="G54" s="113"/>
    </row>
    <row r="55" spans="1:7" ht="21">
      <c r="A55" s="168"/>
      <c r="B55" s="125" t="s">
        <v>81</v>
      </c>
      <c r="C55" s="212"/>
      <c r="D55" s="114" t="s">
        <v>82</v>
      </c>
      <c r="E55" s="114"/>
      <c r="F55" s="114"/>
      <c r="G55" s="113"/>
    </row>
    <row r="57" spans="1:7" ht="53.25" customHeight="1">
      <c r="A57" s="445" t="s">
        <v>882</v>
      </c>
      <c r="B57" s="446"/>
      <c r="C57" s="446"/>
      <c r="D57" s="446"/>
      <c r="E57" s="446"/>
      <c r="F57" s="446"/>
      <c r="G57" s="446"/>
    </row>
    <row r="58" spans="1:7" ht="215.25" customHeight="1">
      <c r="A58" s="445" t="s">
        <v>883</v>
      </c>
      <c r="B58" s="447"/>
      <c r="C58" s="447"/>
      <c r="D58" s="447"/>
      <c r="E58" s="447"/>
      <c r="F58" s="447"/>
      <c r="G58" s="447"/>
    </row>
  </sheetData>
  <mergeCells count="20">
    <mergeCell ref="A15:D15"/>
    <mergeCell ref="E15:G15"/>
    <mergeCell ref="A33:D33"/>
    <mergeCell ref="E33:G33"/>
    <mergeCell ref="A32:D32"/>
    <mergeCell ref="E32:G32"/>
    <mergeCell ref="A16:D16"/>
    <mergeCell ref="E16:G16"/>
    <mergeCell ref="A57:G57"/>
    <mergeCell ref="A58:G58"/>
    <mergeCell ref="A49:D49"/>
    <mergeCell ref="E49:G49"/>
    <mergeCell ref="A48:D48"/>
    <mergeCell ref="E48:G48"/>
    <mergeCell ref="A3:G3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9BA5F-BFB4-4943-A8B5-32BC6997BE8F}">
  <dimension ref="A1:G27"/>
  <sheetViews>
    <sheetView workbookViewId="0">
      <selection activeCell="L10" sqref="L10"/>
    </sheetView>
  </sheetViews>
  <sheetFormatPr defaultRowHeight="12.75"/>
  <cols>
    <col min="2" max="2" width="30.7109375" customWidth="1"/>
    <col min="4" max="4" width="22.140625" customWidth="1"/>
    <col min="5" max="5" width="18" customWidth="1"/>
    <col min="6" max="6" width="15.28515625" customWidth="1"/>
    <col min="7" max="7" width="16.85546875" customWidth="1"/>
  </cols>
  <sheetData>
    <row r="1" spans="1:7">
      <c r="A1" s="438" t="s">
        <v>888</v>
      </c>
      <c r="B1" s="438"/>
      <c r="C1" s="438"/>
      <c r="D1" s="443" t="s">
        <v>43</v>
      </c>
      <c r="E1" s="444"/>
      <c r="F1" s="438" t="s">
        <v>725</v>
      </c>
      <c r="G1" s="438"/>
    </row>
    <row r="2" spans="1:7" ht="13.5" thickBot="1">
      <c r="A2" s="438"/>
      <c r="B2" s="438"/>
      <c r="C2" s="438"/>
      <c r="D2" s="438" t="s">
        <v>456</v>
      </c>
      <c r="E2" s="438"/>
      <c r="F2" s="439" t="s">
        <v>899</v>
      </c>
      <c r="G2" s="439"/>
    </row>
    <row r="3" spans="1:7" ht="13.5" thickBot="1">
      <c r="A3" s="440" t="s">
        <v>47</v>
      </c>
      <c r="B3" s="441"/>
      <c r="C3" s="441"/>
      <c r="D3" s="441"/>
      <c r="E3" s="441"/>
      <c r="F3" s="441"/>
      <c r="G3" s="442"/>
    </row>
    <row r="4" spans="1:7" ht="24.75" thickBot="1">
      <c r="A4" s="36"/>
      <c r="B4" s="56" t="s">
        <v>31</v>
      </c>
      <c r="C4" s="9" t="s">
        <v>713</v>
      </c>
      <c r="D4" s="10" t="s">
        <v>4</v>
      </c>
      <c r="E4" s="10" t="s">
        <v>5</v>
      </c>
      <c r="F4" s="10" t="s">
        <v>6</v>
      </c>
      <c r="G4" s="52" t="s">
        <v>7</v>
      </c>
    </row>
    <row r="5" spans="1:7" ht="41.25" customHeight="1" thickBot="1">
      <c r="A5" s="230">
        <v>14</v>
      </c>
      <c r="B5" s="10" t="s">
        <v>799</v>
      </c>
      <c r="C5" s="231" t="s">
        <v>560</v>
      </c>
      <c r="D5" s="231" t="s">
        <v>196</v>
      </c>
      <c r="E5" s="231" t="s">
        <v>196</v>
      </c>
      <c r="F5" s="347" t="e">
        <f>(C5*D5)</f>
        <v>#VALUE!</v>
      </c>
      <c r="G5" s="382">
        <f>(F6+F7+F8+F9)</f>
        <v>0</v>
      </c>
    </row>
    <row r="6" spans="1:7" ht="41.25" customHeight="1" thickBot="1">
      <c r="A6" s="230" t="s">
        <v>800</v>
      </c>
      <c r="B6" s="10" t="s">
        <v>803</v>
      </c>
      <c r="C6" s="231">
        <v>50</v>
      </c>
      <c r="D6" s="231"/>
      <c r="E6" s="231"/>
      <c r="F6" s="415">
        <f>(C6*D6)</f>
        <v>0</v>
      </c>
      <c r="G6" s="416"/>
    </row>
    <row r="7" spans="1:7" ht="41.25" customHeight="1" thickBot="1">
      <c r="A7" s="230" t="s">
        <v>801</v>
      </c>
      <c r="B7" s="10" t="s">
        <v>804</v>
      </c>
      <c r="C7" s="231">
        <v>250</v>
      </c>
      <c r="D7" s="231"/>
      <c r="E7" s="231"/>
      <c r="F7" s="415">
        <f>(C7*D7)</f>
        <v>0</v>
      </c>
      <c r="G7" s="416"/>
    </row>
    <row r="8" spans="1:7" ht="41.25" customHeight="1" thickBot="1">
      <c r="A8" s="230" t="s">
        <v>802</v>
      </c>
      <c r="B8" s="10" t="s">
        <v>806</v>
      </c>
      <c r="C8" s="231">
        <v>30</v>
      </c>
      <c r="D8" s="231"/>
      <c r="E8" s="231"/>
      <c r="F8" s="415">
        <f>(C8*D8)</f>
        <v>0</v>
      </c>
      <c r="G8" s="416"/>
    </row>
    <row r="9" spans="1:7" ht="41.25" customHeight="1" thickBot="1">
      <c r="A9" s="230" t="s">
        <v>805</v>
      </c>
      <c r="B9" s="10" t="s">
        <v>807</v>
      </c>
      <c r="C9" s="231">
        <v>30</v>
      </c>
      <c r="D9" s="231"/>
      <c r="E9" s="231"/>
      <c r="F9" s="415">
        <f>(C9*D9)</f>
        <v>0</v>
      </c>
      <c r="G9" s="416"/>
    </row>
    <row r="10" spans="1:7" ht="46.5" customHeight="1" thickBot="1">
      <c r="A10" s="42"/>
      <c r="B10" s="43" t="s">
        <v>20</v>
      </c>
      <c r="C10" s="44" t="s">
        <v>21</v>
      </c>
      <c r="D10" s="43" t="s">
        <v>22</v>
      </c>
      <c r="E10" s="43" t="s">
        <v>15</v>
      </c>
      <c r="F10" s="43" t="s">
        <v>29</v>
      </c>
      <c r="G10" s="45" t="s">
        <v>30</v>
      </c>
    </row>
    <row r="11" spans="1:7">
      <c r="A11" s="255"/>
      <c r="B11" s="208" t="s">
        <v>12</v>
      </c>
      <c r="C11" s="209"/>
      <c r="D11" s="210" t="s">
        <v>10</v>
      </c>
      <c r="E11" s="256" t="s">
        <v>8</v>
      </c>
      <c r="F11" s="257"/>
      <c r="G11" s="182"/>
    </row>
    <row r="12" spans="1:7">
      <c r="A12" s="168"/>
      <c r="B12" s="125" t="s">
        <v>9</v>
      </c>
      <c r="C12" s="212"/>
      <c r="D12" s="114" t="s">
        <v>10</v>
      </c>
      <c r="E12" s="114" t="s">
        <v>8</v>
      </c>
      <c r="F12" s="167"/>
      <c r="G12" s="113"/>
    </row>
    <row r="13" spans="1:7">
      <c r="A13" s="168"/>
      <c r="B13" s="125" t="s">
        <v>11</v>
      </c>
      <c r="C13" s="212"/>
      <c r="D13" s="114" t="s">
        <v>10</v>
      </c>
      <c r="E13" s="114" t="s">
        <v>8</v>
      </c>
      <c r="F13" s="167"/>
      <c r="G13" s="113"/>
    </row>
    <row r="14" spans="1:7">
      <c r="A14" s="168"/>
      <c r="B14" s="125" t="s">
        <v>13</v>
      </c>
      <c r="C14" s="212"/>
      <c r="D14" s="114" t="s">
        <v>10</v>
      </c>
      <c r="E14" s="114" t="s">
        <v>8</v>
      </c>
      <c r="F14" s="222"/>
      <c r="G14" s="113"/>
    </row>
    <row r="15" spans="1:7" ht="38.25" customHeight="1">
      <c r="A15" s="469" t="s">
        <v>878</v>
      </c>
      <c r="B15" s="470"/>
      <c r="C15" s="470"/>
      <c r="D15" s="471"/>
      <c r="E15" s="469" t="s">
        <v>880</v>
      </c>
      <c r="F15" s="470"/>
      <c r="G15" s="471"/>
    </row>
    <row r="16" spans="1:7" ht="54.75" customHeight="1">
      <c r="A16" s="531" t="s">
        <v>879</v>
      </c>
      <c r="B16" s="532"/>
      <c r="C16" s="532"/>
      <c r="D16" s="533"/>
      <c r="E16" s="469" t="s">
        <v>880</v>
      </c>
      <c r="F16" s="470"/>
      <c r="G16" s="471"/>
    </row>
    <row r="17" spans="1:7" ht="21">
      <c r="A17" s="168"/>
      <c r="B17" s="125" t="s">
        <v>457</v>
      </c>
      <c r="C17" s="212"/>
      <c r="D17" s="114" t="s">
        <v>57</v>
      </c>
      <c r="E17" s="114" t="s">
        <v>8</v>
      </c>
      <c r="F17" s="222"/>
      <c r="G17" s="113"/>
    </row>
    <row r="18" spans="1:7" ht="21">
      <c r="A18" s="168"/>
      <c r="B18" s="125" t="s">
        <v>458</v>
      </c>
      <c r="C18" s="212"/>
      <c r="D18" s="114" t="s">
        <v>14</v>
      </c>
      <c r="E18" s="114" t="s">
        <v>8</v>
      </c>
      <c r="F18" s="222"/>
      <c r="G18" s="113"/>
    </row>
    <row r="19" spans="1:7" ht="31.5">
      <c r="A19" s="168"/>
      <c r="B19" s="125" t="s">
        <v>459</v>
      </c>
      <c r="C19" s="212"/>
      <c r="D19" s="114" t="s">
        <v>14</v>
      </c>
      <c r="E19" s="114" t="s">
        <v>8</v>
      </c>
      <c r="F19" s="222"/>
      <c r="G19" s="113"/>
    </row>
    <row r="20" spans="1:7" ht="31.5">
      <c r="A20" s="168" t="s">
        <v>808</v>
      </c>
      <c r="B20" s="125" t="s">
        <v>460</v>
      </c>
      <c r="C20" s="212"/>
      <c r="D20" s="114" t="s">
        <v>461</v>
      </c>
      <c r="E20" s="114" t="s">
        <v>8</v>
      </c>
      <c r="F20" s="222"/>
      <c r="G20" s="113"/>
    </row>
    <row r="21" spans="1:7" ht="31.5">
      <c r="A21" s="168" t="s">
        <v>801</v>
      </c>
      <c r="B21" s="125" t="s">
        <v>462</v>
      </c>
      <c r="C21" s="212"/>
      <c r="D21" s="114" t="s">
        <v>461</v>
      </c>
      <c r="E21" s="114" t="s">
        <v>8</v>
      </c>
      <c r="F21" s="222"/>
      <c r="G21" s="113"/>
    </row>
    <row r="22" spans="1:7" ht="31.5">
      <c r="A22" s="168" t="s">
        <v>802</v>
      </c>
      <c r="B22" s="125" t="s">
        <v>809</v>
      </c>
      <c r="C22" s="212"/>
      <c r="D22" s="114" t="s">
        <v>461</v>
      </c>
      <c r="E22" s="114" t="s">
        <v>8</v>
      </c>
      <c r="F22" s="222"/>
      <c r="G22" s="113"/>
    </row>
    <row r="23" spans="1:7" ht="31.5">
      <c r="A23" s="168" t="s">
        <v>805</v>
      </c>
      <c r="B23" s="125" t="s">
        <v>810</v>
      </c>
      <c r="C23" s="212"/>
      <c r="D23" s="114" t="s">
        <v>461</v>
      </c>
      <c r="E23" s="114" t="s">
        <v>8</v>
      </c>
      <c r="F23" s="222"/>
      <c r="G23" s="113"/>
    </row>
    <row r="24" spans="1:7" ht="21">
      <c r="A24" s="168"/>
      <c r="B24" s="125" t="s">
        <v>81</v>
      </c>
      <c r="C24" s="212"/>
      <c r="D24" s="114" t="s">
        <v>82</v>
      </c>
      <c r="E24" s="114" t="s">
        <v>8</v>
      </c>
      <c r="F24" s="222"/>
      <c r="G24" s="113"/>
    </row>
    <row r="26" spans="1:7" ht="60" customHeight="1">
      <c r="A26" s="445" t="s">
        <v>882</v>
      </c>
      <c r="B26" s="446"/>
      <c r="C26" s="446"/>
      <c r="D26" s="446"/>
      <c r="E26" s="446"/>
      <c r="F26" s="446"/>
      <c r="G26" s="446"/>
    </row>
    <row r="27" spans="1:7" ht="191.25" customHeight="1">
      <c r="A27" s="445" t="s">
        <v>883</v>
      </c>
      <c r="B27" s="447"/>
      <c r="C27" s="447"/>
      <c r="D27" s="447"/>
      <c r="E27" s="447"/>
      <c r="F27" s="447"/>
      <c r="G27" s="447"/>
    </row>
  </sheetData>
  <mergeCells count="12">
    <mergeCell ref="A26:G26"/>
    <mergeCell ref="A27:G27"/>
    <mergeCell ref="A16:D16"/>
    <mergeCell ref="E16:G16"/>
    <mergeCell ref="A15:D15"/>
    <mergeCell ref="E15:G15"/>
    <mergeCell ref="A3:G3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B147C-3494-4ECF-848B-35EC7C76A88C}">
  <dimension ref="A1:G44"/>
  <sheetViews>
    <sheetView workbookViewId="0">
      <selection activeCell="J33" sqref="J33"/>
    </sheetView>
  </sheetViews>
  <sheetFormatPr defaultRowHeight="12.75"/>
  <cols>
    <col min="2" max="2" width="28.85546875" customWidth="1"/>
    <col min="3" max="3" width="9" customWidth="1"/>
    <col min="4" max="4" width="33.85546875" customWidth="1"/>
    <col min="5" max="5" width="11.28515625" customWidth="1"/>
    <col min="6" max="6" width="15.7109375" customWidth="1"/>
    <col min="7" max="7" width="20.28515625" customWidth="1"/>
  </cols>
  <sheetData>
    <row r="1" spans="1:7">
      <c r="A1" s="438" t="s">
        <v>888</v>
      </c>
      <c r="B1" s="438"/>
      <c r="C1" s="438"/>
      <c r="D1" s="443" t="s">
        <v>43</v>
      </c>
      <c r="E1" s="444"/>
      <c r="F1" s="438" t="s">
        <v>726</v>
      </c>
      <c r="G1" s="438"/>
    </row>
    <row r="2" spans="1:7" ht="13.5" thickBot="1">
      <c r="A2" s="438"/>
      <c r="B2" s="438"/>
      <c r="C2" s="438"/>
      <c r="D2" s="438" t="s">
        <v>463</v>
      </c>
      <c r="E2" s="438"/>
      <c r="F2" s="439" t="s">
        <v>897</v>
      </c>
      <c r="G2" s="439"/>
    </row>
    <row r="3" spans="1:7" ht="13.5" thickBot="1">
      <c r="A3" s="440" t="s">
        <v>47</v>
      </c>
      <c r="B3" s="441"/>
      <c r="C3" s="441"/>
      <c r="D3" s="441"/>
      <c r="E3" s="441"/>
      <c r="F3" s="441"/>
      <c r="G3" s="442"/>
    </row>
    <row r="4" spans="1:7" ht="24.75" thickBot="1">
      <c r="A4" s="36"/>
      <c r="B4" s="56" t="s">
        <v>31</v>
      </c>
      <c r="C4" s="9" t="s">
        <v>712</v>
      </c>
      <c r="D4" s="10" t="s">
        <v>4</v>
      </c>
      <c r="E4" s="10" t="s">
        <v>5</v>
      </c>
      <c r="F4" s="10" t="s">
        <v>6</v>
      </c>
      <c r="G4" s="52" t="s">
        <v>7</v>
      </c>
    </row>
    <row r="5" spans="1:7" ht="60" customHeight="1" thickBot="1">
      <c r="A5" s="230">
        <v>15</v>
      </c>
      <c r="B5" s="10" t="s">
        <v>469</v>
      </c>
      <c r="C5" s="231" t="s">
        <v>474</v>
      </c>
      <c r="D5" s="231" t="s">
        <v>696</v>
      </c>
      <c r="E5" s="231" t="s">
        <v>86</v>
      </c>
      <c r="F5" s="231" t="s">
        <v>696</v>
      </c>
      <c r="G5" s="382">
        <f>(F6+F7)</f>
        <v>0</v>
      </c>
    </row>
    <row r="6" spans="1:7" ht="60" customHeight="1" thickBot="1">
      <c r="A6" s="230" t="s">
        <v>464</v>
      </c>
      <c r="B6" s="10" t="s">
        <v>472</v>
      </c>
      <c r="C6" s="231">
        <v>10000</v>
      </c>
      <c r="D6" s="231"/>
      <c r="E6" s="231"/>
      <c r="F6" s="347">
        <f>(C6*D6)</f>
        <v>0</v>
      </c>
      <c r="G6" s="240"/>
    </row>
    <row r="7" spans="1:7" ht="60" customHeight="1" thickBot="1">
      <c r="A7" s="230" t="s">
        <v>465</v>
      </c>
      <c r="B7" s="10" t="s">
        <v>473</v>
      </c>
      <c r="C7" s="231">
        <v>100</v>
      </c>
      <c r="D7" s="231"/>
      <c r="E7" s="231"/>
      <c r="F7" s="347">
        <f>(C7*D7)</f>
        <v>0</v>
      </c>
      <c r="G7" s="240"/>
    </row>
    <row r="8" spans="1:7" ht="58.5" customHeight="1" thickBot="1">
      <c r="A8" s="127"/>
      <c r="B8" s="130" t="s">
        <v>20</v>
      </c>
      <c r="C8" s="129" t="s">
        <v>21</v>
      </c>
      <c r="D8" s="130" t="s">
        <v>22</v>
      </c>
      <c r="E8" s="130" t="s">
        <v>15</v>
      </c>
      <c r="F8" s="130" t="s">
        <v>29</v>
      </c>
      <c r="G8" s="131" t="s">
        <v>30</v>
      </c>
    </row>
    <row r="9" spans="1:7" ht="13.5" thickBot="1">
      <c r="A9" s="237" t="s">
        <v>464</v>
      </c>
      <c r="B9" s="264" t="s">
        <v>472</v>
      </c>
      <c r="C9" s="264">
        <v>100</v>
      </c>
      <c r="D9" s="264"/>
      <c r="E9" s="264"/>
      <c r="F9" s="264"/>
      <c r="G9" s="268"/>
    </row>
    <row r="10" spans="1:7">
      <c r="A10" s="232"/>
      <c r="B10" s="219" t="s">
        <v>12</v>
      </c>
      <c r="C10" s="220"/>
      <c r="D10" s="217" t="s">
        <v>10</v>
      </c>
      <c r="E10" s="217" t="s">
        <v>8</v>
      </c>
      <c r="F10" s="219"/>
      <c r="G10" s="242"/>
    </row>
    <row r="11" spans="1:7">
      <c r="A11" s="168"/>
      <c r="B11" s="125" t="s">
        <v>9</v>
      </c>
      <c r="C11" s="266"/>
      <c r="D11" s="114" t="s">
        <v>10</v>
      </c>
      <c r="E11" s="114" t="s">
        <v>8</v>
      </c>
      <c r="F11" s="267"/>
      <c r="G11" s="243"/>
    </row>
    <row r="12" spans="1:7">
      <c r="A12" s="168"/>
      <c r="B12" s="125" t="s">
        <v>11</v>
      </c>
      <c r="C12" s="212"/>
      <c r="D12" s="114" t="s">
        <v>10</v>
      </c>
      <c r="E12" s="114" t="s">
        <v>8</v>
      </c>
      <c r="F12" s="125"/>
      <c r="G12" s="243"/>
    </row>
    <row r="13" spans="1:7">
      <c r="A13" s="168"/>
      <c r="B13" s="125" t="s">
        <v>13</v>
      </c>
      <c r="C13" s="212"/>
      <c r="D13" s="114" t="s">
        <v>10</v>
      </c>
      <c r="E13" s="114" t="s">
        <v>8</v>
      </c>
      <c r="F13" s="125"/>
      <c r="G13" s="243"/>
    </row>
    <row r="14" spans="1:7" ht="34.5" customHeight="1">
      <c r="A14" s="469" t="s">
        <v>878</v>
      </c>
      <c r="B14" s="470"/>
      <c r="C14" s="470"/>
      <c r="D14" s="471"/>
      <c r="E14" s="469" t="s">
        <v>880</v>
      </c>
      <c r="F14" s="470"/>
      <c r="G14" s="471"/>
    </row>
    <row r="15" spans="1:7" ht="42" customHeight="1">
      <c r="A15" s="531" t="s">
        <v>879</v>
      </c>
      <c r="B15" s="532"/>
      <c r="C15" s="532"/>
      <c r="D15" s="533"/>
      <c r="E15" s="469" t="s">
        <v>880</v>
      </c>
      <c r="F15" s="470"/>
      <c r="G15" s="471"/>
    </row>
    <row r="16" spans="1:7" ht="31.5">
      <c r="A16" s="168"/>
      <c r="B16" s="221" t="s">
        <v>475</v>
      </c>
      <c r="C16" s="212"/>
      <c r="D16" s="221" t="s">
        <v>476</v>
      </c>
      <c r="E16" s="114"/>
      <c r="F16" s="114"/>
      <c r="G16" s="243"/>
    </row>
    <row r="17" spans="1:7" ht="21">
      <c r="A17" s="168"/>
      <c r="B17" s="221" t="s">
        <v>477</v>
      </c>
      <c r="C17" s="212"/>
      <c r="D17" s="221" t="s">
        <v>478</v>
      </c>
      <c r="E17" s="114" t="s">
        <v>97</v>
      </c>
      <c r="F17" s="114"/>
      <c r="G17" s="243"/>
    </row>
    <row r="18" spans="1:7" ht="21">
      <c r="A18" s="168"/>
      <c r="B18" s="125" t="s">
        <v>479</v>
      </c>
      <c r="C18" s="212"/>
      <c r="D18" s="114" t="s">
        <v>57</v>
      </c>
      <c r="E18" s="114"/>
      <c r="F18" s="125"/>
      <c r="G18" s="243"/>
    </row>
    <row r="19" spans="1:7" ht="31.5">
      <c r="A19" s="168"/>
      <c r="B19" s="125" t="s">
        <v>480</v>
      </c>
      <c r="C19" s="212"/>
      <c r="D19" s="114" t="s">
        <v>14</v>
      </c>
      <c r="E19" s="173"/>
      <c r="F19" s="125"/>
      <c r="G19" s="243"/>
    </row>
    <row r="20" spans="1:7" ht="31.5">
      <c r="A20" s="168"/>
      <c r="B20" s="125" t="s">
        <v>481</v>
      </c>
      <c r="C20" s="212"/>
      <c r="D20" s="114" t="s">
        <v>57</v>
      </c>
      <c r="E20" s="173"/>
      <c r="F20" s="125"/>
      <c r="G20" s="243"/>
    </row>
    <row r="21" spans="1:7" ht="21">
      <c r="A21" s="168"/>
      <c r="B21" s="125" t="s">
        <v>482</v>
      </c>
      <c r="C21" s="212"/>
      <c r="D21" s="114" t="s">
        <v>14</v>
      </c>
      <c r="E21" s="173"/>
      <c r="F21" s="125"/>
      <c r="G21" s="243"/>
    </row>
    <row r="22" spans="1:7">
      <c r="A22" s="168"/>
      <c r="B22" s="125" t="s">
        <v>483</v>
      </c>
      <c r="C22" s="212"/>
      <c r="D22" s="114" t="s">
        <v>14</v>
      </c>
      <c r="E22" s="114"/>
      <c r="F22" s="125"/>
      <c r="G22" s="243"/>
    </row>
    <row r="23" spans="1:7" ht="42">
      <c r="A23" s="168"/>
      <c r="B23" s="125" t="s">
        <v>484</v>
      </c>
      <c r="C23" s="212"/>
      <c r="D23" s="114" t="s">
        <v>14</v>
      </c>
      <c r="E23" s="114"/>
      <c r="F23" s="125"/>
      <c r="G23" s="243"/>
    </row>
    <row r="24" spans="1:7" ht="45" customHeight="1">
      <c r="A24" s="168"/>
      <c r="B24" s="125" t="s">
        <v>485</v>
      </c>
      <c r="C24" s="212"/>
      <c r="D24" s="114" t="s">
        <v>486</v>
      </c>
      <c r="E24" s="114"/>
      <c r="F24" s="125"/>
      <c r="G24" s="243"/>
    </row>
    <row r="25" spans="1:7" ht="43.5" customHeight="1">
      <c r="A25" s="168"/>
      <c r="B25" s="125" t="s">
        <v>487</v>
      </c>
      <c r="C25" s="212"/>
      <c r="D25" s="114" t="s">
        <v>488</v>
      </c>
      <c r="E25" s="114" t="s">
        <v>97</v>
      </c>
      <c r="F25" s="125"/>
      <c r="G25" s="243"/>
    </row>
    <row r="26" spans="1:7" ht="21.75" thickBot="1">
      <c r="A26" s="248"/>
      <c r="B26" s="215" t="s">
        <v>81</v>
      </c>
      <c r="C26" s="216"/>
      <c r="D26" s="206" t="s">
        <v>82</v>
      </c>
      <c r="E26" s="206" t="s">
        <v>710</v>
      </c>
      <c r="F26" s="215"/>
      <c r="G26" s="244"/>
    </row>
    <row r="27" spans="1:7" ht="13.5" thickBot="1">
      <c r="A27" s="251" t="s">
        <v>465</v>
      </c>
      <c r="B27" s="258" t="s">
        <v>473</v>
      </c>
      <c r="C27" s="254"/>
      <c r="D27" s="254"/>
      <c r="E27" s="254"/>
      <c r="F27" s="254"/>
      <c r="G27" s="199"/>
    </row>
    <row r="28" spans="1:7">
      <c r="A28" s="232"/>
      <c r="B28" s="219" t="s">
        <v>12</v>
      </c>
      <c r="C28" s="220">
        <v>100</v>
      </c>
      <c r="D28" s="217" t="s">
        <v>10</v>
      </c>
      <c r="E28" s="217" t="s">
        <v>8</v>
      </c>
      <c r="F28" s="219"/>
      <c r="G28" s="182"/>
    </row>
    <row r="29" spans="1:7">
      <c r="A29" s="168"/>
      <c r="B29" s="125" t="s">
        <v>9</v>
      </c>
      <c r="C29" s="266"/>
      <c r="D29" s="114" t="s">
        <v>10</v>
      </c>
      <c r="E29" s="114"/>
      <c r="F29" s="267"/>
      <c r="G29" s="113"/>
    </row>
    <row r="30" spans="1:7">
      <c r="A30" s="168"/>
      <c r="B30" s="125" t="s">
        <v>11</v>
      </c>
      <c r="C30" s="212"/>
      <c r="D30" s="114" t="s">
        <v>10</v>
      </c>
      <c r="E30" s="114" t="s">
        <v>8</v>
      </c>
      <c r="F30" s="125"/>
      <c r="G30" s="113"/>
    </row>
    <row r="31" spans="1:7">
      <c r="A31" s="168"/>
      <c r="B31" s="125" t="s">
        <v>13</v>
      </c>
      <c r="C31" s="212"/>
      <c r="D31" s="114" t="s">
        <v>10</v>
      </c>
      <c r="E31" s="114" t="s">
        <v>8</v>
      </c>
      <c r="F31" s="125"/>
      <c r="G31" s="113"/>
    </row>
    <row r="32" spans="1:7" ht="33" customHeight="1">
      <c r="A32" s="469" t="s">
        <v>878</v>
      </c>
      <c r="B32" s="470"/>
      <c r="C32" s="470"/>
      <c r="D32" s="471"/>
      <c r="E32" s="469" t="s">
        <v>880</v>
      </c>
      <c r="F32" s="470"/>
      <c r="G32" s="471"/>
    </row>
    <row r="33" spans="1:7" ht="30" customHeight="1">
      <c r="A33" s="531" t="s">
        <v>879</v>
      </c>
      <c r="B33" s="532"/>
      <c r="C33" s="532"/>
      <c r="D33" s="533"/>
      <c r="E33" s="469" t="s">
        <v>880</v>
      </c>
      <c r="F33" s="470"/>
      <c r="G33" s="471"/>
    </row>
    <row r="34" spans="1:7" ht="31.5">
      <c r="A34" s="168"/>
      <c r="B34" s="125" t="s">
        <v>489</v>
      </c>
      <c r="C34" s="212"/>
      <c r="D34" s="114" t="s">
        <v>14</v>
      </c>
      <c r="E34" s="114"/>
      <c r="F34" s="125"/>
      <c r="G34" s="113"/>
    </row>
    <row r="35" spans="1:7" ht="42">
      <c r="A35" s="168"/>
      <c r="B35" s="125" t="s">
        <v>490</v>
      </c>
      <c r="C35" s="212"/>
      <c r="D35" s="114" t="s">
        <v>14</v>
      </c>
      <c r="E35" s="114"/>
      <c r="F35" s="125"/>
      <c r="G35" s="113"/>
    </row>
    <row r="36" spans="1:7" ht="31.5">
      <c r="A36" s="168"/>
      <c r="B36" s="125" t="s">
        <v>491</v>
      </c>
      <c r="C36" s="212"/>
      <c r="D36" s="114" t="s">
        <v>14</v>
      </c>
      <c r="E36" s="114"/>
      <c r="F36" s="125"/>
      <c r="G36" s="113"/>
    </row>
    <row r="37" spans="1:7">
      <c r="A37" s="168"/>
      <c r="B37" s="125" t="s">
        <v>492</v>
      </c>
      <c r="C37" s="212"/>
      <c r="D37" s="114" t="s">
        <v>14</v>
      </c>
      <c r="E37" s="114"/>
      <c r="F37" s="125"/>
      <c r="G37" s="113"/>
    </row>
    <row r="38" spans="1:7" ht="21">
      <c r="A38" s="168"/>
      <c r="B38" s="125" t="s">
        <v>479</v>
      </c>
      <c r="C38" s="212"/>
      <c r="D38" s="114" t="s">
        <v>57</v>
      </c>
      <c r="E38" s="114"/>
      <c r="F38" s="125"/>
      <c r="G38" s="113"/>
    </row>
    <row r="39" spans="1:7" ht="31.5">
      <c r="A39" s="168"/>
      <c r="B39" s="125" t="s">
        <v>493</v>
      </c>
      <c r="C39" s="212"/>
      <c r="D39" s="114" t="s">
        <v>57</v>
      </c>
      <c r="E39" s="114"/>
      <c r="F39" s="125"/>
      <c r="G39" s="113"/>
    </row>
    <row r="40" spans="1:7" ht="31.5">
      <c r="A40" s="248"/>
      <c r="B40" s="215" t="s">
        <v>481</v>
      </c>
      <c r="C40" s="216"/>
      <c r="D40" s="114" t="s">
        <v>57</v>
      </c>
      <c r="E40" s="206"/>
      <c r="F40" s="215"/>
      <c r="G40" s="162"/>
    </row>
    <row r="41" spans="1:7" ht="21">
      <c r="A41" s="168"/>
      <c r="B41" s="125" t="s">
        <v>81</v>
      </c>
      <c r="C41" s="212"/>
      <c r="D41" s="114" t="s">
        <v>82</v>
      </c>
      <c r="E41" s="269"/>
      <c r="F41" s="125"/>
      <c r="G41" s="113"/>
    </row>
    <row r="43" spans="1:7" ht="44.25" customHeight="1">
      <c r="A43" s="445" t="s">
        <v>882</v>
      </c>
      <c r="B43" s="446"/>
      <c r="C43" s="446"/>
      <c r="D43" s="446"/>
      <c r="E43" s="446"/>
      <c r="F43" s="446"/>
      <c r="G43" s="446"/>
    </row>
    <row r="44" spans="1:7" ht="226.5" customHeight="1">
      <c r="A44" s="445" t="s">
        <v>883</v>
      </c>
      <c r="B44" s="447"/>
      <c r="C44" s="447"/>
      <c r="D44" s="447"/>
      <c r="E44" s="447"/>
      <c r="F44" s="447"/>
      <c r="G44" s="447"/>
    </row>
  </sheetData>
  <mergeCells count="16">
    <mergeCell ref="A15:D15"/>
    <mergeCell ref="E15:G15"/>
    <mergeCell ref="A14:D14"/>
    <mergeCell ref="E14:G14"/>
    <mergeCell ref="A43:G43"/>
    <mergeCell ref="A44:G44"/>
    <mergeCell ref="A33:D33"/>
    <mergeCell ref="E33:G33"/>
    <mergeCell ref="A32:D32"/>
    <mergeCell ref="E32:G32"/>
    <mergeCell ref="A3:G3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177E2-E812-4D3A-B44E-8CA8249DA84C}">
  <dimension ref="A1:G69"/>
  <sheetViews>
    <sheetView workbookViewId="0">
      <selection activeCell="K57" sqref="K57"/>
    </sheetView>
  </sheetViews>
  <sheetFormatPr defaultRowHeight="12.75"/>
  <cols>
    <col min="1" max="1" width="5" customWidth="1"/>
    <col min="2" max="2" width="34.85546875" customWidth="1"/>
    <col min="3" max="3" width="12.28515625" customWidth="1"/>
    <col min="4" max="4" width="22.42578125" customWidth="1"/>
    <col min="5" max="5" width="16.140625" customWidth="1"/>
    <col min="6" max="6" width="15.140625" customWidth="1"/>
    <col min="7" max="7" width="19.28515625" customWidth="1"/>
  </cols>
  <sheetData>
    <row r="1" spans="1:7">
      <c r="A1" s="438" t="s">
        <v>888</v>
      </c>
      <c r="B1" s="438"/>
      <c r="C1" s="438"/>
      <c r="D1" s="443" t="s">
        <v>43</v>
      </c>
      <c r="E1" s="444"/>
      <c r="F1" s="438" t="s">
        <v>727</v>
      </c>
      <c r="G1" s="438"/>
    </row>
    <row r="2" spans="1:7" ht="13.5" thickBot="1">
      <c r="A2" s="438"/>
      <c r="B2" s="438"/>
      <c r="C2" s="438"/>
      <c r="D2" s="438" t="s">
        <v>494</v>
      </c>
      <c r="E2" s="438"/>
      <c r="F2" s="439" t="s">
        <v>898</v>
      </c>
      <c r="G2" s="439"/>
    </row>
    <row r="3" spans="1:7" ht="13.5" thickBot="1">
      <c r="A3" s="440" t="s">
        <v>47</v>
      </c>
      <c r="B3" s="441"/>
      <c r="C3" s="441"/>
      <c r="D3" s="441"/>
      <c r="E3" s="441"/>
      <c r="F3" s="441"/>
      <c r="G3" s="442"/>
    </row>
    <row r="4" spans="1:7" ht="24.75" thickBot="1">
      <c r="A4" s="36"/>
      <c r="B4" s="56" t="s">
        <v>31</v>
      </c>
      <c r="C4" s="9" t="s">
        <v>712</v>
      </c>
      <c r="D4" s="10" t="s">
        <v>4</v>
      </c>
      <c r="E4" s="10" t="s">
        <v>5</v>
      </c>
      <c r="F4" s="10" t="s">
        <v>6</v>
      </c>
      <c r="G4" s="52" t="s">
        <v>7</v>
      </c>
    </row>
    <row r="5" spans="1:7" ht="55.5" customHeight="1" thickBot="1">
      <c r="A5" s="230">
        <v>16</v>
      </c>
      <c r="B5" s="10" t="s">
        <v>811</v>
      </c>
      <c r="C5" s="231" t="s">
        <v>674</v>
      </c>
      <c r="D5" s="231" t="s">
        <v>676</v>
      </c>
      <c r="E5" s="231" t="s">
        <v>675</v>
      </c>
      <c r="F5" s="347" t="s">
        <v>696</v>
      </c>
      <c r="G5" s="382">
        <f>(F6+F7+F8)</f>
        <v>0</v>
      </c>
    </row>
    <row r="6" spans="1:7" ht="12" customHeight="1" thickBot="1">
      <c r="A6" s="230" t="s">
        <v>470</v>
      </c>
      <c r="B6" s="10" t="s">
        <v>812</v>
      </c>
      <c r="C6" s="231">
        <v>200</v>
      </c>
      <c r="D6" s="231"/>
      <c r="E6" s="231"/>
      <c r="F6" s="415">
        <f>(C6*D6)</f>
        <v>0</v>
      </c>
      <c r="G6" s="382"/>
    </row>
    <row r="7" spans="1:7" ht="34.5" customHeight="1" thickBot="1">
      <c r="A7" s="230" t="s">
        <v>471</v>
      </c>
      <c r="B7" s="10" t="s">
        <v>814</v>
      </c>
      <c r="C7" s="231">
        <v>2000</v>
      </c>
      <c r="D7" s="231"/>
      <c r="E7" s="231"/>
      <c r="F7" s="415">
        <f>(C7*D7)</f>
        <v>0</v>
      </c>
      <c r="G7" s="382"/>
    </row>
    <row r="8" spans="1:7" ht="34.5" customHeight="1" thickBot="1">
      <c r="A8" s="230" t="s">
        <v>900</v>
      </c>
      <c r="B8" s="10" t="s">
        <v>819</v>
      </c>
      <c r="C8" s="231">
        <v>150</v>
      </c>
      <c r="D8" s="231"/>
      <c r="E8" s="231"/>
      <c r="F8" s="415">
        <f>(C8*D8)</f>
        <v>0</v>
      </c>
      <c r="G8" s="382"/>
    </row>
    <row r="9" spans="1:7" ht="24.75" thickBot="1">
      <c r="A9" s="127"/>
      <c r="B9" s="130" t="s">
        <v>20</v>
      </c>
      <c r="C9" s="129" t="s">
        <v>21</v>
      </c>
      <c r="D9" s="130" t="s">
        <v>22</v>
      </c>
      <c r="E9" s="130" t="s">
        <v>15</v>
      </c>
      <c r="F9" s="130" t="s">
        <v>29</v>
      </c>
      <c r="G9" s="131" t="s">
        <v>30</v>
      </c>
    </row>
    <row r="10" spans="1:7" ht="13.5" thickBot="1">
      <c r="A10" s="251" t="s">
        <v>470</v>
      </c>
      <c r="B10" s="258" t="s">
        <v>812</v>
      </c>
      <c r="C10" s="254"/>
      <c r="D10" s="254"/>
      <c r="E10" s="254"/>
      <c r="F10" s="254"/>
      <c r="G10" s="199"/>
    </row>
    <row r="11" spans="1:7">
      <c r="A11" s="168"/>
      <c r="B11" s="125" t="s">
        <v>495</v>
      </c>
      <c r="C11" s="212">
        <v>200</v>
      </c>
      <c r="D11" s="114" t="s">
        <v>10</v>
      </c>
      <c r="E11" s="114" t="s">
        <v>8</v>
      </c>
      <c r="F11" s="125"/>
      <c r="G11" s="113"/>
    </row>
    <row r="12" spans="1:7">
      <c r="A12" s="168"/>
      <c r="B12" s="125" t="s">
        <v>496</v>
      </c>
      <c r="C12" s="212"/>
      <c r="D12" s="114" t="s">
        <v>10</v>
      </c>
      <c r="E12" s="114" t="s">
        <v>8</v>
      </c>
      <c r="F12" s="125"/>
      <c r="G12" s="113"/>
    </row>
    <row r="13" spans="1:7">
      <c r="A13" s="168"/>
      <c r="B13" s="125" t="s">
        <v>84</v>
      </c>
      <c r="C13" s="212"/>
      <c r="D13" s="114" t="s">
        <v>10</v>
      </c>
      <c r="E13" s="114" t="s">
        <v>8</v>
      </c>
      <c r="F13" s="125"/>
      <c r="G13" s="113"/>
    </row>
    <row r="14" spans="1:7">
      <c r="A14" s="168"/>
      <c r="B14" s="125" t="s">
        <v>497</v>
      </c>
      <c r="C14" s="212"/>
      <c r="D14" s="114" t="s">
        <v>10</v>
      </c>
      <c r="E14" s="114" t="s">
        <v>8</v>
      </c>
      <c r="F14" s="125"/>
      <c r="G14" s="113"/>
    </row>
    <row r="15" spans="1:7" ht="36" customHeight="1">
      <c r="A15" s="469" t="s">
        <v>878</v>
      </c>
      <c r="B15" s="470"/>
      <c r="C15" s="470"/>
      <c r="D15" s="471"/>
      <c r="E15" s="469" t="s">
        <v>880</v>
      </c>
      <c r="F15" s="470"/>
      <c r="G15" s="471"/>
    </row>
    <row r="16" spans="1:7" ht="29.25" customHeight="1">
      <c r="A16" s="469" t="s">
        <v>879</v>
      </c>
      <c r="B16" s="470"/>
      <c r="C16" s="470"/>
      <c r="D16" s="471"/>
      <c r="E16" s="469" t="s">
        <v>880</v>
      </c>
      <c r="F16" s="470"/>
      <c r="G16" s="471"/>
    </row>
    <row r="17" spans="1:7">
      <c r="A17" s="168"/>
      <c r="B17" s="125" t="s">
        <v>813</v>
      </c>
      <c r="C17" s="212"/>
      <c r="D17" s="114" t="s">
        <v>14</v>
      </c>
      <c r="E17" s="114"/>
      <c r="F17" s="125"/>
      <c r="G17" s="113"/>
    </row>
    <row r="18" spans="1:7">
      <c r="A18" s="168"/>
      <c r="B18" s="125" t="s">
        <v>498</v>
      </c>
      <c r="C18" s="212"/>
      <c r="D18" s="114" t="s">
        <v>14</v>
      </c>
      <c r="E18" s="114"/>
      <c r="F18" s="125"/>
      <c r="G18" s="113"/>
    </row>
    <row r="19" spans="1:7" ht="31.5">
      <c r="A19" s="168"/>
      <c r="B19" s="125" t="s">
        <v>499</v>
      </c>
      <c r="C19" s="212"/>
      <c r="D19" s="114" t="s">
        <v>14</v>
      </c>
      <c r="E19" s="114"/>
      <c r="F19" s="125"/>
      <c r="G19" s="113"/>
    </row>
    <row r="20" spans="1:7" ht="21">
      <c r="A20" s="168"/>
      <c r="B20" s="125" t="s">
        <v>482</v>
      </c>
      <c r="C20" s="212"/>
      <c r="D20" s="114" t="s">
        <v>14</v>
      </c>
      <c r="E20" s="114"/>
      <c r="F20" s="125"/>
      <c r="G20" s="113"/>
    </row>
    <row r="21" spans="1:7">
      <c r="A21" s="168"/>
      <c r="B21" s="125" t="s">
        <v>500</v>
      </c>
      <c r="C21" s="212"/>
      <c r="D21" s="114" t="s">
        <v>14</v>
      </c>
      <c r="E21" s="114"/>
      <c r="F21" s="125"/>
      <c r="G21" s="113"/>
    </row>
    <row r="22" spans="1:7" ht="42">
      <c r="A22" s="168"/>
      <c r="B22" s="125" t="s">
        <v>501</v>
      </c>
      <c r="C22" s="212"/>
      <c r="D22" s="114" t="s">
        <v>14</v>
      </c>
      <c r="E22" s="114"/>
      <c r="F22" s="125"/>
      <c r="G22" s="113"/>
    </row>
    <row r="23" spans="1:7">
      <c r="A23" s="168"/>
      <c r="B23" s="125" t="s">
        <v>502</v>
      </c>
      <c r="C23" s="212"/>
      <c r="D23" s="114" t="s">
        <v>14</v>
      </c>
      <c r="E23" s="114"/>
      <c r="F23" s="125"/>
      <c r="G23" s="113"/>
    </row>
    <row r="24" spans="1:7">
      <c r="A24" s="168"/>
      <c r="B24" s="125" t="s">
        <v>503</v>
      </c>
      <c r="C24" s="212"/>
      <c r="D24" s="114" t="s">
        <v>14</v>
      </c>
      <c r="E24" s="114"/>
      <c r="F24" s="125"/>
      <c r="G24" s="113"/>
    </row>
    <row r="25" spans="1:7" ht="52.5">
      <c r="A25" s="168"/>
      <c r="B25" s="125" t="s">
        <v>504</v>
      </c>
      <c r="C25" s="212"/>
      <c r="D25" s="114" t="s">
        <v>505</v>
      </c>
      <c r="E25" s="114" t="s">
        <v>506</v>
      </c>
      <c r="F25" s="125"/>
      <c r="G25" s="113"/>
    </row>
    <row r="26" spans="1:7" ht="31.5">
      <c r="A26" s="168"/>
      <c r="B26" s="125" t="s">
        <v>507</v>
      </c>
      <c r="C26" s="212"/>
      <c r="D26" s="125" t="s">
        <v>508</v>
      </c>
      <c r="E26" s="114"/>
      <c r="F26" s="125"/>
      <c r="G26" s="113"/>
    </row>
    <row r="27" spans="1:7" ht="21.75" thickBot="1">
      <c r="A27" s="248"/>
      <c r="B27" s="215" t="s">
        <v>81</v>
      </c>
      <c r="C27" s="216"/>
      <c r="D27" s="206" t="s">
        <v>82</v>
      </c>
      <c r="E27" s="417"/>
      <c r="F27" s="215"/>
      <c r="G27" s="162"/>
    </row>
    <row r="28" spans="1:7" ht="13.5" thickBot="1">
      <c r="A28" s="196" t="s">
        <v>471</v>
      </c>
      <c r="B28" s="497" t="s">
        <v>814</v>
      </c>
      <c r="C28" s="497"/>
      <c r="D28" s="497"/>
      <c r="E28" s="497"/>
      <c r="F28" s="497"/>
      <c r="G28" s="498"/>
    </row>
    <row r="29" spans="1:7">
      <c r="B29" s="242" t="s">
        <v>825</v>
      </c>
      <c r="C29" s="421">
        <v>2000</v>
      </c>
      <c r="D29" s="423" t="s">
        <v>10</v>
      </c>
      <c r="E29" s="418"/>
      <c r="F29" s="418"/>
      <c r="G29" s="418"/>
    </row>
    <row r="30" spans="1:7">
      <c r="B30" s="243" t="s">
        <v>496</v>
      </c>
      <c r="C30" s="419"/>
      <c r="D30" s="425" t="s">
        <v>10</v>
      </c>
      <c r="E30" s="419"/>
      <c r="F30" s="419"/>
      <c r="G30" s="419"/>
    </row>
    <row r="31" spans="1:7">
      <c r="B31" s="243" t="s">
        <v>84</v>
      </c>
      <c r="C31" s="419"/>
      <c r="D31" s="425" t="s">
        <v>10</v>
      </c>
      <c r="E31" s="419"/>
      <c r="F31" s="419"/>
      <c r="G31" s="419"/>
    </row>
    <row r="32" spans="1:7">
      <c r="B32" s="243" t="s">
        <v>497</v>
      </c>
      <c r="C32" s="419"/>
      <c r="D32" s="425" t="s">
        <v>10</v>
      </c>
      <c r="E32" s="419"/>
      <c r="F32" s="419"/>
      <c r="G32" s="419"/>
    </row>
    <row r="33" spans="1:7" ht="40.5" customHeight="1">
      <c r="A33" s="547" t="s">
        <v>878</v>
      </c>
      <c r="B33" s="547"/>
      <c r="C33" s="547"/>
      <c r="D33" s="548"/>
      <c r="E33" s="544" t="s">
        <v>880</v>
      </c>
      <c r="F33" s="545"/>
      <c r="G33" s="546"/>
    </row>
    <row r="34" spans="1:7" ht="57" customHeight="1">
      <c r="A34" s="542" t="s">
        <v>879</v>
      </c>
      <c r="B34" s="542"/>
      <c r="C34" s="542"/>
      <c r="D34" s="543"/>
      <c r="E34" s="544" t="s">
        <v>880</v>
      </c>
      <c r="F34" s="545"/>
      <c r="G34" s="546"/>
    </row>
    <row r="35" spans="1:7">
      <c r="B35" s="243" t="s">
        <v>498</v>
      </c>
      <c r="C35" s="419"/>
      <c r="D35" s="425" t="s">
        <v>14</v>
      </c>
      <c r="E35" s="419"/>
      <c r="F35" s="419"/>
      <c r="G35" s="419"/>
    </row>
    <row r="36" spans="1:7">
      <c r="B36" s="243" t="s">
        <v>813</v>
      </c>
      <c r="C36" s="419"/>
      <c r="D36" s="425" t="s">
        <v>14</v>
      </c>
      <c r="E36" s="419"/>
      <c r="F36" s="419"/>
      <c r="G36" s="419"/>
    </row>
    <row r="37" spans="1:7">
      <c r="B37" s="243" t="s">
        <v>815</v>
      </c>
      <c r="C37" s="419"/>
      <c r="D37" s="425" t="s">
        <v>62</v>
      </c>
      <c r="E37" s="425" t="s">
        <v>829</v>
      </c>
      <c r="F37" s="419"/>
      <c r="G37" s="419"/>
    </row>
    <row r="38" spans="1:7" ht="32.25">
      <c r="B38" s="420" t="s">
        <v>499</v>
      </c>
      <c r="C38" s="419"/>
      <c r="D38" s="425" t="s">
        <v>14</v>
      </c>
      <c r="E38" s="419"/>
      <c r="F38" s="419"/>
      <c r="G38" s="419"/>
    </row>
    <row r="39" spans="1:7" ht="21.75">
      <c r="B39" s="420" t="s">
        <v>816</v>
      </c>
      <c r="C39" s="419"/>
      <c r="D39" s="425" t="s">
        <v>826</v>
      </c>
      <c r="E39" s="419"/>
      <c r="F39" s="419"/>
      <c r="G39" s="419"/>
    </row>
    <row r="40" spans="1:7" ht="21.75">
      <c r="B40" s="420" t="s">
        <v>482</v>
      </c>
      <c r="C40" s="419"/>
      <c r="D40" s="425" t="s">
        <v>14</v>
      </c>
      <c r="E40" s="419"/>
      <c r="F40" s="419"/>
      <c r="G40" s="419"/>
    </row>
    <row r="41" spans="1:7">
      <c r="B41" s="243" t="s">
        <v>500</v>
      </c>
      <c r="C41" s="419"/>
      <c r="D41" s="425" t="s">
        <v>14</v>
      </c>
      <c r="E41" s="419"/>
      <c r="F41" s="419"/>
      <c r="G41" s="419"/>
    </row>
    <row r="42" spans="1:7" ht="42.75">
      <c r="B42" s="420" t="s">
        <v>501</v>
      </c>
      <c r="C42" s="419"/>
      <c r="D42" s="425" t="s">
        <v>14</v>
      </c>
      <c r="E42" s="419"/>
      <c r="F42" s="419"/>
      <c r="G42" s="419"/>
    </row>
    <row r="43" spans="1:7">
      <c r="B43" s="243" t="s">
        <v>502</v>
      </c>
      <c r="C43" s="419"/>
      <c r="D43" s="425" t="s">
        <v>14</v>
      </c>
      <c r="E43" s="419"/>
      <c r="F43" s="419"/>
      <c r="G43" s="419"/>
    </row>
    <row r="44" spans="1:7">
      <c r="B44" s="243" t="s">
        <v>503</v>
      </c>
      <c r="C44" s="419"/>
      <c r="D44" s="425" t="s">
        <v>14</v>
      </c>
      <c r="E44" s="419"/>
      <c r="F44" s="419"/>
      <c r="G44" s="419"/>
    </row>
    <row r="45" spans="1:7" ht="53.25">
      <c r="B45" s="420" t="s">
        <v>817</v>
      </c>
      <c r="C45" s="419"/>
      <c r="D45" s="425" t="s">
        <v>14</v>
      </c>
      <c r="E45" s="419"/>
      <c r="F45" s="419"/>
      <c r="G45" s="419"/>
    </row>
    <row r="46" spans="1:7" ht="32.25" customHeight="1">
      <c r="B46" s="536" t="s">
        <v>828</v>
      </c>
      <c r="C46" s="534"/>
      <c r="D46" s="538" t="s">
        <v>505</v>
      </c>
      <c r="E46" s="540" t="s">
        <v>827</v>
      </c>
      <c r="F46" s="534"/>
      <c r="G46" s="534"/>
    </row>
    <row r="47" spans="1:7">
      <c r="B47" s="537"/>
      <c r="C47" s="535"/>
      <c r="D47" s="539"/>
      <c r="E47" s="541"/>
      <c r="F47" s="535"/>
      <c r="G47" s="535"/>
    </row>
    <row r="48" spans="1:7" ht="33.75">
      <c r="B48" s="420" t="s">
        <v>818</v>
      </c>
      <c r="C48" s="419"/>
      <c r="D48" s="424" t="s">
        <v>508</v>
      </c>
      <c r="E48" s="419"/>
      <c r="F48" s="419"/>
      <c r="G48" s="419"/>
    </row>
    <row r="49" spans="1:7" ht="22.5" thickBot="1">
      <c r="B49" s="426" t="s">
        <v>81</v>
      </c>
      <c r="C49" s="427"/>
      <c r="D49" s="422"/>
      <c r="E49" s="427"/>
      <c r="F49" s="427"/>
      <c r="G49" s="427"/>
    </row>
    <row r="50" spans="1:7" ht="13.5" thickBot="1">
      <c r="A50" s="196" t="s">
        <v>900</v>
      </c>
      <c r="B50" s="554" t="s">
        <v>819</v>
      </c>
      <c r="C50" s="554"/>
      <c r="D50" s="554"/>
      <c r="E50" s="554"/>
      <c r="F50" s="554"/>
      <c r="G50" s="555"/>
    </row>
    <row r="51" spans="1:7">
      <c r="B51" s="418" t="s">
        <v>495</v>
      </c>
      <c r="C51" s="423">
        <v>150</v>
      </c>
      <c r="D51" s="423" t="s">
        <v>10</v>
      </c>
      <c r="E51" s="423"/>
      <c r="F51" s="418"/>
      <c r="G51" s="418"/>
    </row>
    <row r="52" spans="1:7">
      <c r="B52" s="243" t="s">
        <v>496</v>
      </c>
      <c r="C52" s="419"/>
      <c r="D52" s="425" t="s">
        <v>10</v>
      </c>
      <c r="E52" s="425"/>
      <c r="F52" s="419"/>
      <c r="G52" s="419"/>
    </row>
    <row r="53" spans="1:7">
      <c r="B53" s="243" t="s">
        <v>84</v>
      </c>
      <c r="C53" s="419"/>
      <c r="D53" s="425" t="s">
        <v>10</v>
      </c>
      <c r="E53" s="425"/>
      <c r="F53" s="419"/>
      <c r="G53" s="419"/>
    </row>
    <row r="54" spans="1:7">
      <c r="B54" s="243" t="s">
        <v>497</v>
      </c>
      <c r="C54" s="419"/>
      <c r="D54" s="425" t="s">
        <v>10</v>
      </c>
      <c r="E54" s="425"/>
      <c r="F54" s="419"/>
      <c r="G54" s="419"/>
    </row>
    <row r="55" spans="1:7" ht="42" customHeight="1">
      <c r="A55" s="552" t="s">
        <v>878</v>
      </c>
      <c r="B55" s="552"/>
      <c r="C55" s="552"/>
      <c r="D55" s="553"/>
      <c r="E55" s="549" t="s">
        <v>880</v>
      </c>
      <c r="F55" s="550"/>
      <c r="G55" s="551"/>
    </row>
    <row r="56" spans="1:7" ht="53.25" customHeight="1">
      <c r="A56" s="542" t="s">
        <v>879</v>
      </c>
      <c r="B56" s="542"/>
      <c r="C56" s="542"/>
      <c r="D56" s="543"/>
      <c r="E56" s="549" t="s">
        <v>880</v>
      </c>
      <c r="F56" s="550"/>
      <c r="G56" s="551"/>
    </row>
    <row r="57" spans="1:7" ht="32.25">
      <c r="B57" s="420" t="s">
        <v>59</v>
      </c>
      <c r="C57" s="419"/>
      <c r="D57" s="424" t="s">
        <v>830</v>
      </c>
      <c r="E57" s="425"/>
      <c r="F57" s="419"/>
      <c r="G57" s="419"/>
    </row>
    <row r="58" spans="1:7">
      <c r="B58" s="243" t="s">
        <v>64</v>
      </c>
      <c r="C58" s="419"/>
      <c r="D58" s="425" t="s">
        <v>14</v>
      </c>
      <c r="E58" s="425"/>
      <c r="F58" s="419"/>
      <c r="G58" s="419"/>
    </row>
    <row r="59" spans="1:7" ht="21.75">
      <c r="B59" s="420" t="s">
        <v>820</v>
      </c>
      <c r="C59" s="419"/>
      <c r="D59" s="425" t="s">
        <v>14</v>
      </c>
      <c r="E59" s="428"/>
      <c r="F59" s="113"/>
      <c r="G59" s="113"/>
    </row>
    <row r="60" spans="1:7">
      <c r="B60" s="243" t="s">
        <v>821</v>
      </c>
      <c r="C60" s="419"/>
      <c r="D60" s="425" t="s">
        <v>14</v>
      </c>
      <c r="E60" s="428"/>
      <c r="F60" s="113"/>
      <c r="G60" s="113"/>
    </row>
    <row r="61" spans="1:7" ht="21.75">
      <c r="B61" s="420" t="s">
        <v>75</v>
      </c>
      <c r="C61" s="419"/>
      <c r="D61" s="425" t="s">
        <v>831</v>
      </c>
      <c r="E61" s="428"/>
      <c r="F61" s="113"/>
      <c r="G61" s="113"/>
    </row>
    <row r="62" spans="1:7" ht="32.25">
      <c r="B62" s="420" t="s">
        <v>822</v>
      </c>
      <c r="C62" s="419"/>
      <c r="D62" s="424" t="s">
        <v>71</v>
      </c>
      <c r="E62" s="428"/>
      <c r="F62" s="113"/>
      <c r="G62" s="113"/>
    </row>
    <row r="63" spans="1:7" ht="32.25" customHeight="1">
      <c r="B63" s="420" t="s">
        <v>72</v>
      </c>
      <c r="C63" s="419"/>
      <c r="D63" s="425" t="s">
        <v>832</v>
      </c>
      <c r="E63" s="424" t="s">
        <v>833</v>
      </c>
      <c r="F63" s="113"/>
      <c r="G63" s="113"/>
    </row>
    <row r="64" spans="1:7" ht="21.75">
      <c r="B64" s="420" t="s">
        <v>823</v>
      </c>
      <c r="C64" s="419"/>
      <c r="D64" s="425" t="s">
        <v>834</v>
      </c>
      <c r="E64" s="428"/>
      <c r="F64" s="113"/>
      <c r="G64" s="113"/>
    </row>
    <row r="65" spans="1:7" ht="63.75">
      <c r="B65" s="420" t="s">
        <v>824</v>
      </c>
      <c r="C65" s="419"/>
      <c r="D65" s="425" t="s">
        <v>16</v>
      </c>
      <c r="E65" s="428"/>
      <c r="F65" s="113"/>
      <c r="G65" s="113"/>
    </row>
    <row r="66" spans="1:7" ht="42.75">
      <c r="B66" s="420" t="s">
        <v>133</v>
      </c>
      <c r="C66" s="419"/>
      <c r="D66" s="425" t="s">
        <v>835</v>
      </c>
      <c r="E66" s="428"/>
      <c r="F66" s="113"/>
      <c r="G66" s="113"/>
    </row>
    <row r="67" spans="1:7">
      <c r="B67" s="3"/>
      <c r="C67" s="3"/>
      <c r="D67" s="3"/>
    </row>
    <row r="68" spans="1:7" ht="59.25" customHeight="1">
      <c r="A68" s="445" t="s">
        <v>882</v>
      </c>
      <c r="B68" s="446"/>
      <c r="C68" s="446"/>
      <c r="D68" s="446"/>
      <c r="E68" s="446"/>
      <c r="F68" s="446"/>
      <c r="G68" s="446"/>
    </row>
    <row r="69" spans="1:7" ht="209.25" customHeight="1">
      <c r="A69" s="445" t="s">
        <v>883</v>
      </c>
      <c r="B69" s="447"/>
      <c r="C69" s="447"/>
      <c r="D69" s="447"/>
      <c r="E69" s="447"/>
      <c r="F69" s="447"/>
      <c r="G69" s="447"/>
    </row>
  </sheetData>
  <mergeCells count="28">
    <mergeCell ref="A68:G68"/>
    <mergeCell ref="A69:G69"/>
    <mergeCell ref="A16:D16"/>
    <mergeCell ref="E16:G16"/>
    <mergeCell ref="A15:D15"/>
    <mergeCell ref="E15:G15"/>
    <mergeCell ref="A34:D34"/>
    <mergeCell ref="E34:G34"/>
    <mergeCell ref="A33:D33"/>
    <mergeCell ref="E33:G33"/>
    <mergeCell ref="A56:D56"/>
    <mergeCell ref="E56:G56"/>
    <mergeCell ref="A55:D55"/>
    <mergeCell ref="E55:G55"/>
    <mergeCell ref="B28:G28"/>
    <mergeCell ref="B50:G50"/>
    <mergeCell ref="A3:G3"/>
    <mergeCell ref="A1:C2"/>
    <mergeCell ref="D1:E1"/>
    <mergeCell ref="F1:G1"/>
    <mergeCell ref="D2:E2"/>
    <mergeCell ref="F2:G2"/>
    <mergeCell ref="G46:G47"/>
    <mergeCell ref="B46:B47"/>
    <mergeCell ref="C46:C47"/>
    <mergeCell ref="D46:D47"/>
    <mergeCell ref="E46:E47"/>
    <mergeCell ref="F46:F47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953BE-1722-4B7E-816A-B498870ABAEB}">
  <sheetPr>
    <pageSetUpPr fitToPage="1"/>
  </sheetPr>
  <dimension ref="A1:G24"/>
  <sheetViews>
    <sheetView workbookViewId="0">
      <selection activeCell="L14" sqref="L14"/>
    </sheetView>
  </sheetViews>
  <sheetFormatPr defaultRowHeight="12.75"/>
  <cols>
    <col min="2" max="2" width="39.140625" customWidth="1"/>
    <col min="4" max="4" width="24.140625" customWidth="1"/>
    <col min="5" max="5" width="11.5703125" customWidth="1"/>
    <col min="6" max="6" width="16.85546875" customWidth="1"/>
    <col min="7" max="7" width="24.5703125" customWidth="1"/>
  </cols>
  <sheetData>
    <row r="1" spans="1:7">
      <c r="A1" s="438" t="s">
        <v>888</v>
      </c>
      <c r="B1" s="438"/>
      <c r="C1" s="438"/>
      <c r="D1" s="443" t="s">
        <v>43</v>
      </c>
      <c r="E1" s="444"/>
      <c r="F1" s="438" t="s">
        <v>728</v>
      </c>
      <c r="G1" s="438"/>
    </row>
    <row r="2" spans="1:7" ht="13.5" thickBot="1">
      <c r="A2" s="438"/>
      <c r="B2" s="438"/>
      <c r="C2" s="438"/>
      <c r="D2" s="438" t="s">
        <v>494</v>
      </c>
      <c r="E2" s="438"/>
      <c r="F2" s="439" t="s">
        <v>901</v>
      </c>
      <c r="G2" s="439"/>
    </row>
    <row r="3" spans="1:7" ht="13.5" thickBot="1">
      <c r="A3" s="440" t="s">
        <v>47</v>
      </c>
      <c r="B3" s="441"/>
      <c r="C3" s="441"/>
      <c r="D3" s="441"/>
      <c r="E3" s="441"/>
      <c r="F3" s="441"/>
      <c r="G3" s="442"/>
    </row>
    <row r="4" spans="1:7" ht="24.75" thickBot="1">
      <c r="A4" s="36"/>
      <c r="B4" s="56" t="s">
        <v>31</v>
      </c>
      <c r="C4" s="9" t="s">
        <v>712</v>
      </c>
      <c r="D4" s="10" t="s">
        <v>4</v>
      </c>
      <c r="E4" s="10" t="s">
        <v>5</v>
      </c>
      <c r="F4" s="10" t="s">
        <v>6</v>
      </c>
      <c r="G4" s="52" t="s">
        <v>7</v>
      </c>
    </row>
    <row r="5" spans="1:7" ht="51" customHeight="1" thickBot="1">
      <c r="A5" s="230">
        <v>17</v>
      </c>
      <c r="B5" s="161" t="s">
        <v>1</v>
      </c>
      <c r="C5" s="231">
        <v>400</v>
      </c>
      <c r="D5" s="231"/>
      <c r="E5" s="231"/>
      <c r="F5" s="347">
        <f>(C5*D5)</f>
        <v>0</v>
      </c>
      <c r="G5" s="382">
        <f>(F5)</f>
        <v>0</v>
      </c>
    </row>
    <row r="6" spans="1:7" ht="24.75" thickBot="1">
      <c r="A6" s="127"/>
      <c r="B6" s="130" t="s">
        <v>20</v>
      </c>
      <c r="C6" s="129" t="s">
        <v>21</v>
      </c>
      <c r="D6" s="130" t="s">
        <v>22</v>
      </c>
      <c r="E6" s="130" t="s">
        <v>15</v>
      </c>
      <c r="F6" s="130" t="s">
        <v>29</v>
      </c>
      <c r="G6" s="131" t="s">
        <v>30</v>
      </c>
    </row>
    <row r="7" spans="1:7" ht="13.5" thickBot="1">
      <c r="A7" s="251">
        <v>17</v>
      </c>
      <c r="B7" s="265" t="s">
        <v>1</v>
      </c>
      <c r="C7" s="264"/>
      <c r="D7" s="264"/>
      <c r="E7" s="264"/>
      <c r="F7" s="270"/>
      <c r="G7" s="199"/>
    </row>
    <row r="8" spans="1:7">
      <c r="A8" s="232"/>
      <c r="B8" s="219" t="s">
        <v>12</v>
      </c>
      <c r="C8" s="220">
        <v>400</v>
      </c>
      <c r="D8" s="217" t="s">
        <v>10</v>
      </c>
      <c r="E8" s="217" t="s">
        <v>8</v>
      </c>
      <c r="F8" s="218"/>
      <c r="G8" s="182"/>
    </row>
    <row r="9" spans="1:7">
      <c r="A9" s="168"/>
      <c r="B9" s="125" t="s">
        <v>9</v>
      </c>
      <c r="C9" s="212"/>
      <c r="D9" s="114" t="s">
        <v>10</v>
      </c>
      <c r="E9" s="114" t="s">
        <v>8</v>
      </c>
      <c r="F9" s="213"/>
      <c r="G9" s="113"/>
    </row>
    <row r="10" spans="1:7">
      <c r="A10" s="168"/>
      <c r="B10" s="125" t="s">
        <v>11</v>
      </c>
      <c r="C10" s="212"/>
      <c r="D10" s="114" t="s">
        <v>10</v>
      </c>
      <c r="E10" s="114" t="s">
        <v>8</v>
      </c>
      <c r="F10" s="213"/>
      <c r="G10" s="113"/>
    </row>
    <row r="11" spans="1:7">
      <c r="A11" s="168"/>
      <c r="B11" s="125" t="s">
        <v>13</v>
      </c>
      <c r="C11" s="212"/>
      <c r="D11" s="114" t="s">
        <v>10</v>
      </c>
      <c r="E11" s="114" t="s">
        <v>8</v>
      </c>
      <c r="F11" s="213"/>
      <c r="G11" s="113"/>
    </row>
    <row r="12" spans="1:7" ht="32.25" customHeight="1">
      <c r="A12" s="469" t="s">
        <v>878</v>
      </c>
      <c r="B12" s="470"/>
      <c r="C12" s="470"/>
      <c r="D12" s="471"/>
      <c r="E12" s="469" t="s">
        <v>880</v>
      </c>
      <c r="F12" s="470"/>
      <c r="G12" s="471"/>
    </row>
    <row r="13" spans="1:7" ht="48" customHeight="1">
      <c r="A13" s="531" t="s">
        <v>879</v>
      </c>
      <c r="B13" s="532"/>
      <c r="C13" s="532"/>
      <c r="D13" s="533"/>
      <c r="E13" s="469" t="s">
        <v>880</v>
      </c>
      <c r="F13" s="470"/>
      <c r="G13" s="471"/>
    </row>
    <row r="14" spans="1:7" ht="31.5">
      <c r="A14" s="168"/>
      <c r="B14" s="125" t="s">
        <v>510</v>
      </c>
      <c r="C14" s="212"/>
      <c r="D14" s="114" t="s">
        <v>16</v>
      </c>
      <c r="E14" s="114"/>
      <c r="F14" s="222"/>
      <c r="G14" s="113"/>
    </row>
    <row r="15" spans="1:7" ht="21">
      <c r="A15" s="168"/>
      <c r="B15" s="125" t="s">
        <v>25</v>
      </c>
      <c r="C15" s="212"/>
      <c r="D15" s="114" t="s">
        <v>18</v>
      </c>
      <c r="E15" s="114"/>
      <c r="F15" s="222"/>
      <c r="G15" s="113"/>
    </row>
    <row r="16" spans="1:7" ht="21">
      <c r="A16" s="168"/>
      <c r="B16" s="125" t="s">
        <v>0</v>
      </c>
      <c r="C16" s="212"/>
      <c r="D16" s="114" t="s">
        <v>14</v>
      </c>
      <c r="E16" s="114"/>
      <c r="F16" s="222"/>
      <c r="G16" s="113"/>
    </row>
    <row r="17" spans="1:7" ht="21">
      <c r="A17" s="168"/>
      <c r="B17" s="125" t="s">
        <v>26</v>
      </c>
      <c r="C17" s="212"/>
      <c r="D17" s="114" t="s">
        <v>27</v>
      </c>
      <c r="E17" s="114"/>
      <c r="F17" s="222"/>
      <c r="G17" s="113"/>
    </row>
    <row r="18" spans="1:7">
      <c r="A18" s="168"/>
      <c r="B18" s="125" t="s">
        <v>28</v>
      </c>
      <c r="C18" s="212"/>
      <c r="D18" s="114" t="s">
        <v>14</v>
      </c>
      <c r="E18" s="114"/>
      <c r="F18" s="222"/>
      <c r="G18" s="113"/>
    </row>
    <row r="19" spans="1:7" ht="21">
      <c r="A19" s="168"/>
      <c r="B19" s="125" t="s">
        <v>2</v>
      </c>
      <c r="C19" s="212"/>
      <c r="D19" s="114" t="s">
        <v>14</v>
      </c>
      <c r="E19" s="173"/>
      <c r="F19" s="222"/>
      <c r="G19" s="113"/>
    </row>
    <row r="20" spans="1:7" ht="21">
      <c r="A20" s="168"/>
      <c r="B20" s="125" t="s">
        <v>32</v>
      </c>
      <c r="C20" s="212"/>
      <c r="D20" s="114" t="s">
        <v>14</v>
      </c>
      <c r="E20" s="173"/>
      <c r="F20" s="222"/>
      <c r="G20" s="113"/>
    </row>
    <row r="21" spans="1:7" ht="21">
      <c r="A21" s="168"/>
      <c r="B21" s="125" t="s">
        <v>81</v>
      </c>
      <c r="C21" s="212"/>
      <c r="D21" s="114" t="s">
        <v>82</v>
      </c>
      <c r="E21" s="114"/>
      <c r="F21" s="222"/>
      <c r="G21" s="113"/>
    </row>
    <row r="22" spans="1:7" ht="25.5" customHeight="1"/>
    <row r="23" spans="1:7" ht="54" customHeight="1">
      <c r="A23" s="445" t="s">
        <v>882</v>
      </c>
      <c r="B23" s="446"/>
      <c r="C23" s="446"/>
      <c r="D23" s="446"/>
      <c r="E23" s="446"/>
      <c r="F23" s="446"/>
      <c r="G23" s="446"/>
    </row>
    <row r="24" spans="1:7" ht="216.75" customHeight="1">
      <c r="A24" s="445" t="s">
        <v>883</v>
      </c>
      <c r="B24" s="447"/>
      <c r="C24" s="447"/>
      <c r="D24" s="447"/>
      <c r="E24" s="447"/>
      <c r="F24" s="447"/>
      <c r="G24" s="447"/>
    </row>
  </sheetData>
  <mergeCells count="12">
    <mergeCell ref="A23:G23"/>
    <mergeCell ref="A24:G24"/>
    <mergeCell ref="A13:D13"/>
    <mergeCell ref="E13:G13"/>
    <mergeCell ref="E12:G12"/>
    <mergeCell ref="A12:D12"/>
    <mergeCell ref="A3:G3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scale="9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3D344-93C2-48A5-A171-EE48FD145F7B}">
  <sheetPr>
    <pageSetUpPr fitToPage="1"/>
  </sheetPr>
  <dimension ref="A1:G25"/>
  <sheetViews>
    <sheetView workbookViewId="0">
      <selection activeCell="I25" sqref="I25"/>
    </sheetView>
  </sheetViews>
  <sheetFormatPr defaultRowHeight="12.75"/>
  <cols>
    <col min="1" max="1" width="10.28515625" customWidth="1"/>
    <col min="2" max="2" width="32.42578125" customWidth="1"/>
    <col min="4" max="4" width="30" customWidth="1"/>
    <col min="5" max="5" width="12.140625" customWidth="1"/>
    <col min="6" max="6" width="16.7109375" customWidth="1"/>
    <col min="7" max="7" width="21.42578125" customWidth="1"/>
  </cols>
  <sheetData>
    <row r="1" spans="1:7">
      <c r="A1" s="438" t="s">
        <v>888</v>
      </c>
      <c r="B1" s="438"/>
      <c r="C1" s="438"/>
      <c r="D1" s="443" t="s">
        <v>43</v>
      </c>
      <c r="E1" s="444"/>
      <c r="F1" s="438" t="s">
        <v>729</v>
      </c>
      <c r="G1" s="438"/>
    </row>
    <row r="2" spans="1:7" ht="13.5" thickBot="1">
      <c r="A2" s="438"/>
      <c r="B2" s="438"/>
      <c r="C2" s="438"/>
      <c r="D2" s="438" t="s">
        <v>509</v>
      </c>
      <c r="E2" s="438"/>
      <c r="F2" s="439" t="s">
        <v>902</v>
      </c>
      <c r="G2" s="439"/>
    </row>
    <row r="3" spans="1:7" ht="13.5" thickBot="1">
      <c r="A3" s="440" t="s">
        <v>47</v>
      </c>
      <c r="B3" s="441"/>
      <c r="C3" s="441"/>
      <c r="D3" s="441"/>
      <c r="E3" s="441"/>
      <c r="F3" s="441"/>
      <c r="G3" s="442"/>
    </row>
    <row r="4" spans="1:7" ht="24.75" thickBot="1">
      <c r="A4" s="36"/>
      <c r="B4" s="56" t="s">
        <v>31</v>
      </c>
      <c r="C4" s="9" t="s">
        <v>712</v>
      </c>
      <c r="D4" s="10" t="s">
        <v>4</v>
      </c>
      <c r="E4" s="10" t="s">
        <v>5</v>
      </c>
      <c r="F4" s="10" t="s">
        <v>6</v>
      </c>
      <c r="G4" s="52" t="s">
        <v>7</v>
      </c>
    </row>
    <row r="5" spans="1:7" ht="39.75" customHeight="1" thickBot="1">
      <c r="A5" s="230">
        <v>18</v>
      </c>
      <c r="B5" s="161" t="s">
        <v>512</v>
      </c>
      <c r="C5" s="231">
        <v>270</v>
      </c>
      <c r="D5" s="231"/>
      <c r="E5" s="231"/>
      <c r="F5" s="347">
        <f>(C5*D5)</f>
        <v>0</v>
      </c>
      <c r="G5" s="382">
        <f>(F5)</f>
        <v>0</v>
      </c>
    </row>
    <row r="6" spans="1:7" ht="45.75" customHeight="1" thickBot="1">
      <c r="A6" s="127"/>
      <c r="B6" s="130" t="s">
        <v>20</v>
      </c>
      <c r="C6" s="129" t="s">
        <v>21</v>
      </c>
      <c r="D6" s="130" t="s">
        <v>22</v>
      </c>
      <c r="E6" s="130" t="s">
        <v>15</v>
      </c>
      <c r="F6" s="130" t="s">
        <v>29</v>
      </c>
      <c r="G6" s="131" t="s">
        <v>30</v>
      </c>
    </row>
    <row r="7" spans="1:7" ht="13.5" thickBot="1">
      <c r="A7" s="251">
        <v>18</v>
      </c>
      <c r="B7" s="265" t="s">
        <v>512</v>
      </c>
      <c r="C7" s="264"/>
      <c r="D7" s="264"/>
      <c r="E7" s="264"/>
      <c r="F7" s="270"/>
      <c r="G7" s="199"/>
    </row>
    <row r="8" spans="1:7">
      <c r="A8" s="232"/>
      <c r="B8" s="219" t="s">
        <v>12</v>
      </c>
      <c r="C8" s="220">
        <v>270</v>
      </c>
      <c r="D8" s="217" t="s">
        <v>10</v>
      </c>
      <c r="E8" s="217" t="s">
        <v>8</v>
      </c>
      <c r="F8" s="218"/>
      <c r="G8" s="182"/>
    </row>
    <row r="9" spans="1:7">
      <c r="A9" s="168"/>
      <c r="B9" s="125" t="s">
        <v>9</v>
      </c>
      <c r="C9" s="212"/>
      <c r="D9" s="114" t="s">
        <v>10</v>
      </c>
      <c r="E9" s="114" t="s">
        <v>513</v>
      </c>
      <c r="F9" s="211"/>
      <c r="G9" s="113"/>
    </row>
    <row r="10" spans="1:7">
      <c r="A10" s="168"/>
      <c r="B10" s="125" t="s">
        <v>11</v>
      </c>
      <c r="C10" s="212"/>
      <c r="D10" s="114" t="s">
        <v>10</v>
      </c>
      <c r="E10" s="114"/>
      <c r="F10" s="211"/>
      <c r="G10" s="113"/>
    </row>
    <row r="11" spans="1:7" ht="36" customHeight="1">
      <c r="A11" s="469" t="s">
        <v>878</v>
      </c>
      <c r="B11" s="470"/>
      <c r="C11" s="470"/>
      <c r="D11" s="471"/>
      <c r="E11" s="469" t="s">
        <v>880</v>
      </c>
      <c r="F11" s="470"/>
      <c r="G11" s="471"/>
    </row>
    <row r="12" spans="1:7" ht="19.5" customHeight="1">
      <c r="A12" s="531" t="s">
        <v>879</v>
      </c>
      <c r="B12" s="532"/>
      <c r="C12" s="532"/>
      <c r="D12" s="533"/>
      <c r="E12" s="469" t="s">
        <v>880</v>
      </c>
      <c r="F12" s="470"/>
      <c r="G12" s="471"/>
    </row>
    <row r="13" spans="1:7" ht="21">
      <c r="A13" s="168"/>
      <c r="B13" s="221" t="s">
        <v>514</v>
      </c>
      <c r="C13" s="212"/>
      <c r="D13" s="271" t="s">
        <v>16</v>
      </c>
      <c r="E13" s="114"/>
      <c r="F13" s="211"/>
      <c r="G13" s="113"/>
    </row>
    <row r="14" spans="1:7" ht="31.5">
      <c r="A14" s="168"/>
      <c r="B14" s="125" t="s">
        <v>515</v>
      </c>
      <c r="C14" s="212"/>
      <c r="D14" s="114" t="s">
        <v>16</v>
      </c>
      <c r="E14" s="114"/>
      <c r="F14" s="211"/>
      <c r="G14" s="113"/>
    </row>
    <row r="15" spans="1:7" ht="31.5">
      <c r="A15" s="168"/>
      <c r="B15" s="125" t="s">
        <v>516</v>
      </c>
      <c r="C15" s="212"/>
      <c r="D15" s="114" t="s">
        <v>14</v>
      </c>
      <c r="E15" s="114"/>
      <c r="F15" s="211"/>
      <c r="G15" s="113"/>
    </row>
    <row r="16" spans="1:7">
      <c r="A16" s="168"/>
      <c r="B16" s="125" t="s">
        <v>517</v>
      </c>
      <c r="C16" s="212"/>
      <c r="D16" s="114" t="s">
        <v>14</v>
      </c>
      <c r="E16" s="114"/>
      <c r="F16" s="211"/>
      <c r="G16" s="113"/>
    </row>
    <row r="17" spans="1:7" ht="21">
      <c r="A17" s="168"/>
      <c r="B17" s="125" t="s">
        <v>518</v>
      </c>
      <c r="C17" s="212"/>
      <c r="D17" s="114" t="s">
        <v>14</v>
      </c>
      <c r="E17" s="173"/>
      <c r="F17" s="211"/>
      <c r="G17" s="113"/>
    </row>
    <row r="18" spans="1:7" ht="21">
      <c r="A18" s="168"/>
      <c r="B18" s="125" t="s">
        <v>519</v>
      </c>
      <c r="C18" s="212"/>
      <c r="D18" s="114" t="s">
        <v>14</v>
      </c>
      <c r="E18" s="114"/>
      <c r="F18" s="211"/>
      <c r="G18" s="113"/>
    </row>
    <row r="19" spans="1:7">
      <c r="A19" s="168"/>
      <c r="B19" s="125" t="s">
        <v>520</v>
      </c>
      <c r="C19" s="212"/>
      <c r="D19" s="114" t="s">
        <v>14</v>
      </c>
      <c r="E19" s="114"/>
      <c r="F19" s="211"/>
      <c r="G19" s="113"/>
    </row>
    <row r="20" spans="1:7">
      <c r="A20" s="168"/>
      <c r="B20" s="125" t="s">
        <v>521</v>
      </c>
      <c r="C20" s="212"/>
      <c r="D20" s="114" t="s">
        <v>14</v>
      </c>
      <c r="E20" s="114"/>
      <c r="F20" s="211"/>
      <c r="G20" s="113"/>
    </row>
    <row r="21" spans="1:7" ht="21">
      <c r="A21" s="168"/>
      <c r="B21" s="125" t="s">
        <v>522</v>
      </c>
      <c r="C21" s="212"/>
      <c r="D21" s="114" t="s">
        <v>14</v>
      </c>
      <c r="E21" s="114"/>
      <c r="F21" s="211"/>
      <c r="G21" s="113"/>
    </row>
    <row r="22" spans="1:7" ht="21">
      <c r="A22" s="168"/>
      <c r="B22" s="125" t="s">
        <v>81</v>
      </c>
      <c r="C22" s="212"/>
      <c r="D22" s="114" t="s">
        <v>82</v>
      </c>
      <c r="E22" s="114"/>
      <c r="F22" s="211"/>
      <c r="G22" s="113"/>
    </row>
    <row r="24" spans="1:7" ht="47.25" customHeight="1">
      <c r="A24" s="445" t="s">
        <v>882</v>
      </c>
      <c r="B24" s="446"/>
      <c r="C24" s="446"/>
      <c r="D24" s="446"/>
      <c r="E24" s="446"/>
      <c r="F24" s="446"/>
      <c r="G24" s="446"/>
    </row>
    <row r="25" spans="1:7" ht="207.75" customHeight="1">
      <c r="A25" s="445" t="s">
        <v>883</v>
      </c>
      <c r="B25" s="447"/>
      <c r="C25" s="447"/>
      <c r="D25" s="447"/>
      <c r="E25" s="447"/>
      <c r="F25" s="447"/>
      <c r="G25" s="447"/>
    </row>
  </sheetData>
  <mergeCells count="12">
    <mergeCell ref="A24:G24"/>
    <mergeCell ref="A25:G25"/>
    <mergeCell ref="A12:D12"/>
    <mergeCell ref="E12:G12"/>
    <mergeCell ref="A11:D11"/>
    <mergeCell ref="E11:G11"/>
    <mergeCell ref="A3:G3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681E3-FFCC-462A-A710-84C3F68C595A}">
  <dimension ref="A1:G26"/>
  <sheetViews>
    <sheetView workbookViewId="0">
      <selection activeCell="N16" sqref="N16"/>
    </sheetView>
  </sheetViews>
  <sheetFormatPr defaultRowHeight="12.75"/>
  <cols>
    <col min="2" max="2" width="33.42578125" customWidth="1"/>
    <col min="4" max="4" width="26.140625" customWidth="1"/>
    <col min="5" max="5" width="12" customWidth="1"/>
    <col min="6" max="6" width="15" customWidth="1"/>
    <col min="7" max="7" width="18.140625" customWidth="1"/>
  </cols>
  <sheetData>
    <row r="1" spans="1:7">
      <c r="A1" s="438" t="s">
        <v>888</v>
      </c>
      <c r="B1" s="438"/>
      <c r="C1" s="438"/>
      <c r="D1" s="443" t="s">
        <v>43</v>
      </c>
      <c r="E1" s="444"/>
      <c r="F1" s="438" t="s">
        <v>730</v>
      </c>
      <c r="G1" s="438"/>
    </row>
    <row r="2" spans="1:7" ht="13.5" thickBot="1">
      <c r="A2" s="438"/>
      <c r="B2" s="438"/>
      <c r="C2" s="438"/>
      <c r="D2" s="438" t="s">
        <v>511</v>
      </c>
      <c r="E2" s="438"/>
      <c r="F2" s="439" t="s">
        <v>903</v>
      </c>
      <c r="G2" s="439"/>
    </row>
    <row r="3" spans="1:7" ht="13.5" thickBot="1">
      <c r="A3" s="440" t="s">
        <v>47</v>
      </c>
      <c r="B3" s="441"/>
      <c r="C3" s="441"/>
      <c r="D3" s="441"/>
      <c r="E3" s="441"/>
      <c r="F3" s="441"/>
      <c r="G3" s="442"/>
    </row>
    <row r="4" spans="1:7" ht="24.75" thickBot="1">
      <c r="A4" s="36"/>
      <c r="B4" s="56" t="s">
        <v>31</v>
      </c>
      <c r="C4" s="9" t="s">
        <v>712</v>
      </c>
      <c r="D4" s="10" t="s">
        <v>4</v>
      </c>
      <c r="E4" s="10" t="s">
        <v>5</v>
      </c>
      <c r="F4" s="10" t="s">
        <v>6</v>
      </c>
      <c r="G4" s="52" t="s">
        <v>7</v>
      </c>
    </row>
    <row r="5" spans="1:7" ht="29.25" customHeight="1" thickBot="1">
      <c r="A5" s="230">
        <v>19</v>
      </c>
      <c r="B5" s="161" t="s">
        <v>523</v>
      </c>
      <c r="C5" s="231">
        <v>3500</v>
      </c>
      <c r="D5" s="231"/>
      <c r="E5" s="231"/>
      <c r="F5" s="347">
        <f>(C5*D5)</f>
        <v>0</v>
      </c>
      <c r="G5" s="382">
        <f>(F5)</f>
        <v>0</v>
      </c>
    </row>
    <row r="6" spans="1:7" ht="45" customHeight="1" thickBot="1">
      <c r="A6" s="42"/>
      <c r="B6" s="43" t="s">
        <v>20</v>
      </c>
      <c r="C6" s="44" t="s">
        <v>21</v>
      </c>
      <c r="D6" s="43" t="s">
        <v>22</v>
      </c>
      <c r="E6" s="43" t="s">
        <v>15</v>
      </c>
      <c r="F6" s="43" t="s">
        <v>29</v>
      </c>
      <c r="G6" s="45" t="s">
        <v>30</v>
      </c>
    </row>
    <row r="7" spans="1:7" ht="13.5" thickBot="1">
      <c r="A7" s="251">
        <v>19</v>
      </c>
      <c r="B7" s="258" t="s">
        <v>523</v>
      </c>
      <c r="C7" s="254"/>
      <c r="D7" s="254"/>
      <c r="E7" s="254"/>
      <c r="F7" s="259"/>
      <c r="G7" s="199"/>
    </row>
    <row r="8" spans="1:7">
      <c r="A8" s="232"/>
      <c r="B8" s="219" t="s">
        <v>12</v>
      </c>
      <c r="C8" s="220">
        <v>3500</v>
      </c>
      <c r="D8" s="217" t="s">
        <v>10</v>
      </c>
      <c r="E8" s="217" t="s">
        <v>8</v>
      </c>
      <c r="F8" s="218"/>
      <c r="G8" s="182"/>
    </row>
    <row r="9" spans="1:7">
      <c r="A9" s="168"/>
      <c r="B9" s="125" t="s">
        <v>9</v>
      </c>
      <c r="C9" s="266"/>
      <c r="D9" s="114" t="s">
        <v>10</v>
      </c>
      <c r="E9" s="114" t="s">
        <v>8</v>
      </c>
      <c r="F9" s="213"/>
      <c r="G9" s="113"/>
    </row>
    <row r="10" spans="1:7">
      <c r="A10" s="168"/>
      <c r="B10" s="125" t="s">
        <v>11</v>
      </c>
      <c r="C10" s="212"/>
      <c r="D10" s="114" t="s">
        <v>10</v>
      </c>
      <c r="E10" s="114" t="s">
        <v>8</v>
      </c>
      <c r="F10" s="213"/>
      <c r="G10" s="113"/>
    </row>
    <row r="11" spans="1:7">
      <c r="A11" s="168"/>
      <c r="B11" s="125" t="s">
        <v>13</v>
      </c>
      <c r="C11" s="212"/>
      <c r="D11" s="114" t="s">
        <v>10</v>
      </c>
      <c r="E11" s="114" t="s">
        <v>8</v>
      </c>
      <c r="F11" s="213"/>
      <c r="G11" s="113"/>
    </row>
    <row r="12" spans="1:7" ht="41.25" customHeight="1">
      <c r="A12" s="469" t="s">
        <v>878</v>
      </c>
      <c r="B12" s="470"/>
      <c r="C12" s="470"/>
      <c r="D12" s="471"/>
      <c r="E12" s="469" t="s">
        <v>880</v>
      </c>
      <c r="F12" s="470"/>
      <c r="G12" s="471"/>
    </row>
    <row r="13" spans="1:7" ht="57.75" customHeight="1">
      <c r="A13" s="469" t="s">
        <v>879</v>
      </c>
      <c r="B13" s="470"/>
      <c r="C13" s="470"/>
      <c r="D13" s="471"/>
      <c r="E13" s="469" t="s">
        <v>880</v>
      </c>
      <c r="F13" s="470"/>
      <c r="G13" s="471"/>
    </row>
    <row r="14" spans="1:7">
      <c r="A14" s="168"/>
      <c r="B14" s="125" t="s">
        <v>524</v>
      </c>
      <c r="C14" s="212"/>
      <c r="D14" s="114" t="s">
        <v>14</v>
      </c>
      <c r="E14" s="114"/>
      <c r="F14" s="222"/>
      <c r="G14" s="113"/>
    </row>
    <row r="15" spans="1:7">
      <c r="A15" s="168"/>
      <c r="B15" s="125" t="s">
        <v>525</v>
      </c>
      <c r="C15" s="212"/>
      <c r="D15" s="114" t="s">
        <v>14</v>
      </c>
      <c r="E15" s="114"/>
      <c r="F15" s="222"/>
      <c r="G15" s="113"/>
    </row>
    <row r="16" spans="1:7" ht="31.5">
      <c r="A16" s="168"/>
      <c r="B16" s="125" t="s">
        <v>526</v>
      </c>
      <c r="C16" s="212"/>
      <c r="D16" s="114" t="s">
        <v>14</v>
      </c>
      <c r="E16" s="114"/>
      <c r="F16" s="222"/>
      <c r="G16" s="113"/>
    </row>
    <row r="17" spans="1:7" ht="42">
      <c r="A17" s="168"/>
      <c r="B17" s="125" t="s">
        <v>527</v>
      </c>
      <c r="C17" s="212"/>
      <c r="D17" s="114" t="s">
        <v>14</v>
      </c>
      <c r="E17" s="114"/>
      <c r="F17" s="222"/>
      <c r="G17" s="113"/>
    </row>
    <row r="18" spans="1:7" ht="66" customHeight="1">
      <c r="A18" s="168"/>
      <c r="B18" s="125" t="s">
        <v>528</v>
      </c>
      <c r="C18" s="212"/>
      <c r="D18" s="114" t="s">
        <v>14</v>
      </c>
      <c r="E18" s="114"/>
      <c r="F18" s="222"/>
      <c r="G18" s="113"/>
    </row>
    <row r="19" spans="1:7" ht="42">
      <c r="A19" s="168"/>
      <c r="B19" s="125" t="s">
        <v>529</v>
      </c>
      <c r="C19" s="212"/>
      <c r="D19" s="114" t="s">
        <v>14</v>
      </c>
      <c r="E19" s="114"/>
      <c r="F19" s="222"/>
      <c r="G19" s="113"/>
    </row>
    <row r="20" spans="1:7">
      <c r="A20" s="168"/>
      <c r="B20" s="125" t="s">
        <v>530</v>
      </c>
      <c r="C20" s="212"/>
      <c r="D20" s="114" t="s">
        <v>14</v>
      </c>
      <c r="E20" s="114"/>
      <c r="F20" s="222"/>
      <c r="G20" s="113"/>
    </row>
    <row r="21" spans="1:7">
      <c r="A21" s="168"/>
      <c r="B21" s="125" t="s">
        <v>531</v>
      </c>
      <c r="C21" s="212"/>
      <c r="D21" s="114" t="s">
        <v>14</v>
      </c>
      <c r="E21" s="173"/>
      <c r="F21" s="222"/>
      <c r="G21" s="113"/>
    </row>
    <row r="22" spans="1:7" ht="31.5">
      <c r="A22" s="168"/>
      <c r="B22" s="125" t="s">
        <v>532</v>
      </c>
      <c r="C22" s="212"/>
      <c r="D22" s="114" t="s">
        <v>14</v>
      </c>
      <c r="E22" s="114"/>
      <c r="F22" s="222"/>
      <c r="G22" s="113"/>
    </row>
    <row r="23" spans="1:7" ht="21">
      <c r="A23" s="168"/>
      <c r="B23" s="125" t="s">
        <v>81</v>
      </c>
      <c r="C23" s="212"/>
      <c r="D23" s="114" t="s">
        <v>82</v>
      </c>
      <c r="E23" s="114"/>
      <c r="F23" s="222"/>
      <c r="G23" s="113"/>
    </row>
    <row r="25" spans="1:7" ht="41.25" customHeight="1">
      <c r="A25" s="445" t="s">
        <v>882</v>
      </c>
      <c r="B25" s="446"/>
      <c r="C25" s="446"/>
      <c r="D25" s="446"/>
      <c r="E25" s="446"/>
      <c r="F25" s="446"/>
      <c r="G25" s="446"/>
    </row>
    <row r="26" spans="1:7" ht="207.75" customHeight="1">
      <c r="A26" s="445" t="s">
        <v>883</v>
      </c>
      <c r="B26" s="447"/>
      <c r="C26" s="447"/>
      <c r="D26" s="447"/>
      <c r="E26" s="447"/>
      <c r="F26" s="447"/>
      <c r="G26" s="447"/>
    </row>
  </sheetData>
  <mergeCells count="12">
    <mergeCell ref="A25:G25"/>
    <mergeCell ref="A26:G26"/>
    <mergeCell ref="A13:D13"/>
    <mergeCell ref="E13:G13"/>
    <mergeCell ref="A12:D12"/>
    <mergeCell ref="E12:G12"/>
    <mergeCell ref="A3:G3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3"/>
  <sheetViews>
    <sheetView zoomScale="110" zoomScaleNormal="110" workbookViewId="0">
      <selection activeCell="A25" sqref="A25:XFD25"/>
    </sheetView>
  </sheetViews>
  <sheetFormatPr defaultRowHeight="12.75"/>
  <cols>
    <col min="2" max="2" width="34.7109375" style="8" customWidth="1"/>
    <col min="4" max="4" width="25.7109375" style="1" customWidth="1"/>
    <col min="5" max="5" width="13.140625" customWidth="1"/>
    <col min="6" max="6" width="22.140625" customWidth="1"/>
    <col min="7" max="7" width="20.85546875" customWidth="1"/>
  </cols>
  <sheetData>
    <row r="1" spans="1:7">
      <c r="A1" s="459" t="s">
        <v>888</v>
      </c>
      <c r="B1" s="460"/>
      <c r="C1" s="461"/>
      <c r="D1" s="465" t="s">
        <v>43</v>
      </c>
      <c r="E1" s="466"/>
      <c r="F1" s="467" t="s">
        <v>717</v>
      </c>
      <c r="G1" s="467"/>
    </row>
    <row r="2" spans="1:7" ht="13.5" thickBot="1">
      <c r="A2" s="462"/>
      <c r="B2" s="463"/>
      <c r="C2" s="464"/>
      <c r="D2" s="466" t="s">
        <v>44</v>
      </c>
      <c r="E2" s="467"/>
      <c r="F2" s="468" t="s">
        <v>45</v>
      </c>
      <c r="G2" s="468"/>
    </row>
    <row r="3" spans="1:7" ht="13.5" thickBot="1">
      <c r="A3" s="456" t="s">
        <v>48</v>
      </c>
      <c r="B3" s="457"/>
      <c r="C3" s="457"/>
      <c r="D3" s="457"/>
      <c r="E3" s="457"/>
      <c r="F3" s="457"/>
      <c r="G3" s="458"/>
    </row>
    <row r="4" spans="1:7" ht="24.75" thickBot="1">
      <c r="A4" s="19"/>
      <c r="B4" s="20" t="s">
        <v>31</v>
      </c>
      <c r="C4" s="21" t="s">
        <v>712</v>
      </c>
      <c r="D4" s="22" t="s">
        <v>4</v>
      </c>
      <c r="E4" s="22" t="s">
        <v>5</v>
      </c>
      <c r="F4" s="22" t="s">
        <v>6</v>
      </c>
      <c r="G4" s="23" t="s">
        <v>7</v>
      </c>
    </row>
    <row r="5" spans="1:7" ht="48">
      <c r="A5" s="24">
        <v>2</v>
      </c>
      <c r="B5" s="25" t="s">
        <v>85</v>
      </c>
      <c r="C5" s="26" t="s">
        <v>86</v>
      </c>
      <c r="D5" s="16" t="s">
        <v>87</v>
      </c>
      <c r="E5" s="16" t="s">
        <v>86</v>
      </c>
      <c r="F5" s="24" t="s">
        <v>196</v>
      </c>
      <c r="G5" s="349">
        <f>(F6+F7)</f>
        <v>0</v>
      </c>
    </row>
    <row r="6" spans="1:7" ht="39.75" customHeight="1">
      <c r="A6" s="79" t="s">
        <v>89</v>
      </c>
      <c r="B6" s="160" t="s">
        <v>90</v>
      </c>
      <c r="C6" s="12">
        <v>100</v>
      </c>
      <c r="D6" s="18"/>
      <c r="E6" s="17"/>
      <c r="F6" s="348">
        <f>(C6*D6)</f>
        <v>0</v>
      </c>
      <c r="G6" s="24" t="s">
        <v>196</v>
      </c>
    </row>
    <row r="7" spans="1:7" ht="45" customHeight="1" thickBot="1">
      <c r="A7" s="91" t="s">
        <v>91</v>
      </c>
      <c r="B7" s="323" t="s">
        <v>92</v>
      </c>
      <c r="C7" s="92">
        <v>150</v>
      </c>
      <c r="D7" s="93"/>
      <c r="E7" s="94"/>
      <c r="F7" s="348">
        <f>(C7*D7)</f>
        <v>0</v>
      </c>
      <c r="G7" s="24" t="s">
        <v>196</v>
      </c>
    </row>
    <row r="8" spans="1:7" ht="24.75" thickBot="1">
      <c r="A8" s="42" t="s">
        <v>41</v>
      </c>
      <c r="B8" s="48" t="s">
        <v>20</v>
      </c>
      <c r="C8" s="44" t="s">
        <v>21</v>
      </c>
      <c r="D8" s="43" t="s">
        <v>22</v>
      </c>
      <c r="E8" s="43" t="s">
        <v>15</v>
      </c>
      <c r="F8" s="43" t="s">
        <v>29</v>
      </c>
      <c r="G8" s="45" t="s">
        <v>30</v>
      </c>
    </row>
    <row r="9" spans="1:7" ht="13.5" thickBot="1">
      <c r="A9" s="97" t="s">
        <v>93</v>
      </c>
      <c r="B9" s="98" t="s">
        <v>94</v>
      </c>
      <c r="C9" s="99"/>
      <c r="D9" s="99"/>
      <c r="E9" s="99"/>
      <c r="F9" s="99"/>
      <c r="G9" s="100"/>
    </row>
    <row r="10" spans="1:7">
      <c r="A10" s="81"/>
      <c r="B10" s="71" t="s">
        <v>12</v>
      </c>
      <c r="C10" s="82">
        <v>100</v>
      </c>
      <c r="D10" s="96" t="s">
        <v>10</v>
      </c>
      <c r="E10" s="82"/>
      <c r="F10" s="82"/>
      <c r="G10" s="83"/>
    </row>
    <row r="11" spans="1:7">
      <c r="A11" s="84"/>
      <c r="B11" s="85" t="s">
        <v>11</v>
      </c>
      <c r="C11" s="86"/>
      <c r="D11" s="68" t="s">
        <v>10</v>
      </c>
      <c r="E11" s="68" t="s">
        <v>8</v>
      </c>
      <c r="F11" s="87"/>
      <c r="G11" s="84"/>
    </row>
    <row r="12" spans="1:7" ht="39" customHeight="1">
      <c r="A12" s="469" t="s">
        <v>878</v>
      </c>
      <c r="B12" s="470"/>
      <c r="C12" s="470"/>
      <c r="D12" s="471"/>
      <c r="E12" s="451" t="s">
        <v>880</v>
      </c>
      <c r="F12" s="452"/>
      <c r="G12" s="453"/>
    </row>
    <row r="13" spans="1:7" ht="57" customHeight="1">
      <c r="A13" s="448" t="s">
        <v>879</v>
      </c>
      <c r="B13" s="449"/>
      <c r="C13" s="449"/>
      <c r="D13" s="450"/>
      <c r="E13" s="451" t="s">
        <v>880</v>
      </c>
      <c r="F13" s="452"/>
      <c r="G13" s="453"/>
    </row>
    <row r="14" spans="1:7">
      <c r="A14" s="58"/>
      <c r="B14" s="85" t="s">
        <v>13</v>
      </c>
      <c r="C14" s="60"/>
      <c r="D14" s="68" t="s">
        <v>10</v>
      </c>
      <c r="E14" s="61"/>
      <c r="F14" s="72"/>
      <c r="G14" s="61"/>
    </row>
    <row r="15" spans="1:7" ht="31.5">
      <c r="A15" s="58"/>
      <c r="B15" s="59" t="s">
        <v>59</v>
      </c>
      <c r="C15" s="60"/>
      <c r="D15" s="59" t="s">
        <v>60</v>
      </c>
      <c r="E15" s="61"/>
      <c r="F15" s="72"/>
      <c r="G15" s="61"/>
    </row>
    <row r="16" spans="1:7">
      <c r="A16" s="58"/>
      <c r="B16" s="59" t="s">
        <v>64</v>
      </c>
      <c r="C16" s="60"/>
      <c r="D16" s="59" t="s">
        <v>14</v>
      </c>
      <c r="E16" s="61"/>
      <c r="F16" s="72"/>
      <c r="G16" s="61"/>
    </row>
    <row r="17" spans="1:7">
      <c r="A17" s="58"/>
      <c r="B17" s="61" t="s">
        <v>65</v>
      </c>
      <c r="C17" s="60"/>
      <c r="D17" s="61" t="s">
        <v>14</v>
      </c>
      <c r="E17" s="61"/>
      <c r="F17" s="74"/>
      <c r="G17" s="61"/>
    </row>
    <row r="18" spans="1:7" ht="21">
      <c r="A18" s="58"/>
      <c r="B18" s="61" t="s">
        <v>95</v>
      </c>
      <c r="C18" s="62"/>
      <c r="D18" s="61" t="s">
        <v>71</v>
      </c>
      <c r="E18" s="61"/>
      <c r="F18" s="72"/>
      <c r="G18" s="61"/>
    </row>
    <row r="19" spans="1:7">
      <c r="A19" s="58"/>
      <c r="B19" s="61" t="s">
        <v>96</v>
      </c>
      <c r="C19" s="62"/>
      <c r="D19" s="61" t="s">
        <v>62</v>
      </c>
      <c r="E19" s="61" t="s">
        <v>97</v>
      </c>
      <c r="F19" s="72"/>
      <c r="G19" s="61"/>
    </row>
    <row r="20" spans="1:7" ht="46.5" customHeight="1">
      <c r="A20" s="58"/>
      <c r="B20" s="61" t="s">
        <v>98</v>
      </c>
      <c r="C20" s="62"/>
      <c r="D20" s="61" t="s">
        <v>99</v>
      </c>
      <c r="E20" s="61" t="s">
        <v>100</v>
      </c>
      <c r="F20" s="72"/>
      <c r="G20" s="61"/>
    </row>
    <row r="21" spans="1:7" ht="21">
      <c r="A21" s="58"/>
      <c r="B21" s="59" t="s">
        <v>75</v>
      </c>
      <c r="C21" s="60"/>
      <c r="D21" s="61" t="s">
        <v>16</v>
      </c>
      <c r="E21" s="61"/>
      <c r="F21" s="74"/>
      <c r="G21" s="61"/>
    </row>
    <row r="22" spans="1:7">
      <c r="A22" s="63"/>
      <c r="B22" s="107" t="s">
        <v>101</v>
      </c>
      <c r="C22" s="64"/>
      <c r="D22" s="65" t="s">
        <v>102</v>
      </c>
      <c r="E22" s="65" t="s">
        <v>103</v>
      </c>
      <c r="F22" s="75"/>
      <c r="G22" s="61"/>
    </row>
    <row r="23" spans="1:7">
      <c r="A23" s="63"/>
      <c r="B23" s="59" t="s">
        <v>104</v>
      </c>
      <c r="C23" s="60"/>
      <c r="D23" s="61" t="s">
        <v>102</v>
      </c>
      <c r="E23" s="61" t="s">
        <v>103</v>
      </c>
      <c r="F23" s="75"/>
      <c r="G23" s="61"/>
    </row>
    <row r="24" spans="1:7" ht="33">
      <c r="A24" s="63"/>
      <c r="B24" s="59" t="s">
        <v>76</v>
      </c>
      <c r="C24" s="60"/>
      <c r="D24" s="61" t="s">
        <v>77</v>
      </c>
      <c r="E24" s="78" t="s">
        <v>105</v>
      </c>
      <c r="F24" s="75"/>
      <c r="G24" s="61"/>
    </row>
    <row r="25" spans="1:7" ht="21">
      <c r="A25" s="58"/>
      <c r="B25" s="85" t="s">
        <v>81</v>
      </c>
      <c r="C25" s="60"/>
      <c r="D25" s="68" t="s">
        <v>82</v>
      </c>
      <c r="E25" s="61"/>
      <c r="F25" s="74"/>
      <c r="G25" s="61"/>
    </row>
    <row r="26" spans="1:7" ht="13.5" thickBot="1">
      <c r="A26" s="101"/>
      <c r="B26" s="80"/>
      <c r="C26" s="82"/>
      <c r="D26" s="82"/>
      <c r="E26" s="82"/>
      <c r="F26" s="82"/>
      <c r="G26" s="83"/>
    </row>
    <row r="27" spans="1:7" ht="13.5" thickBot="1">
      <c r="A27" s="97" t="s">
        <v>106</v>
      </c>
      <c r="B27" s="106" t="s">
        <v>92</v>
      </c>
      <c r="C27" s="99"/>
      <c r="D27" s="99"/>
      <c r="E27" s="99"/>
      <c r="F27" s="99"/>
      <c r="G27" s="100"/>
    </row>
    <row r="28" spans="1:7">
      <c r="A28" s="102"/>
      <c r="B28" s="103" t="s">
        <v>11</v>
      </c>
      <c r="C28" s="104">
        <v>150</v>
      </c>
      <c r="D28" s="96" t="s">
        <v>10</v>
      </c>
      <c r="E28" s="96" t="s">
        <v>8</v>
      </c>
      <c r="F28" s="105"/>
      <c r="G28" s="102"/>
    </row>
    <row r="29" spans="1:7">
      <c r="A29" s="84"/>
      <c r="B29" s="85" t="s">
        <v>13</v>
      </c>
      <c r="C29" s="86"/>
      <c r="D29" s="68" t="s">
        <v>10</v>
      </c>
      <c r="E29" s="68" t="s">
        <v>8</v>
      </c>
      <c r="F29" s="87"/>
      <c r="G29" s="84"/>
    </row>
    <row r="30" spans="1:7" ht="61.5" customHeight="1">
      <c r="A30" s="469" t="s">
        <v>878</v>
      </c>
      <c r="B30" s="470"/>
      <c r="C30" s="470"/>
      <c r="D30" s="471"/>
      <c r="E30" s="451"/>
      <c r="F30" s="452"/>
      <c r="G30" s="453"/>
    </row>
    <row r="31" spans="1:7" ht="77.25" customHeight="1">
      <c r="A31" s="469" t="s">
        <v>879</v>
      </c>
      <c r="B31" s="470"/>
      <c r="C31" s="470"/>
      <c r="D31" s="471"/>
      <c r="E31" s="451"/>
      <c r="F31" s="452"/>
      <c r="G31" s="453"/>
    </row>
    <row r="32" spans="1:7">
      <c r="A32" s="84"/>
      <c r="B32" s="85" t="s">
        <v>107</v>
      </c>
      <c r="C32" s="86"/>
      <c r="D32" s="68" t="s">
        <v>14</v>
      </c>
      <c r="E32" s="68"/>
      <c r="F32" s="67"/>
      <c r="G32" s="84"/>
    </row>
    <row r="33" spans="1:7" ht="22.5">
      <c r="A33" s="84"/>
      <c r="B33" s="85" t="s">
        <v>108</v>
      </c>
      <c r="C33" s="86"/>
      <c r="D33" s="68" t="s">
        <v>34</v>
      </c>
      <c r="E33" s="68" t="s">
        <v>109</v>
      </c>
      <c r="F33" s="67"/>
      <c r="G33" s="84"/>
    </row>
    <row r="34" spans="1:7" ht="21">
      <c r="A34" s="84"/>
      <c r="B34" s="85" t="s">
        <v>110</v>
      </c>
      <c r="C34" s="86"/>
      <c r="D34" s="68" t="s">
        <v>34</v>
      </c>
      <c r="E34" s="68"/>
      <c r="F34" s="85"/>
      <c r="G34" s="84"/>
    </row>
    <row r="35" spans="1:7" ht="21">
      <c r="A35" s="84"/>
      <c r="B35" s="85" t="s">
        <v>111</v>
      </c>
      <c r="C35" s="86"/>
      <c r="D35" s="68" t="s">
        <v>14</v>
      </c>
      <c r="E35" s="68"/>
      <c r="F35" s="67"/>
      <c r="G35" s="84"/>
    </row>
    <row r="36" spans="1:7" ht="46.5" customHeight="1">
      <c r="A36" s="84"/>
      <c r="B36" s="85" t="s">
        <v>112</v>
      </c>
      <c r="C36" s="86"/>
      <c r="D36" s="68" t="s">
        <v>113</v>
      </c>
      <c r="E36" s="68"/>
      <c r="F36" s="67"/>
      <c r="G36" s="84"/>
    </row>
    <row r="37" spans="1:7" ht="21">
      <c r="A37" s="84"/>
      <c r="B37" s="85" t="s">
        <v>114</v>
      </c>
      <c r="C37" s="86"/>
      <c r="D37" s="68" t="s">
        <v>115</v>
      </c>
      <c r="E37" s="68" t="s">
        <v>750</v>
      </c>
      <c r="F37" s="67"/>
      <c r="G37" s="84"/>
    </row>
    <row r="38" spans="1:7" ht="31.5">
      <c r="A38" s="84"/>
      <c r="B38" s="85" t="s">
        <v>116</v>
      </c>
      <c r="C38" s="86"/>
      <c r="D38" s="68" t="s">
        <v>117</v>
      </c>
      <c r="E38" s="68"/>
      <c r="F38" s="67"/>
      <c r="G38" s="84"/>
    </row>
    <row r="39" spans="1:7" ht="21">
      <c r="A39" s="88"/>
      <c r="B39" s="69" t="s">
        <v>118</v>
      </c>
      <c r="C39" s="89"/>
      <c r="D39" s="70" t="s">
        <v>62</v>
      </c>
      <c r="E39" s="68" t="s">
        <v>97</v>
      </c>
      <c r="F39" s="90"/>
      <c r="G39" s="88"/>
    </row>
    <row r="40" spans="1:7" ht="21">
      <c r="A40" s="84"/>
      <c r="B40" s="85" t="s">
        <v>81</v>
      </c>
      <c r="C40" s="86"/>
      <c r="D40" s="68" t="s">
        <v>82</v>
      </c>
      <c r="E40" s="68"/>
      <c r="F40" s="67"/>
      <c r="G40" s="84"/>
    </row>
    <row r="42" spans="1:7" ht="54" customHeight="1">
      <c r="A42" s="445" t="s">
        <v>882</v>
      </c>
      <c r="B42" s="446"/>
      <c r="C42" s="446"/>
      <c r="D42" s="446"/>
      <c r="E42" s="446"/>
      <c r="F42" s="446"/>
      <c r="G42" s="446"/>
    </row>
    <row r="43" spans="1:7" ht="200.25" customHeight="1">
      <c r="A43" s="445" t="s">
        <v>883</v>
      </c>
      <c r="B43" s="447"/>
      <c r="C43" s="447"/>
      <c r="D43" s="447"/>
      <c r="E43" s="447"/>
      <c r="F43" s="447"/>
      <c r="G43" s="447"/>
    </row>
  </sheetData>
  <mergeCells count="16">
    <mergeCell ref="A42:G42"/>
    <mergeCell ref="A43:G43"/>
    <mergeCell ref="A13:D13"/>
    <mergeCell ref="E12:G12"/>
    <mergeCell ref="E13:G13"/>
    <mergeCell ref="A12:D12"/>
    <mergeCell ref="A31:D31"/>
    <mergeCell ref="E31:G31"/>
    <mergeCell ref="E30:G30"/>
    <mergeCell ref="A30:D30"/>
    <mergeCell ref="A3:G3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scale="9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4A9AF-84FB-4DD7-BF02-EA4C830A39C2}">
  <dimension ref="A1:G22"/>
  <sheetViews>
    <sheetView workbookViewId="0">
      <selection activeCell="M10" sqref="M10"/>
    </sheetView>
  </sheetViews>
  <sheetFormatPr defaultRowHeight="12.75"/>
  <cols>
    <col min="2" max="2" width="29.7109375" customWidth="1"/>
    <col min="4" max="4" width="24.7109375" customWidth="1"/>
    <col min="5" max="5" width="16.140625" customWidth="1"/>
    <col min="6" max="6" width="15.140625" customWidth="1"/>
    <col min="7" max="7" width="21.7109375" customWidth="1"/>
  </cols>
  <sheetData>
    <row r="1" spans="1:7">
      <c r="A1" s="438" t="s">
        <v>888</v>
      </c>
      <c r="B1" s="438"/>
      <c r="C1" s="438"/>
      <c r="D1" s="443" t="s">
        <v>43</v>
      </c>
      <c r="E1" s="444"/>
      <c r="F1" s="438" t="s">
        <v>731</v>
      </c>
      <c r="G1" s="438"/>
    </row>
    <row r="2" spans="1:7" ht="13.5" thickBot="1">
      <c r="A2" s="438"/>
      <c r="B2" s="438"/>
      <c r="C2" s="438"/>
      <c r="D2" s="438" t="s">
        <v>533</v>
      </c>
      <c r="E2" s="438"/>
      <c r="F2" s="439" t="s">
        <v>903</v>
      </c>
      <c r="G2" s="439"/>
    </row>
    <row r="3" spans="1:7" ht="13.5" thickBot="1">
      <c r="A3" s="440" t="s">
        <v>47</v>
      </c>
      <c r="B3" s="441"/>
      <c r="C3" s="441"/>
      <c r="D3" s="441"/>
      <c r="E3" s="441"/>
      <c r="F3" s="441"/>
      <c r="G3" s="442"/>
    </row>
    <row r="4" spans="1:7" ht="24.75" thickBot="1">
      <c r="A4" s="36"/>
      <c r="B4" s="56" t="s">
        <v>31</v>
      </c>
      <c r="C4" s="9" t="s">
        <v>712</v>
      </c>
      <c r="D4" s="10" t="s">
        <v>4</v>
      </c>
      <c r="E4" s="10" t="s">
        <v>5</v>
      </c>
      <c r="F4" s="10" t="s">
        <v>6</v>
      </c>
      <c r="G4" s="52" t="s">
        <v>7</v>
      </c>
    </row>
    <row r="5" spans="1:7" ht="67.5" customHeight="1" thickBot="1">
      <c r="A5" s="230">
        <v>20</v>
      </c>
      <c r="B5" s="161" t="s">
        <v>535</v>
      </c>
      <c r="C5" s="231">
        <v>200</v>
      </c>
      <c r="D5" s="231"/>
      <c r="E5" s="231"/>
      <c r="F5" s="347">
        <f>(C5*D5)</f>
        <v>0</v>
      </c>
      <c r="G5" s="382">
        <f>(F5)</f>
        <v>0</v>
      </c>
    </row>
    <row r="6" spans="1:7" ht="38.25" customHeight="1" thickBot="1">
      <c r="A6" s="42"/>
      <c r="B6" s="43" t="s">
        <v>20</v>
      </c>
      <c r="C6" s="44" t="s">
        <v>21</v>
      </c>
      <c r="D6" s="43" t="s">
        <v>22</v>
      </c>
      <c r="E6" s="43" t="s">
        <v>15</v>
      </c>
      <c r="F6" s="43" t="s">
        <v>29</v>
      </c>
      <c r="G6" s="45" t="s">
        <v>30</v>
      </c>
    </row>
    <row r="7" spans="1:7" ht="23.25" customHeight="1" thickBot="1">
      <c r="A7" s="251">
        <v>20</v>
      </c>
      <c r="B7" s="258" t="s">
        <v>535</v>
      </c>
      <c r="C7" s="254"/>
      <c r="D7" s="254"/>
      <c r="E7" s="254"/>
      <c r="F7" s="259"/>
      <c r="G7" s="199"/>
    </row>
    <row r="8" spans="1:7">
      <c r="A8" s="232"/>
      <c r="B8" s="219" t="s">
        <v>12</v>
      </c>
      <c r="C8" s="220">
        <v>200</v>
      </c>
      <c r="D8" s="217" t="s">
        <v>10</v>
      </c>
      <c r="E8" s="217" t="s">
        <v>8</v>
      </c>
      <c r="F8" s="219"/>
      <c r="G8" s="242"/>
    </row>
    <row r="9" spans="1:7">
      <c r="A9" s="168"/>
      <c r="B9" s="125" t="s">
        <v>9</v>
      </c>
      <c r="D9" s="114" t="s">
        <v>10</v>
      </c>
      <c r="E9" s="114" t="s">
        <v>8</v>
      </c>
      <c r="F9" s="125"/>
      <c r="G9" s="243"/>
    </row>
    <row r="10" spans="1:7">
      <c r="A10" s="168"/>
      <c r="B10" s="125" t="s">
        <v>11</v>
      </c>
      <c r="C10" s="212"/>
      <c r="D10" s="114" t="s">
        <v>10</v>
      </c>
      <c r="E10" s="114" t="s">
        <v>8</v>
      </c>
      <c r="F10" s="125"/>
      <c r="G10" s="243"/>
    </row>
    <row r="11" spans="1:7">
      <c r="A11" s="168"/>
      <c r="B11" s="125" t="s">
        <v>13</v>
      </c>
      <c r="C11" s="212"/>
      <c r="D11" s="114" t="s">
        <v>10</v>
      </c>
      <c r="E11" s="114" t="s">
        <v>8</v>
      </c>
      <c r="F11" s="125"/>
      <c r="G11" s="243"/>
    </row>
    <row r="12" spans="1:7" ht="46.5" customHeight="1">
      <c r="A12" s="469" t="s">
        <v>878</v>
      </c>
      <c r="B12" s="470"/>
      <c r="C12" s="470"/>
      <c r="D12" s="471"/>
      <c r="E12" s="469" t="s">
        <v>880</v>
      </c>
      <c r="F12" s="470"/>
      <c r="G12" s="471"/>
    </row>
    <row r="13" spans="1:7" ht="57" customHeight="1">
      <c r="A13" s="469" t="s">
        <v>879</v>
      </c>
      <c r="B13" s="470"/>
      <c r="C13" s="470"/>
      <c r="D13" s="471"/>
      <c r="E13" s="469" t="s">
        <v>880</v>
      </c>
      <c r="F13" s="470"/>
      <c r="G13" s="471"/>
    </row>
    <row r="14" spans="1:7" ht="21">
      <c r="A14" s="168"/>
      <c r="B14" s="125" t="s">
        <v>24</v>
      </c>
      <c r="C14" s="212"/>
      <c r="D14" s="114" t="s">
        <v>14</v>
      </c>
      <c r="E14" s="114"/>
      <c r="F14" s="125"/>
      <c r="G14" s="243"/>
    </row>
    <row r="15" spans="1:7" ht="31.5">
      <c r="A15" s="168"/>
      <c r="B15" s="125" t="s">
        <v>17</v>
      </c>
      <c r="C15" s="212"/>
      <c r="D15" s="114" t="s">
        <v>14</v>
      </c>
      <c r="E15" s="114"/>
      <c r="F15" s="125"/>
      <c r="G15" s="243"/>
    </row>
    <row r="16" spans="1:7" ht="21">
      <c r="A16" s="168"/>
      <c r="B16" s="125" t="s">
        <v>536</v>
      </c>
      <c r="C16" s="212"/>
      <c r="D16" s="114" t="s">
        <v>14</v>
      </c>
      <c r="E16" s="173"/>
      <c r="F16" s="125"/>
      <c r="G16" s="243"/>
    </row>
    <row r="17" spans="1:7">
      <c r="A17" s="168"/>
      <c r="B17" s="125" t="s">
        <v>537</v>
      </c>
      <c r="C17" s="212"/>
      <c r="D17" s="114" t="s">
        <v>14</v>
      </c>
      <c r="E17" s="114"/>
      <c r="F17" s="125"/>
      <c r="G17" s="243"/>
    </row>
    <row r="18" spans="1:7">
      <c r="A18" s="168"/>
      <c r="B18" s="125" t="s">
        <v>23</v>
      </c>
      <c r="C18" s="212"/>
      <c r="D18" s="114" t="s">
        <v>14</v>
      </c>
      <c r="E18" s="114"/>
      <c r="F18" s="125"/>
      <c r="G18" s="243"/>
    </row>
    <row r="19" spans="1:7" ht="21">
      <c r="A19" s="168"/>
      <c r="B19" s="125" t="s">
        <v>81</v>
      </c>
      <c r="C19" s="212"/>
      <c r="D19" s="114" t="s">
        <v>82</v>
      </c>
      <c r="E19" s="114"/>
      <c r="F19" s="125"/>
      <c r="G19" s="243"/>
    </row>
    <row r="21" spans="1:7" ht="47.25" customHeight="1">
      <c r="A21" s="445" t="s">
        <v>882</v>
      </c>
      <c r="B21" s="446"/>
      <c r="C21" s="446"/>
      <c r="D21" s="446"/>
      <c r="E21" s="446"/>
      <c r="F21" s="446"/>
      <c r="G21" s="446"/>
    </row>
    <row r="22" spans="1:7" ht="207" customHeight="1">
      <c r="A22" s="445" t="s">
        <v>883</v>
      </c>
      <c r="B22" s="447"/>
      <c r="C22" s="447"/>
      <c r="D22" s="447"/>
      <c r="E22" s="447"/>
      <c r="F22" s="447"/>
      <c r="G22" s="447"/>
    </row>
  </sheetData>
  <mergeCells count="12">
    <mergeCell ref="A21:G21"/>
    <mergeCell ref="A22:G22"/>
    <mergeCell ref="A13:D13"/>
    <mergeCell ref="E13:G13"/>
    <mergeCell ref="A3:G3"/>
    <mergeCell ref="A12:D12"/>
    <mergeCell ref="E12:G12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C0C21-9A52-4275-8835-90CEAE14EEE3}">
  <dimension ref="A1:G23"/>
  <sheetViews>
    <sheetView workbookViewId="0">
      <selection activeCell="M15" sqref="M15"/>
    </sheetView>
  </sheetViews>
  <sheetFormatPr defaultRowHeight="12.75"/>
  <cols>
    <col min="2" max="2" width="22.5703125" customWidth="1"/>
    <col min="3" max="3" width="14.85546875" customWidth="1"/>
    <col min="4" max="4" width="23.140625" customWidth="1"/>
    <col min="5" max="5" width="11" customWidth="1"/>
    <col min="6" max="6" width="15.85546875" customWidth="1"/>
    <col min="7" max="7" width="17.7109375" customWidth="1"/>
  </cols>
  <sheetData>
    <row r="1" spans="1:7">
      <c r="A1" s="438" t="s">
        <v>888</v>
      </c>
      <c r="B1" s="438"/>
      <c r="C1" s="438"/>
      <c r="D1" s="443" t="s">
        <v>43</v>
      </c>
      <c r="E1" s="444"/>
      <c r="F1" s="438" t="s">
        <v>732</v>
      </c>
      <c r="G1" s="438"/>
    </row>
    <row r="2" spans="1:7" ht="13.5" thickBot="1">
      <c r="A2" s="438"/>
      <c r="B2" s="438"/>
      <c r="C2" s="438"/>
      <c r="D2" s="438" t="s">
        <v>534</v>
      </c>
      <c r="E2" s="438"/>
      <c r="F2" s="439" t="s">
        <v>45</v>
      </c>
      <c r="G2" s="439"/>
    </row>
    <row r="3" spans="1:7" ht="13.5" thickBot="1">
      <c r="A3" s="440" t="s">
        <v>47</v>
      </c>
      <c r="B3" s="441"/>
      <c r="C3" s="441"/>
      <c r="D3" s="441"/>
      <c r="E3" s="441"/>
      <c r="F3" s="441"/>
      <c r="G3" s="442"/>
    </row>
    <row r="4" spans="1:7" ht="36.75" thickBot="1">
      <c r="A4" s="36"/>
      <c r="B4" s="56" t="s">
        <v>31</v>
      </c>
      <c r="C4" s="9" t="s">
        <v>712</v>
      </c>
      <c r="D4" s="10" t="s">
        <v>4</v>
      </c>
      <c r="E4" s="10" t="s">
        <v>5</v>
      </c>
      <c r="F4" s="10" t="s">
        <v>6</v>
      </c>
      <c r="G4" s="52" t="s">
        <v>7</v>
      </c>
    </row>
    <row r="5" spans="1:7" ht="48.75" customHeight="1" thickBot="1">
      <c r="A5" s="230">
        <v>21</v>
      </c>
      <c r="B5" s="161" t="s">
        <v>3</v>
      </c>
      <c r="C5" s="231">
        <v>5500</v>
      </c>
      <c r="D5" s="231"/>
      <c r="E5" s="231"/>
      <c r="F5" s="347">
        <f>(C5*D5)</f>
        <v>0</v>
      </c>
      <c r="G5" s="382">
        <f>(F5)</f>
        <v>0</v>
      </c>
    </row>
    <row r="6" spans="1:7" ht="39" customHeight="1" thickBot="1">
      <c r="A6" s="127"/>
      <c r="B6" s="130" t="s">
        <v>20</v>
      </c>
      <c r="C6" s="129" t="s">
        <v>21</v>
      </c>
      <c r="D6" s="130" t="s">
        <v>22</v>
      </c>
      <c r="E6" s="130" t="s">
        <v>15</v>
      </c>
      <c r="F6" s="130" t="s">
        <v>29</v>
      </c>
      <c r="G6" s="131" t="s">
        <v>30</v>
      </c>
    </row>
    <row r="7" spans="1:7" ht="21.75" thickBot="1">
      <c r="A7" s="251">
        <v>21</v>
      </c>
      <c r="B7" s="265" t="s">
        <v>3</v>
      </c>
      <c r="C7" s="264"/>
      <c r="D7" s="264"/>
      <c r="E7" s="264"/>
      <c r="F7" s="264"/>
      <c r="G7" s="268"/>
    </row>
    <row r="8" spans="1:7">
      <c r="A8" s="232"/>
      <c r="B8" s="219" t="s">
        <v>12</v>
      </c>
      <c r="C8" s="220">
        <v>5500</v>
      </c>
      <c r="D8" s="217" t="s">
        <v>10</v>
      </c>
      <c r="E8" s="217" t="s">
        <v>8</v>
      </c>
      <c r="F8" s="219"/>
      <c r="G8" s="242"/>
    </row>
    <row r="9" spans="1:7" ht="21">
      <c r="A9" s="168"/>
      <c r="B9" s="125" t="s">
        <v>9</v>
      </c>
      <c r="D9" s="114" t="s">
        <v>10</v>
      </c>
      <c r="E9" s="114" t="s">
        <v>8</v>
      </c>
      <c r="F9" s="125"/>
      <c r="G9" s="243"/>
    </row>
    <row r="10" spans="1:7">
      <c r="A10" s="168"/>
      <c r="B10" s="125" t="s">
        <v>11</v>
      </c>
      <c r="C10" s="212"/>
      <c r="D10" s="114" t="s">
        <v>10</v>
      </c>
      <c r="E10" s="114" t="s">
        <v>8</v>
      </c>
      <c r="F10" s="125"/>
      <c r="G10" s="243"/>
    </row>
    <row r="11" spans="1:7">
      <c r="A11" s="168"/>
      <c r="B11" s="125" t="s">
        <v>13</v>
      </c>
      <c r="C11" s="212"/>
      <c r="D11" s="114" t="s">
        <v>10</v>
      </c>
      <c r="E11" s="114" t="s">
        <v>8</v>
      </c>
      <c r="F11" s="125"/>
      <c r="G11" s="243"/>
    </row>
    <row r="12" spans="1:7" ht="33.75" customHeight="1">
      <c r="A12" s="469" t="s">
        <v>878</v>
      </c>
      <c r="B12" s="470"/>
      <c r="C12" s="470"/>
      <c r="D12" s="471"/>
      <c r="E12" s="469" t="s">
        <v>880</v>
      </c>
      <c r="F12" s="470"/>
      <c r="G12" s="471"/>
    </row>
    <row r="13" spans="1:7" ht="39.75" customHeight="1">
      <c r="A13" s="469" t="s">
        <v>879</v>
      </c>
      <c r="B13" s="470"/>
      <c r="C13" s="470"/>
      <c r="D13" s="471"/>
      <c r="E13" s="469" t="s">
        <v>880</v>
      </c>
      <c r="F13" s="470"/>
      <c r="G13" s="471"/>
    </row>
    <row r="14" spans="1:7" ht="21">
      <c r="A14" s="168"/>
      <c r="B14" s="125" t="s">
        <v>24</v>
      </c>
      <c r="C14" s="212"/>
      <c r="D14" s="114" t="s">
        <v>14</v>
      </c>
      <c r="E14" s="114"/>
      <c r="F14" s="125"/>
      <c r="G14" s="243"/>
    </row>
    <row r="15" spans="1:7" ht="42">
      <c r="A15" s="168"/>
      <c r="B15" s="125" t="s">
        <v>17</v>
      </c>
      <c r="C15" s="212"/>
      <c r="D15" s="114" t="s">
        <v>14</v>
      </c>
      <c r="E15" s="114"/>
      <c r="F15" s="125"/>
      <c r="G15" s="243"/>
    </row>
    <row r="16" spans="1:7" ht="52.5">
      <c r="A16" s="168"/>
      <c r="B16" s="125" t="s">
        <v>540</v>
      </c>
      <c r="C16" s="212"/>
      <c r="D16" s="114" t="s">
        <v>14</v>
      </c>
      <c r="E16" s="114"/>
      <c r="F16" s="125"/>
      <c r="G16" s="243"/>
    </row>
    <row r="17" spans="1:7" ht="52.5">
      <c r="A17" s="168"/>
      <c r="B17" s="125" t="s">
        <v>19</v>
      </c>
      <c r="C17" s="212"/>
      <c r="D17" s="114" t="s">
        <v>14</v>
      </c>
      <c r="E17" s="114"/>
      <c r="F17" s="125"/>
      <c r="G17" s="243"/>
    </row>
    <row r="18" spans="1:7" ht="21">
      <c r="A18" s="168"/>
      <c r="B18" s="125" t="s">
        <v>537</v>
      </c>
      <c r="C18" s="212"/>
      <c r="D18" s="114" t="s">
        <v>14</v>
      </c>
      <c r="E18" s="114"/>
      <c r="F18" s="125"/>
      <c r="G18" s="243"/>
    </row>
    <row r="19" spans="1:7">
      <c r="A19" s="168"/>
      <c r="B19" s="125" t="s">
        <v>23</v>
      </c>
      <c r="C19" s="212"/>
      <c r="D19" s="114" t="s">
        <v>14</v>
      </c>
      <c r="E19" s="114"/>
      <c r="F19" s="125"/>
      <c r="G19" s="243"/>
    </row>
    <row r="20" spans="1:7" ht="21">
      <c r="A20" s="168"/>
      <c r="B20" s="125" t="s">
        <v>81</v>
      </c>
      <c r="C20" s="212"/>
      <c r="D20" s="114" t="s">
        <v>82</v>
      </c>
      <c r="E20" s="114"/>
      <c r="F20" s="125"/>
      <c r="G20" s="243"/>
    </row>
    <row r="22" spans="1:7" ht="68.25" customHeight="1">
      <c r="A22" s="445" t="s">
        <v>882</v>
      </c>
      <c r="B22" s="446"/>
      <c r="C22" s="446"/>
      <c r="D22" s="446"/>
      <c r="E22" s="446"/>
      <c r="F22" s="446"/>
      <c r="G22" s="446"/>
    </row>
    <row r="23" spans="1:7" ht="198.75" customHeight="1">
      <c r="A23" s="445" t="s">
        <v>883</v>
      </c>
      <c r="B23" s="447"/>
      <c r="C23" s="447"/>
      <c r="D23" s="447"/>
      <c r="E23" s="447"/>
      <c r="F23" s="447"/>
      <c r="G23" s="447"/>
    </row>
  </sheetData>
  <mergeCells count="12">
    <mergeCell ref="A22:G22"/>
    <mergeCell ref="A23:G23"/>
    <mergeCell ref="A13:D13"/>
    <mergeCell ref="E13:G13"/>
    <mergeCell ref="E12:G12"/>
    <mergeCell ref="A12:D12"/>
    <mergeCell ref="A3:G3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19548-883B-4FA9-8963-4FF80B7B7A66}">
  <dimension ref="A1:G20"/>
  <sheetViews>
    <sheetView workbookViewId="0">
      <selection activeCell="N13" sqref="N13"/>
    </sheetView>
  </sheetViews>
  <sheetFormatPr defaultRowHeight="12.75"/>
  <cols>
    <col min="2" max="2" width="28.85546875" customWidth="1"/>
    <col min="4" max="4" width="26" customWidth="1"/>
    <col min="5" max="5" width="13" customWidth="1"/>
    <col min="6" max="6" width="17.140625" customWidth="1"/>
    <col min="7" max="7" width="19.7109375" customWidth="1"/>
  </cols>
  <sheetData>
    <row r="1" spans="1:7">
      <c r="A1" s="438" t="s">
        <v>888</v>
      </c>
      <c r="B1" s="438"/>
      <c r="C1" s="438"/>
      <c r="D1" s="443" t="s">
        <v>43</v>
      </c>
      <c r="E1" s="444"/>
      <c r="F1" s="438" t="s">
        <v>733</v>
      </c>
      <c r="G1" s="438"/>
    </row>
    <row r="2" spans="1:7" ht="13.5" thickBot="1">
      <c r="A2" s="438"/>
      <c r="B2" s="438"/>
      <c r="C2" s="438"/>
      <c r="D2" s="438" t="s">
        <v>538</v>
      </c>
      <c r="E2" s="438"/>
      <c r="F2" s="439" t="s">
        <v>903</v>
      </c>
      <c r="G2" s="439"/>
    </row>
    <row r="3" spans="1:7" ht="13.5" thickBot="1">
      <c r="A3" s="440" t="s">
        <v>47</v>
      </c>
      <c r="B3" s="441"/>
      <c r="C3" s="441"/>
      <c r="D3" s="441"/>
      <c r="E3" s="441"/>
      <c r="F3" s="441"/>
      <c r="G3" s="442"/>
    </row>
    <row r="4" spans="1:7" ht="24.75" thickBot="1">
      <c r="A4" s="36"/>
      <c r="B4" s="56" t="s">
        <v>31</v>
      </c>
      <c r="C4" s="9" t="s">
        <v>712</v>
      </c>
      <c r="D4" s="10" t="s">
        <v>4</v>
      </c>
      <c r="E4" s="10" t="s">
        <v>5</v>
      </c>
      <c r="F4" s="10" t="s">
        <v>6</v>
      </c>
      <c r="G4" s="52" t="s">
        <v>7</v>
      </c>
    </row>
    <row r="5" spans="1:7" ht="44.25" customHeight="1" thickBot="1">
      <c r="A5" s="230">
        <v>22</v>
      </c>
      <c r="B5" s="161" t="s">
        <v>542</v>
      </c>
      <c r="C5" s="231">
        <v>3000</v>
      </c>
      <c r="D5" s="231"/>
      <c r="E5" s="231"/>
      <c r="F5" s="347">
        <f>(C5*D5)</f>
        <v>0</v>
      </c>
      <c r="G5" s="382">
        <f>(F5)</f>
        <v>0</v>
      </c>
    </row>
    <row r="6" spans="1:7" ht="44.25" customHeight="1" thickBot="1">
      <c r="A6" s="127"/>
      <c r="B6" s="130" t="s">
        <v>20</v>
      </c>
      <c r="C6" s="129" t="s">
        <v>21</v>
      </c>
      <c r="D6" s="130" t="s">
        <v>22</v>
      </c>
      <c r="E6" s="130" t="s">
        <v>15</v>
      </c>
      <c r="F6" s="130" t="s">
        <v>29</v>
      </c>
      <c r="G6" s="131" t="s">
        <v>30</v>
      </c>
    </row>
    <row r="7" spans="1:7" ht="25.5" customHeight="1" thickBot="1">
      <c r="A7" s="251">
        <v>22</v>
      </c>
      <c r="B7" s="265" t="s">
        <v>542</v>
      </c>
      <c r="C7" s="264"/>
      <c r="D7" s="264"/>
      <c r="E7" s="264"/>
      <c r="F7" s="264"/>
      <c r="G7" s="268"/>
    </row>
    <row r="8" spans="1:7">
      <c r="A8" s="232"/>
      <c r="B8" s="219" t="s">
        <v>12</v>
      </c>
      <c r="C8" s="220">
        <v>3000</v>
      </c>
      <c r="D8" s="217" t="s">
        <v>10</v>
      </c>
      <c r="E8" s="217" t="s">
        <v>8</v>
      </c>
      <c r="F8" s="219"/>
      <c r="G8" s="242"/>
    </row>
    <row r="9" spans="1:7">
      <c r="A9" s="168"/>
      <c r="B9" s="125" t="s">
        <v>9</v>
      </c>
      <c r="C9" s="212"/>
      <c r="D9" s="114" t="s">
        <v>10</v>
      </c>
      <c r="E9" s="114" t="s">
        <v>8</v>
      </c>
      <c r="F9" s="125"/>
      <c r="G9" s="243"/>
    </row>
    <row r="10" spans="1:7">
      <c r="A10" s="168"/>
      <c r="B10" s="125" t="s">
        <v>11</v>
      </c>
      <c r="C10" s="212"/>
      <c r="D10" s="114" t="s">
        <v>10</v>
      </c>
      <c r="E10" s="114" t="s">
        <v>8</v>
      </c>
      <c r="F10" s="125"/>
      <c r="G10" s="243"/>
    </row>
    <row r="11" spans="1:7">
      <c r="A11" s="168"/>
      <c r="B11" s="125" t="s">
        <v>13</v>
      </c>
      <c r="C11" s="212"/>
      <c r="D11" s="114" t="s">
        <v>10</v>
      </c>
      <c r="E11" s="114" t="s">
        <v>8</v>
      </c>
      <c r="F11" s="125"/>
      <c r="G11" s="243"/>
    </row>
    <row r="12" spans="1:7" ht="45.75" customHeight="1">
      <c r="A12" s="469" t="s">
        <v>878</v>
      </c>
      <c r="B12" s="470"/>
      <c r="C12" s="470"/>
      <c r="D12" s="471"/>
      <c r="E12" s="469" t="s">
        <v>880</v>
      </c>
      <c r="F12" s="470"/>
      <c r="G12" s="471"/>
    </row>
    <row r="13" spans="1:7" ht="52.5" customHeight="1">
      <c r="A13" s="469" t="s">
        <v>879</v>
      </c>
      <c r="B13" s="470"/>
      <c r="C13" s="470"/>
      <c r="D13" s="471"/>
      <c r="E13" s="469" t="s">
        <v>880</v>
      </c>
      <c r="F13" s="470"/>
      <c r="G13" s="471"/>
    </row>
    <row r="14" spans="1:7" ht="21">
      <c r="A14" s="168"/>
      <c r="B14" s="125" t="s">
        <v>543</v>
      </c>
      <c r="C14" s="212"/>
      <c r="D14" s="114" t="s">
        <v>14</v>
      </c>
      <c r="E14" s="114"/>
      <c r="F14" s="114"/>
      <c r="G14" s="243"/>
    </row>
    <row r="15" spans="1:7" ht="21">
      <c r="A15" s="168"/>
      <c r="B15" s="125" t="s">
        <v>544</v>
      </c>
      <c r="C15" s="212"/>
      <c r="D15" s="114" t="s">
        <v>14</v>
      </c>
      <c r="E15" s="114"/>
      <c r="F15" s="125"/>
      <c r="G15" s="243"/>
    </row>
    <row r="16" spans="1:7" ht="31.5">
      <c r="A16" s="168"/>
      <c r="B16" s="125" t="s">
        <v>545</v>
      </c>
      <c r="C16" s="212"/>
      <c r="D16" s="114" t="s">
        <v>14</v>
      </c>
      <c r="E16" s="173"/>
      <c r="F16" s="125"/>
      <c r="G16" s="243"/>
    </row>
    <row r="17" spans="1:7" ht="21">
      <c r="A17" s="168"/>
      <c r="B17" s="125" t="s">
        <v>81</v>
      </c>
      <c r="C17" s="212"/>
      <c r="D17" s="114" t="s">
        <v>82</v>
      </c>
      <c r="E17" s="114"/>
      <c r="F17" s="125"/>
      <c r="G17" s="243"/>
    </row>
    <row r="19" spans="1:7" ht="49.5" customHeight="1">
      <c r="A19" s="445" t="s">
        <v>882</v>
      </c>
      <c r="B19" s="446"/>
      <c r="C19" s="446"/>
      <c r="D19" s="446"/>
      <c r="E19" s="446"/>
      <c r="F19" s="446"/>
      <c r="G19" s="446"/>
    </row>
    <row r="20" spans="1:7" ht="236.25" customHeight="1">
      <c r="A20" s="445" t="s">
        <v>883</v>
      </c>
      <c r="B20" s="447"/>
      <c r="C20" s="447"/>
      <c r="D20" s="447"/>
      <c r="E20" s="447"/>
      <c r="F20" s="447"/>
      <c r="G20" s="447"/>
    </row>
  </sheetData>
  <mergeCells count="12">
    <mergeCell ref="A19:G19"/>
    <mergeCell ref="A20:G20"/>
    <mergeCell ref="A13:D13"/>
    <mergeCell ref="E13:G13"/>
    <mergeCell ref="A12:D12"/>
    <mergeCell ref="E12:G12"/>
    <mergeCell ref="A3:G3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C5CFA-4E8D-4BA3-BAEA-9625F11267E2}">
  <dimension ref="A1:G21"/>
  <sheetViews>
    <sheetView workbookViewId="0">
      <selection activeCell="L15" sqref="L15"/>
    </sheetView>
  </sheetViews>
  <sheetFormatPr defaultRowHeight="12.75"/>
  <cols>
    <col min="2" max="2" width="36.28515625" customWidth="1"/>
    <col min="3" max="3" width="11.5703125" customWidth="1"/>
    <col min="4" max="4" width="22.85546875" customWidth="1"/>
    <col min="5" max="5" width="13.85546875" customWidth="1"/>
    <col min="6" max="6" width="12.5703125" customWidth="1"/>
    <col min="7" max="7" width="15.140625" customWidth="1"/>
  </cols>
  <sheetData>
    <row r="1" spans="1:7">
      <c r="A1" s="438" t="s">
        <v>888</v>
      </c>
      <c r="B1" s="438"/>
      <c r="C1" s="438"/>
      <c r="D1" s="443" t="s">
        <v>43</v>
      </c>
      <c r="E1" s="444"/>
      <c r="F1" s="438" t="s">
        <v>734</v>
      </c>
      <c r="G1" s="438"/>
    </row>
    <row r="2" spans="1:7" ht="13.5" thickBot="1">
      <c r="A2" s="438"/>
      <c r="B2" s="438"/>
      <c r="C2" s="438"/>
      <c r="D2" s="438" t="s">
        <v>539</v>
      </c>
      <c r="E2" s="438"/>
      <c r="F2" s="439" t="s">
        <v>904</v>
      </c>
      <c r="G2" s="439"/>
    </row>
    <row r="3" spans="1:7" ht="13.5" thickBot="1">
      <c r="A3" s="440" t="s">
        <v>47</v>
      </c>
      <c r="B3" s="441"/>
      <c r="C3" s="441"/>
      <c r="D3" s="441"/>
      <c r="E3" s="441"/>
      <c r="F3" s="441"/>
      <c r="G3" s="442"/>
    </row>
    <row r="4" spans="1:7" ht="24.75" thickBot="1">
      <c r="A4" s="36"/>
      <c r="B4" s="56" t="s">
        <v>31</v>
      </c>
      <c r="C4" s="9" t="s">
        <v>712</v>
      </c>
      <c r="D4" s="10" t="s">
        <v>4</v>
      </c>
      <c r="E4" s="10" t="s">
        <v>5</v>
      </c>
      <c r="F4" s="10" t="s">
        <v>6</v>
      </c>
      <c r="G4" s="52" t="s">
        <v>7</v>
      </c>
    </row>
    <row r="5" spans="1:7" ht="35.25" customHeight="1" thickBot="1">
      <c r="A5" s="230">
        <v>23</v>
      </c>
      <c r="B5" s="161" t="s">
        <v>548</v>
      </c>
      <c r="C5" s="231">
        <v>300</v>
      </c>
      <c r="D5" s="231"/>
      <c r="E5" s="231"/>
      <c r="F5" s="347">
        <f>(C5*D5)</f>
        <v>0</v>
      </c>
      <c r="G5" s="382">
        <f>(F5)</f>
        <v>0</v>
      </c>
    </row>
    <row r="6" spans="1:7" ht="24.75" thickBot="1">
      <c r="A6" s="127"/>
      <c r="B6" s="130" t="s">
        <v>20</v>
      </c>
      <c r="C6" s="129" t="s">
        <v>21</v>
      </c>
      <c r="D6" s="130" t="s">
        <v>22</v>
      </c>
      <c r="E6" s="130" t="s">
        <v>15</v>
      </c>
      <c r="F6" s="130" t="s">
        <v>29</v>
      </c>
      <c r="G6" s="131" t="s">
        <v>30</v>
      </c>
    </row>
    <row r="7" spans="1:7" ht="13.5" thickBot="1">
      <c r="A7" s="251"/>
      <c r="B7" s="265" t="s">
        <v>548</v>
      </c>
      <c r="C7" s="264">
        <v>300</v>
      </c>
      <c r="D7" s="264"/>
      <c r="E7" s="264"/>
      <c r="F7" s="264"/>
      <c r="G7" s="268"/>
    </row>
    <row r="8" spans="1:7">
      <c r="A8" s="232"/>
      <c r="B8" s="219" t="s">
        <v>12</v>
      </c>
      <c r="C8" s="220"/>
      <c r="D8" s="217" t="s">
        <v>10</v>
      </c>
      <c r="E8" s="217" t="s">
        <v>8</v>
      </c>
      <c r="F8" s="219"/>
      <c r="G8" s="242"/>
    </row>
    <row r="9" spans="1:7" ht="24.75" customHeight="1">
      <c r="A9" s="168"/>
      <c r="B9" s="125" t="s">
        <v>9</v>
      </c>
      <c r="C9" s="212"/>
      <c r="D9" s="114" t="s">
        <v>10</v>
      </c>
      <c r="E9" s="114" t="s">
        <v>8</v>
      </c>
      <c r="F9" s="125"/>
      <c r="G9" s="243"/>
    </row>
    <row r="10" spans="1:7">
      <c r="A10" s="168"/>
      <c r="B10" s="125" t="s">
        <v>11</v>
      </c>
      <c r="C10" s="212"/>
      <c r="D10" s="114" t="s">
        <v>10</v>
      </c>
      <c r="E10" s="114" t="s">
        <v>8</v>
      </c>
      <c r="F10" s="125"/>
      <c r="G10" s="243"/>
    </row>
    <row r="11" spans="1:7" ht="36.75" customHeight="1">
      <c r="A11" s="469" t="s">
        <v>878</v>
      </c>
      <c r="B11" s="470"/>
      <c r="C11" s="470"/>
      <c r="D11" s="471"/>
      <c r="E11" s="469" t="s">
        <v>880</v>
      </c>
      <c r="F11" s="470"/>
      <c r="G11" s="471"/>
    </row>
    <row r="12" spans="1:7" ht="39.75" customHeight="1">
      <c r="A12" s="469" t="s">
        <v>879</v>
      </c>
      <c r="B12" s="470"/>
      <c r="C12" s="470"/>
      <c r="D12" s="471"/>
      <c r="E12" s="469" t="s">
        <v>880</v>
      </c>
      <c r="F12" s="470"/>
      <c r="G12" s="471"/>
    </row>
    <row r="13" spans="1:7" ht="29.25" customHeight="1">
      <c r="A13" s="168"/>
      <c r="B13" s="125" t="s">
        <v>549</v>
      </c>
      <c r="C13" s="212"/>
      <c r="D13" s="114" t="s">
        <v>550</v>
      </c>
      <c r="E13" s="114"/>
      <c r="F13" s="125"/>
      <c r="G13" s="243"/>
    </row>
    <row r="14" spans="1:7" ht="27.75" customHeight="1">
      <c r="A14" s="168"/>
      <c r="B14" s="125" t="s">
        <v>551</v>
      </c>
      <c r="C14" s="212"/>
      <c r="D14" s="114" t="s">
        <v>14</v>
      </c>
      <c r="E14" s="173"/>
      <c r="F14" s="125"/>
      <c r="G14" s="243"/>
    </row>
    <row r="15" spans="1:7" ht="15.75" customHeight="1">
      <c r="A15" s="168"/>
      <c r="B15" s="125" t="s">
        <v>531</v>
      </c>
      <c r="C15" s="212"/>
      <c r="D15" s="114" t="s">
        <v>14</v>
      </c>
      <c r="E15" s="173"/>
      <c r="F15" s="125"/>
      <c r="G15" s="243"/>
    </row>
    <row r="16" spans="1:7" ht="14.25" customHeight="1">
      <c r="A16" s="168"/>
      <c r="B16" s="125" t="s">
        <v>552</v>
      </c>
      <c r="C16" s="212"/>
      <c r="D16" s="114" t="s">
        <v>14</v>
      </c>
      <c r="E16" s="114"/>
      <c r="F16" s="125"/>
      <c r="G16" s="243"/>
    </row>
    <row r="17" spans="1:7" ht="15" customHeight="1">
      <c r="A17" s="168"/>
      <c r="B17" s="125" t="s">
        <v>553</v>
      </c>
      <c r="C17" s="212"/>
      <c r="D17" s="114" t="s">
        <v>14</v>
      </c>
      <c r="E17" s="114"/>
      <c r="F17" s="125"/>
      <c r="G17" s="243"/>
    </row>
    <row r="18" spans="1:7" ht="21">
      <c r="A18" s="168"/>
      <c r="B18" s="125" t="s">
        <v>81</v>
      </c>
      <c r="C18" s="212"/>
      <c r="D18" s="114" t="s">
        <v>82</v>
      </c>
      <c r="E18" s="114"/>
      <c r="F18" s="125"/>
      <c r="G18" s="243"/>
    </row>
    <row r="20" spans="1:7" ht="71.25" customHeight="1">
      <c r="A20" s="445" t="s">
        <v>882</v>
      </c>
      <c r="B20" s="446"/>
      <c r="C20" s="446"/>
      <c r="D20" s="446"/>
      <c r="E20" s="446"/>
      <c r="F20" s="446"/>
      <c r="G20" s="446"/>
    </row>
    <row r="21" spans="1:7" ht="200.25" customHeight="1">
      <c r="A21" s="445" t="s">
        <v>883</v>
      </c>
      <c r="B21" s="447"/>
      <c r="C21" s="447"/>
      <c r="D21" s="447"/>
      <c r="E21" s="447"/>
      <c r="F21" s="447"/>
      <c r="G21" s="447"/>
    </row>
  </sheetData>
  <mergeCells count="12">
    <mergeCell ref="A20:G20"/>
    <mergeCell ref="A21:G21"/>
    <mergeCell ref="A12:D12"/>
    <mergeCell ref="E12:G12"/>
    <mergeCell ref="A11:D11"/>
    <mergeCell ref="E11:G11"/>
    <mergeCell ref="A3:G3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B9B21-6609-42E5-8B2B-1F824D140D9C}">
  <dimension ref="A1:G21"/>
  <sheetViews>
    <sheetView workbookViewId="0">
      <selection activeCell="L8" sqref="L8"/>
    </sheetView>
  </sheetViews>
  <sheetFormatPr defaultRowHeight="12.75"/>
  <cols>
    <col min="2" max="2" width="34.42578125" customWidth="1"/>
    <col min="4" max="4" width="31.28515625" customWidth="1"/>
    <col min="5" max="5" width="13.7109375" customWidth="1"/>
    <col min="6" max="6" width="16.85546875" customWidth="1"/>
    <col min="7" max="7" width="18.140625" customWidth="1"/>
  </cols>
  <sheetData>
    <row r="1" spans="1:7">
      <c r="A1" s="558" t="s">
        <v>888</v>
      </c>
      <c r="B1" s="559"/>
      <c r="C1" s="560"/>
      <c r="D1" s="443" t="s">
        <v>43</v>
      </c>
      <c r="E1" s="444"/>
      <c r="F1" s="443" t="s">
        <v>735</v>
      </c>
      <c r="G1" s="444"/>
    </row>
    <row r="2" spans="1:7" ht="13.5" thickBot="1">
      <c r="A2" s="561"/>
      <c r="B2" s="562"/>
      <c r="C2" s="563"/>
      <c r="D2" s="564" t="s">
        <v>541</v>
      </c>
      <c r="E2" s="565"/>
      <c r="F2" s="566" t="s">
        <v>904</v>
      </c>
      <c r="G2" s="567"/>
    </row>
    <row r="3" spans="1:7" ht="13.5" thickBot="1">
      <c r="A3" s="440" t="s">
        <v>47</v>
      </c>
      <c r="B3" s="556"/>
      <c r="C3" s="556"/>
      <c r="D3" s="556"/>
      <c r="E3" s="556"/>
      <c r="F3" s="556"/>
      <c r="G3" s="557"/>
    </row>
    <row r="4" spans="1:7" ht="36.75" customHeight="1" thickBot="1">
      <c r="A4" s="36"/>
      <c r="B4" s="56" t="s">
        <v>31</v>
      </c>
      <c r="C4" s="9" t="s">
        <v>712</v>
      </c>
      <c r="D4" s="10" t="s">
        <v>4</v>
      </c>
      <c r="E4" s="10" t="s">
        <v>5</v>
      </c>
      <c r="F4" s="10" t="s">
        <v>6</v>
      </c>
      <c r="G4" s="52" t="s">
        <v>7</v>
      </c>
    </row>
    <row r="5" spans="1:7" ht="42.75" customHeight="1" thickBot="1">
      <c r="A5" s="230">
        <v>24</v>
      </c>
      <c r="B5" s="161" t="s">
        <v>554</v>
      </c>
      <c r="C5" s="231">
        <v>1000</v>
      </c>
      <c r="D5" s="231"/>
      <c r="E5" s="231"/>
      <c r="F5" s="347">
        <f>(C5*D5)</f>
        <v>0</v>
      </c>
      <c r="G5" s="382">
        <f>(F5)</f>
        <v>0</v>
      </c>
    </row>
    <row r="6" spans="1:7" ht="72.75" customHeight="1" thickBot="1">
      <c r="A6" s="127"/>
      <c r="B6" s="130" t="s">
        <v>20</v>
      </c>
      <c r="C6" s="129" t="s">
        <v>21</v>
      </c>
      <c r="D6" s="130" t="s">
        <v>22</v>
      </c>
      <c r="E6" s="130" t="s">
        <v>15</v>
      </c>
      <c r="F6" s="130" t="s">
        <v>29</v>
      </c>
      <c r="G6" s="131" t="s">
        <v>30</v>
      </c>
    </row>
    <row r="7" spans="1:7" ht="13.5" thickBot="1">
      <c r="A7" s="251">
        <v>24</v>
      </c>
      <c r="B7" s="258" t="s">
        <v>554</v>
      </c>
      <c r="C7" s="254"/>
      <c r="D7" s="254"/>
      <c r="E7" s="254"/>
      <c r="F7" s="254"/>
      <c r="G7" s="253"/>
    </row>
    <row r="8" spans="1:7" ht="21" customHeight="1">
      <c r="A8" s="232" t="s">
        <v>356</v>
      </c>
      <c r="B8" s="219" t="s">
        <v>12</v>
      </c>
      <c r="C8" s="220">
        <v>1000</v>
      </c>
      <c r="D8" s="217" t="s">
        <v>10</v>
      </c>
      <c r="E8" s="217" t="s">
        <v>8</v>
      </c>
      <c r="F8" s="232"/>
      <c r="G8" s="242"/>
    </row>
    <row r="9" spans="1:7" ht="24" customHeight="1">
      <c r="A9" s="168"/>
      <c r="B9" s="125" t="s">
        <v>9</v>
      </c>
      <c r="C9" s="212"/>
      <c r="D9" s="114" t="s">
        <v>10</v>
      </c>
      <c r="E9" s="114" t="s">
        <v>8</v>
      </c>
      <c r="F9" s="114"/>
      <c r="G9" s="243"/>
    </row>
    <row r="10" spans="1:7">
      <c r="A10" s="168"/>
      <c r="B10" s="125" t="s">
        <v>11</v>
      </c>
      <c r="C10" s="212"/>
      <c r="D10" s="114" t="s">
        <v>10</v>
      </c>
      <c r="E10" s="114" t="s">
        <v>8</v>
      </c>
      <c r="F10" s="114"/>
      <c r="G10" s="243"/>
    </row>
    <row r="11" spans="1:7" ht="31.5" customHeight="1">
      <c r="A11" s="168"/>
      <c r="B11" s="125" t="s">
        <v>13</v>
      </c>
      <c r="C11" s="212"/>
      <c r="D11" s="114" t="s">
        <v>10</v>
      </c>
      <c r="E11" s="114" t="s">
        <v>8</v>
      </c>
      <c r="F11" s="125"/>
      <c r="G11" s="243"/>
    </row>
    <row r="12" spans="1:7" ht="31.5" customHeight="1">
      <c r="A12" s="469" t="s">
        <v>878</v>
      </c>
      <c r="B12" s="470"/>
      <c r="C12" s="470"/>
      <c r="D12" s="471"/>
      <c r="E12" s="469" t="s">
        <v>880</v>
      </c>
      <c r="F12" s="470"/>
      <c r="G12" s="471"/>
    </row>
    <row r="13" spans="1:7" ht="30" customHeight="1">
      <c r="A13" s="469" t="s">
        <v>879</v>
      </c>
      <c r="B13" s="470"/>
      <c r="C13" s="470"/>
      <c r="D13" s="471"/>
      <c r="E13" s="469" t="s">
        <v>880</v>
      </c>
      <c r="F13" s="470"/>
      <c r="G13" s="471"/>
    </row>
    <row r="14" spans="1:7" ht="39" customHeight="1">
      <c r="A14" s="168"/>
      <c r="B14" s="125" t="s">
        <v>555</v>
      </c>
      <c r="C14" s="212"/>
      <c r="D14" s="114" t="s">
        <v>14</v>
      </c>
      <c r="E14" s="114"/>
      <c r="F14" s="125"/>
      <c r="G14" s="243"/>
    </row>
    <row r="15" spans="1:7" ht="27" customHeight="1">
      <c r="A15" s="168"/>
      <c r="B15" s="125" t="s">
        <v>556</v>
      </c>
      <c r="C15" s="212"/>
      <c r="D15" s="114" t="s">
        <v>14</v>
      </c>
      <c r="E15" s="114"/>
      <c r="F15" s="125"/>
      <c r="G15" s="243"/>
    </row>
    <row r="16" spans="1:7" ht="35.25" customHeight="1">
      <c r="A16" s="168"/>
      <c r="B16" s="125" t="s">
        <v>557</v>
      </c>
      <c r="C16" s="212"/>
      <c r="D16" s="114" t="s">
        <v>14</v>
      </c>
      <c r="E16" s="114"/>
      <c r="F16" s="125"/>
      <c r="G16" s="243"/>
    </row>
    <row r="17" spans="1:7" ht="25.5" customHeight="1">
      <c r="A17" s="168"/>
      <c r="B17" s="125" t="s">
        <v>558</v>
      </c>
      <c r="C17" s="212"/>
      <c r="D17" s="114" t="s">
        <v>14</v>
      </c>
      <c r="E17" s="114"/>
      <c r="F17" s="125"/>
      <c r="G17" s="243"/>
    </row>
    <row r="18" spans="1:7" ht="28.5" customHeight="1">
      <c r="A18" s="168"/>
      <c r="B18" s="125" t="s">
        <v>81</v>
      </c>
      <c r="C18" s="212"/>
      <c r="D18" s="114" t="s">
        <v>82</v>
      </c>
      <c r="E18" s="114"/>
      <c r="F18" s="125"/>
      <c r="G18" s="243"/>
    </row>
    <row r="20" spans="1:7" ht="56.25" customHeight="1">
      <c r="A20" s="445" t="s">
        <v>882</v>
      </c>
      <c r="B20" s="446"/>
      <c r="C20" s="446"/>
      <c r="D20" s="446"/>
      <c r="E20" s="446"/>
      <c r="F20" s="446"/>
      <c r="G20" s="446"/>
    </row>
    <row r="21" spans="1:7" ht="237" customHeight="1">
      <c r="A21" s="445" t="s">
        <v>883</v>
      </c>
      <c r="B21" s="447"/>
      <c r="C21" s="447"/>
      <c r="D21" s="447"/>
      <c r="E21" s="447"/>
      <c r="F21" s="447"/>
      <c r="G21" s="447"/>
    </row>
  </sheetData>
  <mergeCells count="12">
    <mergeCell ref="A20:G20"/>
    <mergeCell ref="A21:G21"/>
    <mergeCell ref="A13:D13"/>
    <mergeCell ref="E13:G13"/>
    <mergeCell ref="A12:D12"/>
    <mergeCell ref="E12:G12"/>
    <mergeCell ref="A3:G3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D1159-69A9-4121-BF31-1C8B9030FB90}">
  <dimension ref="A1:G22"/>
  <sheetViews>
    <sheetView workbookViewId="0">
      <selection activeCell="I9" sqref="I9"/>
    </sheetView>
  </sheetViews>
  <sheetFormatPr defaultRowHeight="12.75"/>
  <cols>
    <col min="2" max="2" width="34.28515625" customWidth="1"/>
    <col min="3" max="3" width="11.42578125" customWidth="1"/>
    <col min="4" max="4" width="28.7109375" customWidth="1"/>
    <col min="5" max="5" width="15.7109375" customWidth="1"/>
    <col min="6" max="6" width="15.28515625" customWidth="1"/>
    <col min="7" max="7" width="18.5703125" customWidth="1"/>
  </cols>
  <sheetData>
    <row r="1" spans="1:7">
      <c r="A1" s="558" t="s">
        <v>888</v>
      </c>
      <c r="B1" s="559"/>
      <c r="C1" s="560"/>
      <c r="D1" s="443" t="s">
        <v>43</v>
      </c>
      <c r="E1" s="444"/>
      <c r="F1" s="443" t="s">
        <v>736</v>
      </c>
      <c r="G1" s="444"/>
    </row>
    <row r="2" spans="1:7" ht="13.5" thickBot="1">
      <c r="A2" s="561"/>
      <c r="B2" s="562"/>
      <c r="C2" s="563"/>
      <c r="D2" s="564" t="s">
        <v>546</v>
      </c>
      <c r="E2" s="565"/>
      <c r="F2" s="566" t="s">
        <v>903</v>
      </c>
      <c r="G2" s="567"/>
    </row>
    <row r="3" spans="1:7" ht="13.5" thickBot="1">
      <c r="A3" s="440" t="s">
        <v>47</v>
      </c>
      <c r="B3" s="556"/>
      <c r="C3" s="556"/>
      <c r="D3" s="556"/>
      <c r="E3" s="556"/>
      <c r="F3" s="556"/>
      <c r="G3" s="557"/>
    </row>
    <row r="4" spans="1:7" ht="24.75" thickBot="1">
      <c r="A4" s="36"/>
      <c r="B4" s="56" t="s">
        <v>31</v>
      </c>
      <c r="C4" s="9" t="s">
        <v>712</v>
      </c>
      <c r="D4" s="10" t="s">
        <v>4</v>
      </c>
      <c r="E4" s="10" t="s">
        <v>5</v>
      </c>
      <c r="F4" s="10" t="s">
        <v>6</v>
      </c>
      <c r="G4" s="52" t="s">
        <v>7</v>
      </c>
    </row>
    <row r="5" spans="1:7" ht="36" customHeight="1" thickBot="1">
      <c r="A5" s="230">
        <v>25</v>
      </c>
      <c r="B5" s="161" t="s">
        <v>561</v>
      </c>
      <c r="C5" s="231">
        <v>10</v>
      </c>
      <c r="D5" s="231"/>
      <c r="E5" s="231"/>
      <c r="F5" s="347">
        <f>(C5*D5)</f>
        <v>0</v>
      </c>
      <c r="G5" s="382">
        <f>(F5)</f>
        <v>0</v>
      </c>
    </row>
    <row r="6" spans="1:7" ht="24.75" thickBot="1">
      <c r="A6" s="127"/>
      <c r="B6" s="130" t="s">
        <v>20</v>
      </c>
      <c r="C6" s="129" t="s">
        <v>21</v>
      </c>
      <c r="D6" s="130" t="s">
        <v>22</v>
      </c>
      <c r="E6" s="130" t="s">
        <v>15</v>
      </c>
      <c r="F6" s="130" t="s">
        <v>29</v>
      </c>
      <c r="G6" s="131" t="s">
        <v>30</v>
      </c>
    </row>
    <row r="7" spans="1:7" ht="13.5" thickBot="1">
      <c r="A7" s="251">
        <v>25</v>
      </c>
      <c r="B7" s="258" t="s">
        <v>561</v>
      </c>
      <c r="C7" s="254"/>
      <c r="D7" s="254"/>
      <c r="E7" s="238"/>
      <c r="F7" s="254"/>
      <c r="G7" s="253"/>
    </row>
    <row r="8" spans="1:7">
      <c r="A8" s="232"/>
      <c r="B8" s="219" t="s">
        <v>12</v>
      </c>
      <c r="C8" s="220">
        <v>10</v>
      </c>
      <c r="D8" s="217" t="s">
        <v>10</v>
      </c>
      <c r="E8" s="217" t="s">
        <v>8</v>
      </c>
      <c r="F8" s="232"/>
      <c r="G8" s="242"/>
    </row>
    <row r="9" spans="1:7">
      <c r="A9" s="168"/>
      <c r="B9" s="125" t="s">
        <v>9</v>
      </c>
      <c r="C9" s="212"/>
      <c r="D9" s="114" t="s">
        <v>10</v>
      </c>
      <c r="E9" s="114" t="s">
        <v>8</v>
      </c>
      <c r="F9" s="114"/>
      <c r="G9" s="243"/>
    </row>
    <row r="10" spans="1:7">
      <c r="A10" s="168"/>
      <c r="B10" s="125" t="s">
        <v>11</v>
      </c>
      <c r="C10" s="212"/>
      <c r="D10" s="114" t="s">
        <v>10</v>
      </c>
      <c r="E10" s="114" t="s">
        <v>8</v>
      </c>
      <c r="F10" s="114"/>
      <c r="G10" s="243"/>
    </row>
    <row r="11" spans="1:7">
      <c r="A11" s="168"/>
      <c r="B11" s="125" t="s">
        <v>13</v>
      </c>
      <c r="C11" s="212"/>
      <c r="D11" s="114" t="s">
        <v>10</v>
      </c>
      <c r="E11" s="114" t="s">
        <v>8</v>
      </c>
      <c r="F11" s="125"/>
      <c r="G11" s="243"/>
    </row>
    <row r="12" spans="1:7" ht="33.75" customHeight="1">
      <c r="A12" s="469" t="s">
        <v>878</v>
      </c>
      <c r="B12" s="470"/>
      <c r="C12" s="470"/>
      <c r="D12" s="471"/>
      <c r="E12" s="469" t="s">
        <v>880</v>
      </c>
      <c r="F12" s="470"/>
      <c r="G12" s="471"/>
    </row>
    <row r="13" spans="1:7" ht="55.5" customHeight="1">
      <c r="A13" s="469" t="s">
        <v>879</v>
      </c>
      <c r="B13" s="470"/>
      <c r="C13" s="470"/>
      <c r="D13" s="471"/>
      <c r="E13" s="469" t="s">
        <v>880</v>
      </c>
      <c r="F13" s="470"/>
      <c r="G13" s="471"/>
    </row>
    <row r="14" spans="1:7" ht="31.5">
      <c r="A14" s="168"/>
      <c r="B14" s="125" t="s">
        <v>563</v>
      </c>
      <c r="C14" s="212"/>
      <c r="D14" s="114" t="s">
        <v>14</v>
      </c>
      <c r="E14" s="114"/>
      <c r="F14" s="125"/>
      <c r="G14" s="243"/>
    </row>
    <row r="15" spans="1:7" ht="21">
      <c r="A15" s="168"/>
      <c r="B15" s="272" t="s">
        <v>564</v>
      </c>
      <c r="C15" s="273"/>
      <c r="D15" s="269" t="s">
        <v>14</v>
      </c>
      <c r="E15" s="269"/>
      <c r="F15" s="272"/>
      <c r="G15" s="243"/>
    </row>
    <row r="16" spans="1:7" ht="21">
      <c r="A16" s="168"/>
      <c r="B16" s="125" t="s">
        <v>565</v>
      </c>
      <c r="C16" s="212"/>
      <c r="D16" s="114" t="s">
        <v>14</v>
      </c>
      <c r="E16" s="114"/>
      <c r="F16" s="125"/>
      <c r="G16" s="243"/>
    </row>
    <row r="17" spans="1:7">
      <c r="A17" s="168"/>
      <c r="B17" s="125" t="s">
        <v>566</v>
      </c>
      <c r="C17" s="212"/>
      <c r="D17" s="114" t="s">
        <v>57</v>
      </c>
      <c r="E17" s="114"/>
      <c r="F17" s="125"/>
      <c r="G17" s="243"/>
    </row>
    <row r="18" spans="1:7" ht="31.5">
      <c r="A18" s="168"/>
      <c r="B18" s="125" t="s">
        <v>567</v>
      </c>
      <c r="C18" s="212"/>
      <c r="D18" s="114" t="s">
        <v>14</v>
      </c>
      <c r="E18" s="114"/>
      <c r="F18" s="125"/>
      <c r="G18" s="243"/>
    </row>
    <row r="19" spans="1:7" ht="21">
      <c r="A19" s="113"/>
      <c r="B19" s="125" t="s">
        <v>81</v>
      </c>
      <c r="C19" s="212"/>
      <c r="D19" s="114" t="s">
        <v>82</v>
      </c>
      <c r="E19" s="114"/>
      <c r="F19" s="125"/>
      <c r="G19" s="243"/>
    </row>
    <row r="21" spans="1:7" ht="50.25" customHeight="1">
      <c r="A21" s="445" t="s">
        <v>882</v>
      </c>
      <c r="B21" s="446"/>
      <c r="C21" s="446"/>
      <c r="D21" s="446"/>
      <c r="E21" s="446"/>
      <c r="F21" s="446"/>
      <c r="G21" s="446"/>
    </row>
    <row r="22" spans="1:7" ht="204.75" customHeight="1">
      <c r="A22" s="445" t="s">
        <v>883</v>
      </c>
      <c r="B22" s="447"/>
      <c r="C22" s="447"/>
      <c r="D22" s="447"/>
      <c r="E22" s="447"/>
      <c r="F22" s="447"/>
      <c r="G22" s="447"/>
    </row>
  </sheetData>
  <mergeCells count="12">
    <mergeCell ref="A21:G21"/>
    <mergeCell ref="A22:G22"/>
    <mergeCell ref="A13:D13"/>
    <mergeCell ref="E13:G13"/>
    <mergeCell ref="A12:D12"/>
    <mergeCell ref="E12:G12"/>
    <mergeCell ref="A3:G3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EBE43-8430-4DEE-BAB0-9FA8779ACEDB}">
  <sheetPr>
    <pageSetUpPr fitToPage="1"/>
  </sheetPr>
  <dimension ref="A1:G49"/>
  <sheetViews>
    <sheetView topLeftCell="A7" workbookViewId="0">
      <selection activeCell="E45" sqref="E45"/>
    </sheetView>
  </sheetViews>
  <sheetFormatPr defaultRowHeight="12.75"/>
  <cols>
    <col min="2" max="2" width="31.140625" customWidth="1"/>
    <col min="3" max="3" width="14.7109375" customWidth="1"/>
    <col min="4" max="4" width="32.5703125" customWidth="1"/>
    <col min="5" max="5" width="13.5703125" customWidth="1"/>
    <col min="6" max="6" width="16.85546875" customWidth="1"/>
    <col min="7" max="7" width="16.5703125" customWidth="1"/>
  </cols>
  <sheetData>
    <row r="1" spans="1:7">
      <c r="A1" s="558" t="s">
        <v>888</v>
      </c>
      <c r="B1" s="559"/>
      <c r="C1" s="560"/>
      <c r="D1" s="443" t="s">
        <v>43</v>
      </c>
      <c r="E1" s="444"/>
      <c r="F1" s="443" t="s">
        <v>738</v>
      </c>
      <c r="G1" s="444"/>
    </row>
    <row r="2" spans="1:7" ht="13.5" thickBot="1">
      <c r="A2" s="561"/>
      <c r="B2" s="562"/>
      <c r="C2" s="563"/>
      <c r="D2" s="564" t="s">
        <v>547</v>
      </c>
      <c r="E2" s="565"/>
      <c r="F2" s="566" t="s">
        <v>905</v>
      </c>
      <c r="G2" s="567"/>
    </row>
    <row r="3" spans="1:7" ht="13.5" thickBot="1">
      <c r="A3" s="440" t="s">
        <v>47</v>
      </c>
      <c r="B3" s="556"/>
      <c r="C3" s="556"/>
      <c r="D3" s="556"/>
      <c r="E3" s="556"/>
      <c r="F3" s="556"/>
      <c r="G3" s="557"/>
    </row>
    <row r="4" spans="1:7" ht="24.75" thickBot="1">
      <c r="A4" s="36"/>
      <c r="B4" s="56" t="s">
        <v>31</v>
      </c>
      <c r="C4" s="9" t="s">
        <v>712</v>
      </c>
      <c r="D4" s="10" t="s">
        <v>4</v>
      </c>
      <c r="E4" s="10" t="s">
        <v>5</v>
      </c>
      <c r="F4" s="10" t="s">
        <v>6</v>
      </c>
      <c r="G4" s="52" t="s">
        <v>7</v>
      </c>
    </row>
    <row r="5" spans="1:7" ht="60.75" customHeight="1" thickBot="1">
      <c r="A5" s="230">
        <v>26</v>
      </c>
      <c r="B5" s="161" t="s">
        <v>569</v>
      </c>
      <c r="C5" s="231" t="s">
        <v>560</v>
      </c>
      <c r="D5" s="231" t="s">
        <v>560</v>
      </c>
      <c r="E5" s="231" t="s">
        <v>560</v>
      </c>
      <c r="F5" s="231" t="s">
        <v>560</v>
      </c>
      <c r="G5" s="382">
        <f>(F6+F7)</f>
        <v>0</v>
      </c>
    </row>
    <row r="6" spans="1:7" ht="39.75" customHeight="1" thickBot="1">
      <c r="A6" s="230" t="s">
        <v>906</v>
      </c>
      <c r="B6" s="334" t="s">
        <v>570</v>
      </c>
      <c r="C6" s="231">
        <v>400</v>
      </c>
      <c r="D6" s="231"/>
      <c r="E6" s="231"/>
      <c r="F6" s="347">
        <f>(C6*D6)</f>
        <v>0</v>
      </c>
      <c r="G6" s="240"/>
    </row>
    <row r="7" spans="1:7" ht="60.75" customHeight="1" thickBot="1">
      <c r="A7" s="230" t="s">
        <v>907</v>
      </c>
      <c r="B7" s="334" t="s">
        <v>571</v>
      </c>
      <c r="C7" s="231">
        <v>6500</v>
      </c>
      <c r="D7" s="231"/>
      <c r="E7" s="231"/>
      <c r="F7" s="347">
        <f>(C7*D7)</f>
        <v>0</v>
      </c>
      <c r="G7" s="240"/>
    </row>
    <row r="8" spans="1:7" ht="36.75" customHeight="1" thickBot="1">
      <c r="A8" s="127"/>
      <c r="B8" s="130" t="s">
        <v>20</v>
      </c>
      <c r="C8" s="129" t="s">
        <v>21</v>
      </c>
      <c r="D8" s="130" t="s">
        <v>22</v>
      </c>
      <c r="E8" s="130" t="s">
        <v>15</v>
      </c>
      <c r="F8" s="130" t="s">
        <v>29</v>
      </c>
      <c r="G8" s="131" t="s">
        <v>30</v>
      </c>
    </row>
    <row r="9" spans="1:7" ht="13.5" thickBot="1">
      <c r="A9" s="251" t="s">
        <v>906</v>
      </c>
      <c r="B9" s="258" t="s">
        <v>570</v>
      </c>
      <c r="C9" s="254"/>
      <c r="D9" s="254"/>
      <c r="E9" s="254"/>
      <c r="F9" s="254"/>
      <c r="G9" s="268"/>
    </row>
    <row r="10" spans="1:7">
      <c r="A10" s="232"/>
      <c r="B10" s="219" t="s">
        <v>12</v>
      </c>
      <c r="C10" s="202">
        <v>400</v>
      </c>
      <c r="D10" s="217" t="s">
        <v>10</v>
      </c>
      <c r="E10" s="217" t="s">
        <v>8</v>
      </c>
      <c r="F10" s="232"/>
      <c r="G10" s="242"/>
    </row>
    <row r="11" spans="1:7">
      <c r="A11" s="168"/>
      <c r="B11" s="125" t="s">
        <v>9</v>
      </c>
      <c r="C11" s="212"/>
      <c r="D11" s="114" t="s">
        <v>10</v>
      </c>
      <c r="E11" s="114" t="s">
        <v>8</v>
      </c>
      <c r="F11" s="114"/>
      <c r="G11" s="243"/>
    </row>
    <row r="12" spans="1:7">
      <c r="A12" s="168"/>
      <c r="B12" s="125" t="s">
        <v>11</v>
      </c>
      <c r="C12" s="212"/>
      <c r="D12" s="114" t="s">
        <v>10</v>
      </c>
      <c r="E12" s="114" t="s">
        <v>8</v>
      </c>
      <c r="F12" s="114"/>
      <c r="G12" s="243"/>
    </row>
    <row r="13" spans="1:7">
      <c r="A13" s="168"/>
      <c r="B13" s="125" t="s">
        <v>13</v>
      </c>
      <c r="C13" s="212"/>
      <c r="D13" s="114" t="s">
        <v>10</v>
      </c>
      <c r="E13" s="114" t="s">
        <v>8</v>
      </c>
      <c r="F13" s="125"/>
      <c r="G13" s="243"/>
    </row>
    <row r="14" spans="1:7" ht="39" customHeight="1">
      <c r="A14" s="469" t="s">
        <v>878</v>
      </c>
      <c r="B14" s="470"/>
      <c r="C14" s="470"/>
      <c r="D14" s="471"/>
      <c r="E14" s="469" t="s">
        <v>880</v>
      </c>
      <c r="F14" s="470"/>
      <c r="G14" s="471"/>
    </row>
    <row r="15" spans="1:7" ht="47.25" customHeight="1">
      <c r="A15" s="469" t="s">
        <v>879</v>
      </c>
      <c r="B15" s="470"/>
      <c r="C15" s="470"/>
      <c r="D15" s="471"/>
      <c r="E15" s="469" t="s">
        <v>880</v>
      </c>
      <c r="F15" s="470"/>
      <c r="G15" s="471"/>
    </row>
    <row r="16" spans="1:7" ht="21">
      <c r="A16" s="168"/>
      <c r="B16" s="125" t="s">
        <v>572</v>
      </c>
      <c r="C16" s="212"/>
      <c r="D16" s="114" t="s">
        <v>14</v>
      </c>
      <c r="E16" s="114"/>
      <c r="F16" s="125"/>
      <c r="G16" s="243"/>
    </row>
    <row r="17" spans="1:7">
      <c r="A17" s="168"/>
      <c r="B17" s="125" t="s">
        <v>573</v>
      </c>
      <c r="C17" s="212"/>
      <c r="D17" s="114" t="s">
        <v>14</v>
      </c>
      <c r="E17" s="114"/>
      <c r="F17" s="125"/>
      <c r="G17" s="243"/>
    </row>
    <row r="18" spans="1:7" ht="32.25">
      <c r="A18" s="168"/>
      <c r="B18" s="125" t="s">
        <v>574</v>
      </c>
      <c r="C18" s="212"/>
      <c r="D18" s="114" t="s">
        <v>575</v>
      </c>
      <c r="E18" s="114"/>
      <c r="F18" s="125"/>
      <c r="G18" s="243"/>
    </row>
    <row r="19" spans="1:7" ht="21">
      <c r="A19" s="168"/>
      <c r="B19" s="125" t="s">
        <v>576</v>
      </c>
      <c r="C19" s="212"/>
      <c r="D19" s="114" t="s">
        <v>14</v>
      </c>
      <c r="E19" s="114"/>
      <c r="F19" s="125"/>
      <c r="G19" s="243"/>
    </row>
    <row r="20" spans="1:7" ht="21">
      <c r="A20" s="168"/>
      <c r="B20" s="125" t="s">
        <v>577</v>
      </c>
      <c r="C20" s="212"/>
      <c r="D20" s="114" t="s">
        <v>14</v>
      </c>
      <c r="E20" s="114"/>
      <c r="F20" s="125"/>
      <c r="G20" s="243"/>
    </row>
    <row r="21" spans="1:7" ht="31.5">
      <c r="A21" s="168"/>
      <c r="B21" s="125" t="s">
        <v>578</v>
      </c>
      <c r="C21" s="212"/>
      <c r="D21" s="114" t="s">
        <v>38</v>
      </c>
      <c r="E21" s="114"/>
      <c r="F21" s="125"/>
      <c r="G21" s="243"/>
    </row>
    <row r="22" spans="1:7" ht="31.5">
      <c r="A22" s="168"/>
      <c r="B22" s="125" t="s">
        <v>579</v>
      </c>
      <c r="C22" s="212"/>
      <c r="D22" s="114" t="s">
        <v>14</v>
      </c>
      <c r="E22" s="114"/>
      <c r="F22" s="125"/>
      <c r="G22" s="243"/>
    </row>
    <row r="23" spans="1:7" ht="31.5">
      <c r="A23" s="168"/>
      <c r="B23" s="125" t="s">
        <v>580</v>
      </c>
      <c r="C23" s="212"/>
      <c r="D23" s="114" t="s">
        <v>14</v>
      </c>
      <c r="E23" s="114"/>
      <c r="F23" s="125"/>
      <c r="G23" s="243"/>
    </row>
    <row r="24" spans="1:7" ht="21">
      <c r="A24" s="168"/>
      <c r="B24" s="170" t="s">
        <v>581</v>
      </c>
      <c r="C24" s="212"/>
      <c r="D24" s="114" t="s">
        <v>16</v>
      </c>
      <c r="E24" s="173"/>
      <c r="F24" s="125"/>
      <c r="G24" s="243"/>
    </row>
    <row r="25" spans="1:7" ht="42">
      <c r="A25" s="168"/>
      <c r="B25" s="170" t="s">
        <v>582</v>
      </c>
      <c r="C25" s="212"/>
      <c r="D25" s="114"/>
      <c r="E25" s="173"/>
      <c r="F25" s="125"/>
      <c r="G25" s="243"/>
    </row>
    <row r="26" spans="1:7" ht="42">
      <c r="A26" s="168"/>
      <c r="B26" s="170" t="s">
        <v>583</v>
      </c>
      <c r="C26" s="212"/>
      <c r="D26" s="114" t="s">
        <v>16</v>
      </c>
      <c r="E26" s="173"/>
      <c r="F26" s="125"/>
      <c r="G26" s="243"/>
    </row>
    <row r="27" spans="1:7" ht="21">
      <c r="A27" s="168"/>
      <c r="B27" s="125" t="s">
        <v>584</v>
      </c>
      <c r="C27" s="212"/>
      <c r="D27" s="114" t="s">
        <v>14</v>
      </c>
      <c r="E27" s="173"/>
      <c r="F27" s="125"/>
      <c r="G27" s="243"/>
    </row>
    <row r="28" spans="1:7" ht="21.75" thickBot="1">
      <c r="A28" s="248"/>
      <c r="B28" s="215" t="s">
        <v>81</v>
      </c>
      <c r="C28" s="216"/>
      <c r="D28" s="206" t="s">
        <v>82</v>
      </c>
      <c r="E28" s="206"/>
      <c r="F28" s="215"/>
      <c r="G28" s="244"/>
    </row>
    <row r="29" spans="1:7" ht="13.5" thickBot="1">
      <c r="A29" s="251" t="s">
        <v>907</v>
      </c>
      <c r="B29" s="258" t="s">
        <v>571</v>
      </c>
      <c r="C29" s="254"/>
      <c r="D29" s="254"/>
      <c r="E29" s="254"/>
      <c r="F29" s="254"/>
      <c r="G29" s="268"/>
    </row>
    <row r="30" spans="1:7">
      <c r="A30" s="232"/>
      <c r="B30" s="219" t="s">
        <v>12</v>
      </c>
      <c r="C30" s="202">
        <v>6500</v>
      </c>
      <c r="D30" s="217" t="s">
        <v>10</v>
      </c>
      <c r="E30" s="217" t="s">
        <v>8</v>
      </c>
      <c r="F30" s="232"/>
      <c r="G30" s="242"/>
    </row>
    <row r="31" spans="1:7" ht="13.5" thickBot="1">
      <c r="A31" s="168"/>
      <c r="B31" s="125" t="s">
        <v>9</v>
      </c>
      <c r="C31" s="212"/>
      <c r="D31" s="114" t="s">
        <v>10</v>
      </c>
      <c r="E31" s="114" t="s">
        <v>8</v>
      </c>
      <c r="F31" s="114"/>
      <c r="G31" s="243"/>
    </row>
    <row r="32" spans="1:7">
      <c r="A32" s="168"/>
      <c r="B32" s="125" t="s">
        <v>11</v>
      </c>
      <c r="C32" s="212"/>
      <c r="D32" s="114" t="s">
        <v>10</v>
      </c>
      <c r="E32" s="114" t="s">
        <v>8</v>
      </c>
      <c r="F32" s="114"/>
      <c r="G32" s="243"/>
    </row>
    <row r="33" spans="1:7">
      <c r="A33" s="168"/>
      <c r="B33" s="125" t="s">
        <v>13</v>
      </c>
      <c r="C33" s="212"/>
      <c r="D33" s="114" t="s">
        <v>10</v>
      </c>
      <c r="E33" s="114" t="s">
        <v>8</v>
      </c>
      <c r="F33" s="125"/>
      <c r="G33" s="243"/>
    </row>
    <row r="34" spans="1:7" ht="38.25" customHeight="1">
      <c r="A34" s="568" t="s">
        <v>878</v>
      </c>
      <c r="B34" s="569"/>
      <c r="C34" s="569"/>
      <c r="D34" s="570"/>
      <c r="E34" s="469" t="s">
        <v>880</v>
      </c>
      <c r="F34" s="470"/>
      <c r="G34" s="471"/>
    </row>
    <row r="35" spans="1:7" ht="24" customHeight="1">
      <c r="A35" s="568" t="s">
        <v>879</v>
      </c>
      <c r="B35" s="569"/>
      <c r="C35" s="569"/>
      <c r="D35" s="570"/>
      <c r="E35" s="469" t="s">
        <v>880</v>
      </c>
      <c r="F35" s="470"/>
      <c r="G35" s="471"/>
    </row>
    <row r="36" spans="1:7" ht="21">
      <c r="A36" s="168"/>
      <c r="B36" s="125" t="s">
        <v>585</v>
      </c>
      <c r="C36" s="212"/>
      <c r="D36" s="114" t="s">
        <v>586</v>
      </c>
      <c r="E36" s="114"/>
      <c r="F36" s="125"/>
      <c r="G36" s="243"/>
    </row>
    <row r="37" spans="1:7">
      <c r="A37" s="168"/>
      <c r="B37" s="125" t="s">
        <v>466</v>
      </c>
      <c r="C37" s="212"/>
      <c r="D37" s="114" t="s">
        <v>14</v>
      </c>
      <c r="E37" s="114"/>
      <c r="F37" s="125"/>
      <c r="G37" s="243"/>
    </row>
    <row r="38" spans="1:7" ht="21">
      <c r="A38" s="168"/>
      <c r="B38" s="125" t="s">
        <v>587</v>
      </c>
      <c r="C38" s="212"/>
      <c r="D38" s="114" t="s">
        <v>14</v>
      </c>
      <c r="E38" s="114"/>
      <c r="F38" s="125"/>
      <c r="G38" s="243"/>
    </row>
    <row r="39" spans="1:7" ht="21">
      <c r="A39" s="168"/>
      <c r="B39" s="125" t="s">
        <v>588</v>
      </c>
      <c r="C39" s="212"/>
      <c r="D39" s="114" t="s">
        <v>14</v>
      </c>
      <c r="E39" s="114"/>
      <c r="F39" s="125"/>
      <c r="G39" s="243"/>
    </row>
    <row r="40" spans="1:7" ht="42">
      <c r="A40" s="168"/>
      <c r="B40" s="170" t="s">
        <v>589</v>
      </c>
      <c r="C40" s="212"/>
      <c r="D40" s="114" t="s">
        <v>14</v>
      </c>
      <c r="E40" s="173"/>
      <c r="F40" s="125"/>
      <c r="G40" s="243"/>
    </row>
    <row r="41" spans="1:7" ht="21">
      <c r="A41" s="168"/>
      <c r="B41" s="125" t="s">
        <v>584</v>
      </c>
      <c r="C41" s="212"/>
      <c r="D41" s="114" t="s">
        <v>14</v>
      </c>
      <c r="E41" s="173"/>
      <c r="F41" s="125"/>
      <c r="G41" s="243"/>
    </row>
    <row r="42" spans="1:7">
      <c r="A42" s="168"/>
      <c r="B42" s="125" t="s">
        <v>590</v>
      </c>
      <c r="C42" s="212"/>
      <c r="D42" s="114" t="s">
        <v>14</v>
      </c>
      <c r="E42" s="173"/>
      <c r="F42" s="125"/>
      <c r="G42" s="243"/>
    </row>
    <row r="43" spans="1:7" ht="42">
      <c r="A43" s="168"/>
      <c r="B43" s="125" t="s">
        <v>591</v>
      </c>
      <c r="C43" s="212"/>
      <c r="D43" s="114" t="s">
        <v>14</v>
      </c>
      <c r="E43" s="173"/>
      <c r="F43" s="125"/>
      <c r="G43" s="243"/>
    </row>
    <row r="44" spans="1:7" ht="21">
      <c r="A44" s="168"/>
      <c r="B44" s="125" t="s">
        <v>592</v>
      </c>
      <c r="C44" s="212"/>
      <c r="D44" s="114" t="s">
        <v>14</v>
      </c>
      <c r="E44" s="114"/>
      <c r="F44" s="125"/>
      <c r="G44" s="243"/>
    </row>
    <row r="45" spans="1:7" ht="31.5">
      <c r="A45" s="168"/>
      <c r="B45" s="125" t="s">
        <v>467</v>
      </c>
      <c r="C45" s="212"/>
      <c r="D45" s="114" t="s">
        <v>468</v>
      </c>
      <c r="E45" s="114" t="s">
        <v>836</v>
      </c>
      <c r="F45" s="125"/>
      <c r="G45" s="243"/>
    </row>
    <row r="46" spans="1:7" ht="21">
      <c r="A46" s="168"/>
      <c r="B46" s="125" t="s">
        <v>81</v>
      </c>
      <c r="C46" s="212"/>
      <c r="D46" s="114" t="s">
        <v>82</v>
      </c>
      <c r="E46" s="114"/>
      <c r="F46" s="125"/>
      <c r="G46" s="243"/>
    </row>
    <row r="48" spans="1:7" ht="63.75" customHeight="1">
      <c r="A48" s="445" t="s">
        <v>882</v>
      </c>
      <c r="B48" s="446"/>
      <c r="C48" s="446"/>
      <c r="D48" s="446"/>
      <c r="E48" s="446"/>
      <c r="F48" s="446"/>
      <c r="G48" s="446"/>
    </row>
    <row r="49" spans="1:7" ht="210.75" customHeight="1">
      <c r="A49" s="445" t="s">
        <v>883</v>
      </c>
      <c r="B49" s="447"/>
      <c r="C49" s="447"/>
      <c r="D49" s="447"/>
      <c r="E49" s="447"/>
      <c r="F49" s="447"/>
      <c r="G49" s="447"/>
    </row>
  </sheetData>
  <mergeCells count="16">
    <mergeCell ref="A15:D15"/>
    <mergeCell ref="E15:G15"/>
    <mergeCell ref="E14:G14"/>
    <mergeCell ref="A14:D14"/>
    <mergeCell ref="A48:G48"/>
    <mergeCell ref="A49:G49"/>
    <mergeCell ref="A35:D35"/>
    <mergeCell ref="E35:G35"/>
    <mergeCell ref="A34:D34"/>
    <mergeCell ref="E34:G34"/>
    <mergeCell ref="A3:G3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scale="99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B2BFC-B871-4AC3-8048-6B05A8C8ECDA}">
  <dimension ref="A1:G21"/>
  <sheetViews>
    <sheetView workbookViewId="0">
      <selection activeCell="E16" sqref="E16"/>
    </sheetView>
  </sheetViews>
  <sheetFormatPr defaultRowHeight="12.75"/>
  <cols>
    <col min="2" max="2" width="29" customWidth="1"/>
    <col min="3" max="3" width="11.140625" customWidth="1"/>
    <col min="4" max="4" width="27.42578125" customWidth="1"/>
    <col min="5" max="5" width="12.85546875" customWidth="1"/>
    <col min="6" max="6" width="15.42578125" customWidth="1"/>
    <col min="7" max="7" width="22.140625" customWidth="1"/>
  </cols>
  <sheetData>
    <row r="1" spans="1:7">
      <c r="A1" s="558" t="s">
        <v>888</v>
      </c>
      <c r="B1" s="559"/>
      <c r="C1" s="560"/>
      <c r="D1" s="443" t="s">
        <v>43</v>
      </c>
      <c r="E1" s="444"/>
      <c r="F1" s="443" t="s">
        <v>737</v>
      </c>
      <c r="G1" s="444"/>
    </row>
    <row r="2" spans="1:7" ht="13.5" thickBot="1">
      <c r="A2" s="561"/>
      <c r="B2" s="562"/>
      <c r="C2" s="563"/>
      <c r="D2" s="564" t="s">
        <v>559</v>
      </c>
      <c r="E2" s="565"/>
      <c r="F2" s="566" t="s">
        <v>908</v>
      </c>
      <c r="G2" s="567"/>
    </row>
    <row r="3" spans="1:7" ht="13.5" thickBot="1">
      <c r="A3" s="440" t="s">
        <v>47</v>
      </c>
      <c r="B3" s="556"/>
      <c r="C3" s="556"/>
      <c r="D3" s="556"/>
      <c r="E3" s="556"/>
      <c r="F3" s="556"/>
      <c r="G3" s="557"/>
    </row>
    <row r="4" spans="1:7" ht="24.75" thickBot="1">
      <c r="A4" s="36"/>
      <c r="B4" s="56" t="s">
        <v>31</v>
      </c>
      <c r="C4" s="9" t="s">
        <v>712</v>
      </c>
      <c r="D4" s="10" t="s">
        <v>4</v>
      </c>
      <c r="E4" s="10" t="s">
        <v>5</v>
      </c>
      <c r="F4" s="10" t="s">
        <v>6</v>
      </c>
      <c r="G4" s="52" t="s">
        <v>7</v>
      </c>
    </row>
    <row r="5" spans="1:7" ht="45.75" customHeight="1" thickBot="1">
      <c r="A5" s="230">
        <v>27</v>
      </c>
      <c r="B5" s="161" t="s">
        <v>594</v>
      </c>
      <c r="C5" s="231">
        <v>150</v>
      </c>
      <c r="D5" s="231"/>
      <c r="E5" s="231"/>
      <c r="F5" s="347">
        <f>(C5*D5)</f>
        <v>0</v>
      </c>
      <c r="G5" s="382">
        <f>(F5)</f>
        <v>0</v>
      </c>
    </row>
    <row r="6" spans="1:7" ht="24.75" thickBot="1">
      <c r="A6" s="127"/>
      <c r="B6" s="130" t="s">
        <v>20</v>
      </c>
      <c r="C6" s="129" t="s">
        <v>21</v>
      </c>
      <c r="D6" s="130" t="s">
        <v>22</v>
      </c>
      <c r="E6" s="130" t="s">
        <v>15</v>
      </c>
      <c r="F6" s="130" t="s">
        <v>29</v>
      </c>
      <c r="G6" s="131" t="s">
        <v>30</v>
      </c>
    </row>
    <row r="7" spans="1:7" ht="13.5" thickBot="1">
      <c r="A7" s="251">
        <v>27</v>
      </c>
      <c r="B7" s="274" t="s">
        <v>595</v>
      </c>
      <c r="C7" s="254"/>
      <c r="D7" s="254"/>
      <c r="E7" s="254"/>
      <c r="F7" s="254"/>
      <c r="G7" s="268"/>
    </row>
    <row r="8" spans="1:7">
      <c r="A8" s="232"/>
      <c r="B8" s="219" t="s">
        <v>12</v>
      </c>
      <c r="C8" s="220">
        <v>150</v>
      </c>
      <c r="D8" s="217" t="s">
        <v>10</v>
      </c>
      <c r="E8" s="217" t="s">
        <v>8</v>
      </c>
      <c r="F8" s="232"/>
      <c r="G8" s="242"/>
    </row>
    <row r="9" spans="1:7">
      <c r="A9" s="168"/>
      <c r="B9" s="125" t="s">
        <v>9</v>
      </c>
      <c r="D9" s="114" t="s">
        <v>10</v>
      </c>
      <c r="E9" s="114" t="s">
        <v>8</v>
      </c>
      <c r="F9" s="114"/>
      <c r="G9" s="243"/>
    </row>
    <row r="10" spans="1:7">
      <c r="A10" s="168"/>
      <c r="B10" s="125" t="s">
        <v>11</v>
      </c>
      <c r="C10" s="212"/>
      <c r="D10" s="114" t="s">
        <v>10</v>
      </c>
      <c r="E10" s="114" t="s">
        <v>8</v>
      </c>
      <c r="F10" s="114"/>
      <c r="G10" s="243"/>
    </row>
    <row r="11" spans="1:7">
      <c r="A11" s="168"/>
      <c r="B11" s="125" t="s">
        <v>13</v>
      </c>
      <c r="C11" s="212"/>
      <c r="D11" s="114" t="s">
        <v>10</v>
      </c>
      <c r="E11" s="114" t="s">
        <v>8</v>
      </c>
      <c r="F11" s="125"/>
      <c r="G11" s="243"/>
    </row>
    <row r="12" spans="1:7" ht="48.75" customHeight="1">
      <c r="A12" s="469" t="s">
        <v>878</v>
      </c>
      <c r="B12" s="470"/>
      <c r="C12" s="470"/>
      <c r="D12" s="471"/>
      <c r="E12" s="469" t="s">
        <v>880</v>
      </c>
      <c r="F12" s="470"/>
      <c r="G12" s="471"/>
    </row>
    <row r="13" spans="1:7" ht="63.75" customHeight="1">
      <c r="A13" s="469" t="s">
        <v>879</v>
      </c>
      <c r="B13" s="470"/>
      <c r="C13" s="470"/>
      <c r="D13" s="471"/>
      <c r="E13" s="469" t="s">
        <v>880</v>
      </c>
      <c r="F13" s="470"/>
      <c r="G13" s="471"/>
    </row>
    <row r="14" spans="1:7" ht="21">
      <c r="A14" s="168"/>
      <c r="B14" s="125" t="s">
        <v>596</v>
      </c>
      <c r="C14" s="212"/>
      <c r="D14" s="114" t="s">
        <v>14</v>
      </c>
      <c r="E14" s="114"/>
      <c r="F14" s="125"/>
      <c r="G14" s="243"/>
    </row>
    <row r="15" spans="1:7" ht="31.5">
      <c r="A15" s="168"/>
      <c r="B15" s="125" t="s">
        <v>597</v>
      </c>
      <c r="C15" s="212"/>
      <c r="D15" s="114" t="s">
        <v>14</v>
      </c>
      <c r="E15" s="114"/>
      <c r="F15" s="125"/>
      <c r="G15" s="243"/>
    </row>
    <row r="16" spans="1:7" ht="21">
      <c r="A16" s="168"/>
      <c r="B16" s="125" t="s">
        <v>598</v>
      </c>
      <c r="C16" s="212"/>
      <c r="D16" s="114" t="s">
        <v>10</v>
      </c>
      <c r="E16" s="114" t="s">
        <v>599</v>
      </c>
      <c r="F16" s="125"/>
      <c r="G16" s="243"/>
    </row>
    <row r="17" spans="1:7" ht="31.5">
      <c r="A17" s="168"/>
      <c r="B17" s="125" t="s">
        <v>600</v>
      </c>
      <c r="C17" s="212"/>
      <c r="D17" s="114" t="s">
        <v>14</v>
      </c>
      <c r="E17" s="114"/>
      <c r="F17" s="125"/>
      <c r="G17" s="243"/>
    </row>
    <row r="18" spans="1:7" ht="21">
      <c r="A18" s="168"/>
      <c r="B18" s="125" t="s">
        <v>81</v>
      </c>
      <c r="C18" s="212"/>
      <c r="D18" s="114"/>
      <c r="E18" s="114"/>
      <c r="F18" s="125"/>
      <c r="G18" s="243"/>
    </row>
    <row r="20" spans="1:7" ht="57" customHeight="1">
      <c r="A20" s="445" t="s">
        <v>882</v>
      </c>
      <c r="B20" s="446"/>
      <c r="C20" s="446"/>
      <c r="D20" s="446"/>
      <c r="E20" s="446"/>
      <c r="F20" s="446"/>
      <c r="G20" s="446"/>
    </row>
    <row r="21" spans="1:7" ht="190.5" customHeight="1">
      <c r="A21" s="445" t="s">
        <v>883</v>
      </c>
      <c r="B21" s="447"/>
      <c r="C21" s="447"/>
      <c r="D21" s="447"/>
      <c r="E21" s="447"/>
      <c r="F21" s="447"/>
      <c r="G21" s="447"/>
    </row>
  </sheetData>
  <mergeCells count="12">
    <mergeCell ref="A20:G20"/>
    <mergeCell ref="A21:G21"/>
    <mergeCell ref="A13:D13"/>
    <mergeCell ref="E13:G13"/>
    <mergeCell ref="A12:D12"/>
    <mergeCell ref="E12:G12"/>
    <mergeCell ref="A3:G3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F93D0-F730-4542-AAAD-58CEE9E80073}">
  <dimension ref="A1:G22"/>
  <sheetViews>
    <sheetView workbookViewId="0">
      <selection activeCell="K14" sqref="K14"/>
    </sheetView>
  </sheetViews>
  <sheetFormatPr defaultRowHeight="12.75"/>
  <cols>
    <col min="2" max="2" width="36" customWidth="1"/>
    <col min="4" max="4" width="27.85546875" customWidth="1"/>
    <col min="5" max="5" width="11.28515625" customWidth="1"/>
    <col min="6" max="6" width="15.7109375" customWidth="1"/>
    <col min="7" max="7" width="17.140625" customWidth="1"/>
  </cols>
  <sheetData>
    <row r="1" spans="1:7">
      <c r="A1" s="558" t="s">
        <v>888</v>
      </c>
      <c r="B1" s="559"/>
      <c r="C1" s="560"/>
      <c r="D1" s="443" t="s">
        <v>43</v>
      </c>
      <c r="E1" s="444"/>
      <c r="F1" s="443" t="s">
        <v>738</v>
      </c>
      <c r="G1" s="444"/>
    </row>
    <row r="2" spans="1:7" ht="13.5" thickBot="1">
      <c r="A2" s="561"/>
      <c r="B2" s="562"/>
      <c r="C2" s="563"/>
      <c r="D2" s="564" t="s">
        <v>562</v>
      </c>
      <c r="E2" s="565"/>
      <c r="F2" s="566" t="s">
        <v>905</v>
      </c>
      <c r="G2" s="567"/>
    </row>
    <row r="3" spans="1:7" ht="13.5" thickBot="1">
      <c r="A3" s="440" t="s">
        <v>47</v>
      </c>
      <c r="B3" s="556"/>
      <c r="C3" s="556"/>
      <c r="D3" s="556"/>
      <c r="E3" s="556"/>
      <c r="F3" s="556"/>
      <c r="G3" s="557"/>
    </row>
    <row r="4" spans="1:7" ht="24.75" thickBot="1">
      <c r="A4" s="36"/>
      <c r="B4" s="56" t="s">
        <v>31</v>
      </c>
      <c r="C4" s="9" t="s">
        <v>713</v>
      </c>
      <c r="D4" s="10" t="s">
        <v>4</v>
      </c>
      <c r="E4" s="10" t="s">
        <v>5</v>
      </c>
      <c r="F4" s="10" t="s">
        <v>6</v>
      </c>
      <c r="G4" s="52" t="s">
        <v>7</v>
      </c>
    </row>
    <row r="5" spans="1:7" ht="36.75" customHeight="1" thickBot="1">
      <c r="A5" s="230">
        <v>28</v>
      </c>
      <c r="B5" s="161" t="s">
        <v>601</v>
      </c>
      <c r="C5" s="231">
        <v>9000</v>
      </c>
      <c r="D5" s="231"/>
      <c r="E5" s="231"/>
      <c r="F5" s="347">
        <f>(C5*D5)</f>
        <v>0</v>
      </c>
      <c r="G5" s="382">
        <f>(F5)</f>
        <v>0</v>
      </c>
    </row>
    <row r="6" spans="1:7" ht="24.75" thickBot="1">
      <c r="A6" s="127"/>
      <c r="B6" s="130" t="s">
        <v>20</v>
      </c>
      <c r="C6" s="129" t="s">
        <v>21</v>
      </c>
      <c r="D6" s="130" t="s">
        <v>22</v>
      </c>
      <c r="E6" s="130" t="s">
        <v>15</v>
      </c>
      <c r="F6" s="130" t="s">
        <v>29</v>
      </c>
      <c r="G6" s="131" t="s">
        <v>30</v>
      </c>
    </row>
    <row r="7" spans="1:7" ht="21" customHeight="1" thickBot="1">
      <c r="A7" s="251">
        <v>28</v>
      </c>
      <c r="B7" s="263" t="s">
        <v>601</v>
      </c>
      <c r="C7" s="254">
        <v>9000</v>
      </c>
      <c r="D7" s="254"/>
      <c r="E7" s="254"/>
      <c r="F7" s="254"/>
      <c r="G7" s="268"/>
    </row>
    <row r="8" spans="1:7">
      <c r="A8" s="232"/>
      <c r="B8" s="219" t="s">
        <v>12</v>
      </c>
      <c r="C8" s="212"/>
      <c r="D8" s="217" t="s">
        <v>10</v>
      </c>
      <c r="E8" s="217" t="s">
        <v>8</v>
      </c>
      <c r="F8" s="232"/>
      <c r="G8" s="242"/>
    </row>
    <row r="9" spans="1:7">
      <c r="A9" s="168"/>
      <c r="B9" s="125" t="s">
        <v>9</v>
      </c>
      <c r="C9" s="266"/>
      <c r="D9" s="114" t="s">
        <v>10</v>
      </c>
      <c r="E9" s="114" t="s">
        <v>8</v>
      </c>
      <c r="F9" s="114"/>
      <c r="G9" s="243"/>
    </row>
    <row r="10" spans="1:7">
      <c r="A10" s="168"/>
      <c r="B10" s="125" t="s">
        <v>11</v>
      </c>
      <c r="C10" s="212"/>
      <c r="D10" s="114" t="s">
        <v>10</v>
      </c>
      <c r="E10" s="114" t="s">
        <v>8</v>
      </c>
      <c r="F10" s="114"/>
      <c r="G10" s="243"/>
    </row>
    <row r="11" spans="1:7">
      <c r="A11" s="168"/>
      <c r="B11" s="125" t="s">
        <v>13</v>
      </c>
      <c r="C11" s="212"/>
      <c r="D11" s="114" t="s">
        <v>10</v>
      </c>
      <c r="E11" s="114" t="s">
        <v>8</v>
      </c>
      <c r="F11" s="125"/>
      <c r="G11" s="243"/>
    </row>
    <row r="12" spans="1:7" ht="33" customHeight="1">
      <c r="A12" s="469" t="s">
        <v>878</v>
      </c>
      <c r="B12" s="470"/>
      <c r="C12" s="470"/>
      <c r="D12" s="471"/>
      <c r="E12" s="469" t="s">
        <v>880</v>
      </c>
      <c r="F12" s="470"/>
      <c r="G12" s="471"/>
    </row>
    <row r="13" spans="1:7" ht="30" customHeight="1">
      <c r="A13" s="531" t="s">
        <v>879</v>
      </c>
      <c r="B13" s="532"/>
      <c r="C13" s="532"/>
      <c r="D13" s="533"/>
      <c r="E13" s="469" t="s">
        <v>880</v>
      </c>
      <c r="F13" s="470"/>
      <c r="G13" s="471"/>
    </row>
    <row r="14" spans="1:7" ht="37.5" customHeight="1">
      <c r="A14" s="168"/>
      <c r="B14" s="125" t="s">
        <v>603</v>
      </c>
      <c r="C14" s="212"/>
      <c r="D14" s="114" t="s">
        <v>14</v>
      </c>
      <c r="E14" s="114"/>
      <c r="F14" s="125"/>
      <c r="G14" s="243"/>
    </row>
    <row r="15" spans="1:7" ht="24" customHeight="1">
      <c r="A15" s="168"/>
      <c r="B15" s="125" t="s">
        <v>604</v>
      </c>
      <c r="C15" s="212"/>
      <c r="D15" s="114" t="s">
        <v>14</v>
      </c>
      <c r="E15" s="114"/>
      <c r="F15" s="125"/>
      <c r="G15" s="243"/>
    </row>
    <row r="16" spans="1:7" ht="21">
      <c r="A16" s="168"/>
      <c r="B16" s="125" t="s">
        <v>605</v>
      </c>
      <c r="C16" s="212"/>
      <c r="D16" s="114" t="s">
        <v>14</v>
      </c>
      <c r="E16" s="114"/>
      <c r="F16" s="125"/>
      <c r="G16" s="243"/>
    </row>
    <row r="17" spans="1:7" ht="33" customHeight="1">
      <c r="A17" s="168"/>
      <c r="B17" s="125" t="s">
        <v>606</v>
      </c>
      <c r="C17" s="212"/>
      <c r="D17" s="114" t="s">
        <v>14</v>
      </c>
      <c r="E17" s="114"/>
      <c r="F17" s="125"/>
      <c r="G17" s="243"/>
    </row>
    <row r="18" spans="1:7" ht="35.25" customHeight="1">
      <c r="A18" s="168"/>
      <c r="B18" s="125" t="s">
        <v>607</v>
      </c>
      <c r="C18" s="212"/>
      <c r="D18" s="114" t="s">
        <v>16</v>
      </c>
      <c r="E18" s="114"/>
      <c r="F18" s="125"/>
      <c r="G18" s="243"/>
    </row>
    <row r="19" spans="1:7" ht="21">
      <c r="A19" s="168"/>
      <c r="B19" s="125" t="s">
        <v>81</v>
      </c>
      <c r="C19" s="212"/>
      <c r="D19" s="114" t="s">
        <v>82</v>
      </c>
      <c r="E19" s="114"/>
      <c r="F19" s="125"/>
      <c r="G19" s="243"/>
    </row>
    <row r="21" spans="1:7" ht="58.5" customHeight="1">
      <c r="A21" s="445" t="s">
        <v>882</v>
      </c>
      <c r="B21" s="446"/>
      <c r="C21" s="446"/>
      <c r="D21" s="446"/>
      <c r="E21" s="446"/>
      <c r="F21" s="446"/>
      <c r="G21" s="446"/>
    </row>
    <row r="22" spans="1:7" ht="214.5" customHeight="1">
      <c r="A22" s="445" t="s">
        <v>883</v>
      </c>
      <c r="B22" s="447"/>
      <c r="C22" s="447"/>
      <c r="D22" s="447"/>
      <c r="E22" s="447"/>
      <c r="F22" s="447"/>
      <c r="G22" s="447"/>
    </row>
  </sheetData>
  <mergeCells count="12">
    <mergeCell ref="A21:G21"/>
    <mergeCell ref="A22:G22"/>
    <mergeCell ref="A13:D13"/>
    <mergeCell ref="A12:D12"/>
    <mergeCell ref="E12:G12"/>
    <mergeCell ref="E13:G13"/>
    <mergeCell ref="A3:G3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F4E32-BEBA-47EF-88EB-954E3B218445}">
  <dimension ref="A1:G26"/>
  <sheetViews>
    <sheetView workbookViewId="0">
      <selection activeCell="N13" sqref="N13"/>
    </sheetView>
  </sheetViews>
  <sheetFormatPr defaultRowHeight="12.75"/>
  <cols>
    <col min="2" max="2" width="30" customWidth="1"/>
    <col min="3" max="3" width="10.42578125" customWidth="1"/>
    <col min="4" max="4" width="25.28515625" customWidth="1"/>
    <col min="5" max="5" width="12" customWidth="1"/>
    <col min="6" max="6" width="14.85546875" customWidth="1"/>
    <col min="7" max="7" width="19.85546875" customWidth="1"/>
  </cols>
  <sheetData>
    <row r="1" spans="1:7">
      <c r="A1" s="558" t="s">
        <v>888</v>
      </c>
      <c r="B1" s="559"/>
      <c r="C1" s="560"/>
      <c r="D1" s="443" t="s">
        <v>43</v>
      </c>
      <c r="E1" s="444"/>
      <c r="F1" s="443" t="s">
        <v>739</v>
      </c>
      <c r="G1" s="444"/>
    </row>
    <row r="2" spans="1:7" ht="13.5" thickBot="1">
      <c r="A2" s="561"/>
      <c r="B2" s="562"/>
      <c r="C2" s="563"/>
      <c r="D2" s="564" t="s">
        <v>568</v>
      </c>
      <c r="E2" s="565"/>
      <c r="F2" s="566" t="s">
        <v>908</v>
      </c>
      <c r="G2" s="567"/>
    </row>
    <row r="3" spans="1:7" ht="13.5" thickBot="1">
      <c r="A3" s="440" t="s">
        <v>47</v>
      </c>
      <c r="B3" s="556"/>
      <c r="C3" s="556"/>
      <c r="D3" s="556"/>
      <c r="E3" s="556"/>
      <c r="F3" s="556"/>
      <c r="G3" s="557"/>
    </row>
    <row r="4" spans="1:7" ht="24.75" thickBot="1">
      <c r="A4" s="36"/>
      <c r="B4" s="56" t="s">
        <v>31</v>
      </c>
      <c r="C4" s="9" t="s">
        <v>712</v>
      </c>
      <c r="D4" s="10" t="s">
        <v>4</v>
      </c>
      <c r="E4" s="10" t="s">
        <v>5</v>
      </c>
      <c r="F4" s="10" t="s">
        <v>6</v>
      </c>
      <c r="G4" s="52" t="s">
        <v>7</v>
      </c>
    </row>
    <row r="5" spans="1:7" ht="39" customHeight="1" thickBot="1">
      <c r="A5" s="230">
        <v>29</v>
      </c>
      <c r="B5" s="161" t="s">
        <v>608</v>
      </c>
      <c r="C5" s="231">
        <v>20</v>
      </c>
      <c r="D5" s="231"/>
      <c r="E5" s="231"/>
      <c r="F5" s="347">
        <f>(C5*D5)</f>
        <v>0</v>
      </c>
      <c r="G5" s="382">
        <f>(F5)</f>
        <v>0</v>
      </c>
    </row>
    <row r="6" spans="1:7" ht="24.75" thickBot="1">
      <c r="A6" s="127"/>
      <c r="B6" s="130" t="s">
        <v>20</v>
      </c>
      <c r="C6" s="129" t="s">
        <v>21</v>
      </c>
      <c r="D6" s="130" t="s">
        <v>22</v>
      </c>
      <c r="E6" s="130" t="s">
        <v>15</v>
      </c>
      <c r="F6" s="130" t="s">
        <v>29</v>
      </c>
      <c r="G6" s="131" t="s">
        <v>30</v>
      </c>
    </row>
    <row r="7" spans="1:7" ht="24" customHeight="1" thickBot="1">
      <c r="A7" s="251">
        <v>29</v>
      </c>
      <c r="B7" s="263" t="s">
        <v>608</v>
      </c>
      <c r="C7" s="254">
        <v>20</v>
      </c>
      <c r="D7" s="254"/>
      <c r="E7" s="254"/>
      <c r="F7" s="254"/>
      <c r="G7" s="268"/>
    </row>
    <row r="8" spans="1:7">
      <c r="A8" s="275"/>
      <c r="B8" s="276" t="s">
        <v>12</v>
      </c>
      <c r="C8" s="277"/>
      <c r="D8" s="278" t="s">
        <v>10</v>
      </c>
      <c r="E8" s="278" t="s">
        <v>8</v>
      </c>
      <c r="F8" s="275"/>
      <c r="G8" s="242"/>
    </row>
    <row r="9" spans="1:7">
      <c r="A9" s="279"/>
      <c r="B9" s="170" t="s">
        <v>9</v>
      </c>
      <c r="D9" s="173" t="s">
        <v>10</v>
      </c>
      <c r="E9" s="173" t="s">
        <v>8</v>
      </c>
      <c r="F9" s="173"/>
      <c r="G9" s="243"/>
    </row>
    <row r="10" spans="1:7">
      <c r="A10" s="279"/>
      <c r="B10" s="170" t="s">
        <v>11</v>
      </c>
      <c r="C10" s="277"/>
      <c r="D10" s="173" t="s">
        <v>10</v>
      </c>
      <c r="E10" s="173" t="s">
        <v>8</v>
      </c>
      <c r="F10" s="173"/>
      <c r="G10" s="243"/>
    </row>
    <row r="11" spans="1:7">
      <c r="A11" s="279"/>
      <c r="B11" s="170" t="s">
        <v>13</v>
      </c>
      <c r="C11" s="277"/>
      <c r="D11" s="173" t="s">
        <v>10</v>
      </c>
      <c r="E11" s="173" t="s">
        <v>8</v>
      </c>
      <c r="F11" s="170"/>
      <c r="G11" s="243"/>
    </row>
    <row r="12" spans="1:7" ht="39" customHeight="1">
      <c r="A12" s="574" t="s">
        <v>878</v>
      </c>
      <c r="B12" s="575"/>
      <c r="C12" s="575"/>
      <c r="D12" s="576"/>
      <c r="E12" s="571" t="s">
        <v>880</v>
      </c>
      <c r="F12" s="572"/>
      <c r="G12" s="573"/>
    </row>
    <row r="13" spans="1:7" ht="30" customHeight="1">
      <c r="A13" s="531" t="s">
        <v>879</v>
      </c>
      <c r="B13" s="532"/>
      <c r="C13" s="532"/>
      <c r="D13" s="533"/>
      <c r="E13" s="571" t="s">
        <v>880</v>
      </c>
      <c r="F13" s="572"/>
      <c r="G13" s="573"/>
    </row>
    <row r="14" spans="1:7" ht="31.5">
      <c r="A14" s="279"/>
      <c r="B14" s="170" t="s">
        <v>610</v>
      </c>
      <c r="C14" s="277"/>
      <c r="D14" s="173" t="s">
        <v>57</v>
      </c>
      <c r="E14" s="173"/>
      <c r="F14" s="173"/>
      <c r="G14" s="243"/>
    </row>
    <row r="15" spans="1:7" ht="21">
      <c r="A15" s="279"/>
      <c r="B15" s="170" t="s">
        <v>611</v>
      </c>
      <c r="C15" s="277"/>
      <c r="D15" s="173" t="s">
        <v>14</v>
      </c>
      <c r="E15" s="173"/>
      <c r="F15" s="170"/>
      <c r="G15" s="243"/>
    </row>
    <row r="16" spans="1:7" ht="21">
      <c r="A16" s="279"/>
      <c r="B16" s="170" t="s">
        <v>612</v>
      </c>
      <c r="C16" s="277"/>
      <c r="D16" s="173" t="s">
        <v>14</v>
      </c>
      <c r="E16" s="173"/>
      <c r="F16" s="170"/>
      <c r="G16" s="243"/>
    </row>
    <row r="17" spans="1:7" ht="42">
      <c r="A17" s="279"/>
      <c r="B17" s="170" t="s">
        <v>613</v>
      </c>
      <c r="C17" s="277"/>
      <c r="D17" s="173" t="s">
        <v>34</v>
      </c>
      <c r="E17" s="173"/>
      <c r="F17" s="170"/>
      <c r="G17" s="243"/>
    </row>
    <row r="18" spans="1:7">
      <c r="A18" s="279"/>
      <c r="B18" s="170" t="s">
        <v>614</v>
      </c>
      <c r="C18" s="277"/>
      <c r="D18" s="173" t="s">
        <v>14</v>
      </c>
      <c r="E18" s="173"/>
      <c r="F18" s="170"/>
      <c r="G18" s="243"/>
    </row>
    <row r="19" spans="1:7" ht="31.5">
      <c r="A19" s="279"/>
      <c r="B19" s="170" t="s">
        <v>615</v>
      </c>
      <c r="C19" s="277"/>
      <c r="D19" s="173" t="s">
        <v>14</v>
      </c>
      <c r="E19" s="173"/>
      <c r="F19" s="170"/>
      <c r="G19" s="243"/>
    </row>
    <row r="20" spans="1:7" ht="31.5">
      <c r="A20" s="279"/>
      <c r="B20" s="170" t="s">
        <v>616</v>
      </c>
      <c r="C20" s="277"/>
      <c r="D20" s="173" t="s">
        <v>57</v>
      </c>
      <c r="E20" s="173"/>
      <c r="F20" s="170"/>
      <c r="G20" s="243"/>
    </row>
    <row r="21" spans="1:7">
      <c r="A21" s="279"/>
      <c r="B21" s="170" t="s">
        <v>617</v>
      </c>
      <c r="C21" s="277"/>
      <c r="D21" s="173" t="s">
        <v>14</v>
      </c>
      <c r="E21" s="173"/>
      <c r="F21" s="170"/>
      <c r="G21" s="243"/>
    </row>
    <row r="22" spans="1:7">
      <c r="A22" s="279"/>
      <c r="B22" s="170" t="s">
        <v>618</v>
      </c>
      <c r="C22" s="277"/>
      <c r="D22" s="173" t="s">
        <v>14</v>
      </c>
      <c r="E22" s="173"/>
      <c r="F22" s="170"/>
      <c r="G22" s="243"/>
    </row>
    <row r="23" spans="1:7" ht="21">
      <c r="A23" s="279"/>
      <c r="B23" s="170" t="s">
        <v>81</v>
      </c>
      <c r="C23" s="277"/>
      <c r="D23" s="173" t="s">
        <v>82</v>
      </c>
      <c r="E23" s="173"/>
      <c r="F23" s="170"/>
      <c r="G23" s="243"/>
    </row>
    <row r="25" spans="1:7" ht="57" customHeight="1">
      <c r="A25" s="445" t="s">
        <v>882</v>
      </c>
      <c r="B25" s="446"/>
      <c r="C25" s="446"/>
      <c r="D25" s="446"/>
      <c r="E25" s="446"/>
      <c r="F25" s="446"/>
      <c r="G25" s="446"/>
    </row>
    <row r="26" spans="1:7" ht="224.25" customHeight="1">
      <c r="A26" s="445" t="s">
        <v>883</v>
      </c>
      <c r="B26" s="447"/>
      <c r="C26" s="447"/>
      <c r="D26" s="447"/>
      <c r="E26" s="447"/>
      <c r="F26" s="447"/>
      <c r="G26" s="447"/>
    </row>
  </sheetData>
  <mergeCells count="12">
    <mergeCell ref="A25:G25"/>
    <mergeCell ref="A26:G26"/>
    <mergeCell ref="A13:D13"/>
    <mergeCell ref="E13:G13"/>
    <mergeCell ref="E12:G12"/>
    <mergeCell ref="A12:D12"/>
    <mergeCell ref="A3:G3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9"/>
  <sheetViews>
    <sheetView zoomScale="110" zoomScaleNormal="110" workbookViewId="0">
      <selection activeCell="A28" sqref="A28:XFD28"/>
    </sheetView>
  </sheetViews>
  <sheetFormatPr defaultRowHeight="12.75"/>
  <cols>
    <col min="1" max="1" width="5.7109375" style="28" customWidth="1"/>
    <col min="2" max="2" width="30.42578125" style="8" customWidth="1"/>
    <col min="3" max="3" width="9.140625" style="28"/>
    <col min="4" max="4" width="29.28515625" style="28" customWidth="1"/>
    <col min="5" max="5" width="14.5703125" customWidth="1"/>
    <col min="6" max="6" width="19.7109375" customWidth="1"/>
    <col min="7" max="7" width="18.42578125" customWidth="1"/>
  </cols>
  <sheetData>
    <row r="1" spans="1:7">
      <c r="A1" s="459" t="s">
        <v>888</v>
      </c>
      <c r="B1" s="460"/>
      <c r="C1" s="461"/>
      <c r="D1" s="465" t="s">
        <v>43</v>
      </c>
      <c r="E1" s="466"/>
      <c r="F1" s="467" t="s">
        <v>50</v>
      </c>
      <c r="G1" s="467"/>
    </row>
    <row r="2" spans="1:7" ht="13.5" thickBot="1">
      <c r="A2" s="462"/>
      <c r="B2" s="463"/>
      <c r="C2" s="464"/>
      <c r="D2" s="466" t="s">
        <v>49</v>
      </c>
      <c r="E2" s="467"/>
      <c r="F2" s="468" t="s">
        <v>45</v>
      </c>
      <c r="G2" s="468"/>
    </row>
    <row r="3" spans="1:7" ht="13.5" thickBot="1">
      <c r="A3" s="472" t="s">
        <v>33</v>
      </c>
      <c r="B3" s="473"/>
      <c r="C3" s="473"/>
      <c r="D3" s="473"/>
      <c r="E3" s="473"/>
      <c r="F3" s="473"/>
      <c r="G3" s="473"/>
    </row>
    <row r="4" spans="1:7" ht="24.75" thickBot="1">
      <c r="A4" s="36"/>
      <c r="B4" s="38" t="s">
        <v>31</v>
      </c>
      <c r="C4" s="9" t="s">
        <v>712</v>
      </c>
      <c r="D4" s="10" t="s">
        <v>4</v>
      </c>
      <c r="E4" s="10" t="s">
        <v>5</v>
      </c>
      <c r="F4" s="10" t="s">
        <v>6</v>
      </c>
      <c r="G4" s="10" t="s">
        <v>7</v>
      </c>
    </row>
    <row r="5" spans="1:7" ht="33.75" customHeight="1" thickBot="1">
      <c r="A5" s="29">
        <v>3</v>
      </c>
      <c r="B5" s="32" t="s">
        <v>119</v>
      </c>
      <c r="C5" s="30" t="s">
        <v>560</v>
      </c>
      <c r="D5" s="31" t="s">
        <v>673</v>
      </c>
      <c r="E5" s="32" t="s">
        <v>674</v>
      </c>
      <c r="F5" s="31" t="s">
        <v>673</v>
      </c>
      <c r="G5" s="358">
        <f>(F6+F7+F8+F9+F10)</f>
        <v>0</v>
      </c>
    </row>
    <row r="6" spans="1:7" ht="39.75" customHeight="1" thickBot="1">
      <c r="A6" s="29" t="s">
        <v>120</v>
      </c>
      <c r="B6" s="324" t="s">
        <v>125</v>
      </c>
      <c r="C6" s="353">
        <v>500</v>
      </c>
      <c r="D6" s="355"/>
      <c r="E6" s="354"/>
      <c r="F6" s="351">
        <f>(C6*D6)</f>
        <v>0</v>
      </c>
      <c r="G6" s="31" t="s">
        <v>673</v>
      </c>
    </row>
    <row r="7" spans="1:7" ht="59.25" customHeight="1" thickBot="1">
      <c r="A7" s="29" t="s">
        <v>121</v>
      </c>
      <c r="B7" s="324" t="s">
        <v>126</v>
      </c>
      <c r="C7" s="353">
        <v>1000</v>
      </c>
      <c r="D7" s="355"/>
      <c r="E7" s="354"/>
      <c r="F7" s="351">
        <f>(C7*D7)</f>
        <v>0</v>
      </c>
      <c r="G7" s="31" t="s">
        <v>673</v>
      </c>
    </row>
    <row r="8" spans="1:7" ht="33.75" customHeight="1" thickBot="1">
      <c r="A8" s="29" t="s">
        <v>122</v>
      </c>
      <c r="B8" s="324" t="s">
        <v>127</v>
      </c>
      <c r="C8" s="353">
        <v>3000</v>
      </c>
      <c r="D8" s="355"/>
      <c r="E8" s="354"/>
      <c r="F8" s="351">
        <f>(C8*D8)</f>
        <v>0</v>
      </c>
      <c r="G8" s="31" t="s">
        <v>673</v>
      </c>
    </row>
    <row r="9" spans="1:7" ht="33.75" customHeight="1" thickBot="1">
      <c r="A9" s="29" t="s">
        <v>123</v>
      </c>
      <c r="B9" s="324" t="s">
        <v>128</v>
      </c>
      <c r="C9" s="353">
        <v>3000</v>
      </c>
      <c r="D9" s="355"/>
      <c r="E9" s="354"/>
      <c r="F9" s="352">
        <f>(C9*D9)</f>
        <v>0</v>
      </c>
      <c r="G9" s="31" t="s">
        <v>673</v>
      </c>
    </row>
    <row r="10" spans="1:7" ht="33.75" customHeight="1" thickBot="1">
      <c r="A10" s="29" t="s">
        <v>124</v>
      </c>
      <c r="B10" s="324" t="s">
        <v>129</v>
      </c>
      <c r="C10" s="353">
        <v>2600</v>
      </c>
      <c r="D10" s="355"/>
      <c r="E10" s="356"/>
      <c r="F10" s="350">
        <f>(C10*D10)</f>
        <v>0</v>
      </c>
      <c r="G10" s="31" t="s">
        <v>673</v>
      </c>
    </row>
    <row r="11" spans="1:7" ht="24.75" thickBot="1">
      <c r="A11" s="127"/>
      <c r="B11" s="128" t="s">
        <v>20</v>
      </c>
      <c r="C11" s="129" t="s">
        <v>21</v>
      </c>
      <c r="D11" s="130" t="s">
        <v>22</v>
      </c>
      <c r="E11" s="130" t="s">
        <v>15</v>
      </c>
      <c r="F11" s="130" t="s">
        <v>42</v>
      </c>
      <c r="G11" s="131" t="s">
        <v>30</v>
      </c>
    </row>
    <row r="12" spans="1:7" ht="13.5" thickBot="1">
      <c r="A12" s="134" t="s">
        <v>120</v>
      </c>
      <c r="B12" s="135" t="s">
        <v>125</v>
      </c>
      <c r="C12" s="136"/>
      <c r="D12" s="137"/>
      <c r="E12" s="138"/>
      <c r="F12" s="139"/>
      <c r="G12" s="140"/>
    </row>
    <row r="13" spans="1:7">
      <c r="A13" s="108"/>
      <c r="B13" s="109" t="s">
        <v>12</v>
      </c>
      <c r="C13" s="104">
        <v>500</v>
      </c>
      <c r="D13" s="110" t="s">
        <v>10</v>
      </c>
      <c r="E13" s="111"/>
      <c r="F13" s="132"/>
      <c r="G13" s="133"/>
    </row>
    <row r="14" spans="1:7">
      <c r="A14" s="84"/>
      <c r="B14" s="85" t="s">
        <v>9</v>
      </c>
      <c r="C14"/>
      <c r="D14" s="68" t="s">
        <v>10</v>
      </c>
      <c r="E14" s="68"/>
      <c r="F14" s="87"/>
      <c r="G14" s="68"/>
    </row>
    <row r="15" spans="1:7">
      <c r="A15" s="84"/>
      <c r="B15" s="85" t="s">
        <v>11</v>
      </c>
      <c r="C15" s="86"/>
      <c r="D15" s="68" t="s">
        <v>10</v>
      </c>
      <c r="E15" s="68"/>
      <c r="F15" s="87"/>
      <c r="G15" s="68"/>
    </row>
    <row r="16" spans="1:7" ht="54" customHeight="1">
      <c r="A16" s="469" t="s">
        <v>878</v>
      </c>
      <c r="B16" s="470"/>
      <c r="C16" s="470"/>
      <c r="D16" s="471"/>
      <c r="E16" s="451" t="s">
        <v>880</v>
      </c>
      <c r="F16" s="452"/>
      <c r="G16" s="453"/>
    </row>
    <row r="17" spans="1:7" ht="51.75" customHeight="1">
      <c r="A17" s="469" t="s">
        <v>879</v>
      </c>
      <c r="B17" s="470"/>
      <c r="C17" s="470"/>
      <c r="D17" s="471"/>
      <c r="E17" s="451" t="s">
        <v>880</v>
      </c>
      <c r="F17" s="452"/>
      <c r="G17" s="453"/>
    </row>
    <row r="18" spans="1:7">
      <c r="A18" s="84"/>
      <c r="B18" s="85" t="s">
        <v>130</v>
      </c>
      <c r="C18" s="86"/>
      <c r="D18" s="68" t="s">
        <v>14</v>
      </c>
      <c r="E18" s="68"/>
      <c r="F18" s="87"/>
      <c r="G18" s="68"/>
    </row>
    <row r="19" spans="1:7" ht="31.5">
      <c r="A19" s="84"/>
      <c r="B19" s="85" t="s">
        <v>131</v>
      </c>
      <c r="C19" s="86"/>
      <c r="D19" s="68" t="s">
        <v>132</v>
      </c>
      <c r="E19" s="68"/>
      <c r="F19" s="87"/>
      <c r="G19" s="68"/>
    </row>
    <row r="20" spans="1:7" ht="54.75" customHeight="1">
      <c r="A20" s="84"/>
      <c r="B20" s="85" t="s">
        <v>133</v>
      </c>
      <c r="C20" s="86"/>
      <c r="D20" s="68" t="s">
        <v>134</v>
      </c>
      <c r="E20" s="87"/>
      <c r="F20" s="87"/>
      <c r="G20" s="68"/>
    </row>
    <row r="21" spans="1:7">
      <c r="A21" s="84"/>
      <c r="B21" s="85" t="s">
        <v>135</v>
      </c>
      <c r="C21" s="86"/>
      <c r="D21" s="68" t="s">
        <v>14</v>
      </c>
      <c r="E21" s="68"/>
      <c r="F21" s="67"/>
      <c r="G21" s="68"/>
    </row>
    <row r="22" spans="1:7" ht="22.5">
      <c r="A22" s="84"/>
      <c r="B22" s="85" t="s">
        <v>136</v>
      </c>
      <c r="C22" s="86"/>
      <c r="D22" s="68" t="s">
        <v>14</v>
      </c>
      <c r="E22" s="68"/>
      <c r="F22" s="67"/>
      <c r="G22" s="68"/>
    </row>
    <row r="23" spans="1:7" ht="73.5">
      <c r="A23" s="84"/>
      <c r="B23" s="85" t="s">
        <v>137</v>
      </c>
      <c r="C23" s="86"/>
      <c r="D23" s="68" t="s">
        <v>138</v>
      </c>
      <c r="E23" s="112" t="s">
        <v>709</v>
      </c>
      <c r="F23" s="113"/>
      <c r="G23" s="68"/>
    </row>
    <row r="24" spans="1:7" ht="31.5">
      <c r="A24" s="84"/>
      <c r="B24" s="85" t="s">
        <v>139</v>
      </c>
      <c r="C24" s="113"/>
      <c r="D24" s="68" t="s">
        <v>140</v>
      </c>
      <c r="E24" s="68"/>
      <c r="F24" s="67"/>
      <c r="G24" s="68"/>
    </row>
    <row r="25" spans="1:7" ht="32.25">
      <c r="A25" s="84"/>
      <c r="B25" s="85" t="s">
        <v>751</v>
      </c>
      <c r="C25" s="113"/>
      <c r="D25" s="68" t="s">
        <v>16</v>
      </c>
      <c r="E25" s="68" t="s">
        <v>141</v>
      </c>
      <c r="F25" s="67"/>
      <c r="G25" s="68"/>
    </row>
    <row r="26" spans="1:7" ht="21">
      <c r="A26" s="84"/>
      <c r="B26" s="85" t="s">
        <v>142</v>
      </c>
      <c r="C26" s="86"/>
      <c r="D26" s="68" t="s">
        <v>140</v>
      </c>
      <c r="E26" s="68"/>
      <c r="F26" s="67"/>
      <c r="G26" s="68"/>
    </row>
    <row r="27" spans="1:7">
      <c r="A27" s="84"/>
      <c r="B27" s="85" t="s">
        <v>96</v>
      </c>
      <c r="C27" s="86"/>
      <c r="D27" s="68" t="s">
        <v>62</v>
      </c>
      <c r="E27" s="68" t="s">
        <v>143</v>
      </c>
      <c r="F27" s="67"/>
      <c r="G27" s="68"/>
    </row>
    <row r="28" spans="1:7" ht="21.75" thickBot="1">
      <c r="A28" s="88"/>
      <c r="B28" s="69" t="s">
        <v>144</v>
      </c>
      <c r="C28" s="89"/>
      <c r="D28" s="70" t="s">
        <v>82</v>
      </c>
      <c r="E28" s="70"/>
      <c r="F28" s="90"/>
      <c r="G28" s="88"/>
    </row>
    <row r="29" spans="1:7" ht="13.5" thickBot="1">
      <c r="A29" s="134" t="s">
        <v>121</v>
      </c>
      <c r="B29" s="135" t="s">
        <v>126</v>
      </c>
      <c r="C29" s="136"/>
      <c r="D29" s="137"/>
      <c r="E29" s="138"/>
      <c r="F29" s="139"/>
      <c r="G29" s="140"/>
    </row>
    <row r="30" spans="1:7">
      <c r="A30" s="108"/>
      <c r="B30" s="109" t="s">
        <v>12</v>
      </c>
      <c r="C30" s="104">
        <v>1000</v>
      </c>
      <c r="D30" s="110" t="s">
        <v>10</v>
      </c>
      <c r="E30" s="111"/>
      <c r="F30" s="132"/>
      <c r="G30" s="133"/>
    </row>
    <row r="31" spans="1:7">
      <c r="A31" s="84"/>
      <c r="B31" s="85" t="s">
        <v>9</v>
      </c>
      <c r="C31"/>
      <c r="D31" s="68" t="s">
        <v>10</v>
      </c>
      <c r="E31" s="68"/>
      <c r="F31" s="87"/>
      <c r="G31" s="68"/>
    </row>
    <row r="32" spans="1:7">
      <c r="A32" s="84"/>
      <c r="B32" s="85" t="s">
        <v>11</v>
      </c>
      <c r="C32" s="86"/>
      <c r="D32" s="68" t="s">
        <v>10</v>
      </c>
      <c r="E32" s="68"/>
      <c r="F32" s="87"/>
      <c r="G32" s="68"/>
    </row>
    <row r="33" spans="1:7" ht="36.75" customHeight="1">
      <c r="A33" s="469" t="s">
        <v>878</v>
      </c>
      <c r="B33" s="470"/>
      <c r="C33" s="470"/>
      <c r="D33" s="471"/>
      <c r="E33" s="451" t="s">
        <v>880</v>
      </c>
      <c r="F33" s="452"/>
      <c r="G33" s="453"/>
    </row>
    <row r="34" spans="1:7" ht="57" customHeight="1">
      <c r="A34" s="469" t="s">
        <v>879</v>
      </c>
      <c r="B34" s="470"/>
      <c r="C34" s="470"/>
      <c r="D34" s="471"/>
      <c r="E34" s="451" t="s">
        <v>880</v>
      </c>
      <c r="F34" s="452"/>
      <c r="G34" s="453"/>
    </row>
    <row r="35" spans="1:7">
      <c r="A35" s="84"/>
      <c r="B35" s="85" t="s">
        <v>145</v>
      </c>
      <c r="C35" s="86"/>
      <c r="D35" s="68" t="s">
        <v>14</v>
      </c>
      <c r="E35" s="68"/>
      <c r="F35" s="87"/>
      <c r="G35" s="68"/>
    </row>
    <row r="36" spans="1:7" ht="42">
      <c r="A36" s="84"/>
      <c r="B36" s="85" t="s">
        <v>146</v>
      </c>
      <c r="C36" s="86"/>
      <c r="D36" s="68" t="s">
        <v>132</v>
      </c>
      <c r="E36" s="68"/>
      <c r="F36" s="87"/>
      <c r="G36" s="68"/>
    </row>
    <row r="37" spans="1:7" ht="72" customHeight="1">
      <c r="A37" s="84"/>
      <c r="B37" s="85" t="s">
        <v>133</v>
      </c>
      <c r="C37" s="86"/>
      <c r="D37" s="68" t="s">
        <v>134</v>
      </c>
      <c r="E37" s="87"/>
      <c r="F37" s="87"/>
      <c r="G37" s="68"/>
    </row>
    <row r="38" spans="1:7">
      <c r="A38" s="84"/>
      <c r="B38" s="85" t="s">
        <v>135</v>
      </c>
      <c r="C38" s="86"/>
      <c r="D38" s="68" t="s">
        <v>14</v>
      </c>
      <c r="E38" s="68"/>
      <c r="F38" s="67"/>
      <c r="G38" s="68"/>
    </row>
    <row r="39" spans="1:7" ht="31.5">
      <c r="A39" s="84"/>
      <c r="B39" s="85" t="s">
        <v>147</v>
      </c>
      <c r="C39" s="86"/>
      <c r="D39" s="68" t="s">
        <v>16</v>
      </c>
      <c r="E39" s="68" t="s">
        <v>148</v>
      </c>
      <c r="F39" s="67"/>
      <c r="G39" s="68"/>
    </row>
    <row r="40" spans="1:7" ht="73.5">
      <c r="A40" s="84"/>
      <c r="B40" s="85" t="s">
        <v>149</v>
      </c>
      <c r="C40" s="86"/>
      <c r="D40" s="68" t="s">
        <v>16</v>
      </c>
      <c r="E40" s="114"/>
      <c r="F40" s="116"/>
      <c r="G40" s="68"/>
    </row>
    <row r="41" spans="1:7" ht="73.5">
      <c r="A41" s="84"/>
      <c r="B41" s="85" t="s">
        <v>150</v>
      </c>
      <c r="C41" s="86"/>
      <c r="D41" s="68" t="s">
        <v>151</v>
      </c>
      <c r="E41" s="114" t="s">
        <v>152</v>
      </c>
      <c r="F41" s="116"/>
      <c r="G41" s="68"/>
    </row>
    <row r="42" spans="1:7" ht="63">
      <c r="A42" s="84"/>
      <c r="B42" s="85" t="s">
        <v>153</v>
      </c>
      <c r="C42" s="86"/>
      <c r="D42" s="68" t="s">
        <v>16</v>
      </c>
      <c r="E42" s="112"/>
      <c r="F42" s="67"/>
      <c r="G42" s="68"/>
    </row>
    <row r="43" spans="1:7" ht="63">
      <c r="A43" s="84"/>
      <c r="B43" s="85" t="s">
        <v>154</v>
      </c>
      <c r="C43" s="86"/>
      <c r="D43" s="68" t="s">
        <v>155</v>
      </c>
      <c r="E43" s="114" t="s">
        <v>156</v>
      </c>
      <c r="F43" s="67"/>
      <c r="G43" s="68"/>
    </row>
    <row r="44" spans="1:7" ht="31.5">
      <c r="A44" s="84"/>
      <c r="B44" s="85" t="s">
        <v>157</v>
      </c>
      <c r="C44" s="113"/>
      <c r="D44" s="68" t="s">
        <v>140</v>
      </c>
      <c r="E44" s="68"/>
      <c r="F44" s="67"/>
      <c r="G44" s="68"/>
    </row>
    <row r="45" spans="1:7" ht="21">
      <c r="A45" s="84"/>
      <c r="B45" s="85" t="s">
        <v>142</v>
      </c>
      <c r="C45" s="86"/>
      <c r="D45" s="68" t="s">
        <v>140</v>
      </c>
      <c r="E45" s="68"/>
      <c r="F45" s="67"/>
      <c r="G45" s="68"/>
    </row>
    <row r="46" spans="1:7">
      <c r="A46" s="84"/>
      <c r="B46" s="85" t="s">
        <v>96</v>
      </c>
      <c r="C46" s="86"/>
      <c r="D46" s="68" t="s">
        <v>62</v>
      </c>
      <c r="E46" s="68" t="s">
        <v>158</v>
      </c>
      <c r="F46" s="67"/>
      <c r="G46" s="68"/>
    </row>
    <row r="47" spans="1:7" ht="31.5">
      <c r="A47" s="84"/>
      <c r="B47" s="85" t="s">
        <v>159</v>
      </c>
      <c r="C47" s="86"/>
      <c r="D47" s="68" t="s">
        <v>14</v>
      </c>
      <c r="E47" s="68"/>
      <c r="F47" s="67"/>
      <c r="G47" s="68"/>
    </row>
    <row r="48" spans="1:7" ht="21.75" thickBot="1">
      <c r="A48" s="84"/>
      <c r="B48" s="85" t="s">
        <v>144</v>
      </c>
      <c r="C48" s="86"/>
      <c r="D48" s="68" t="s">
        <v>82</v>
      </c>
      <c r="E48" s="68"/>
      <c r="F48" s="67"/>
      <c r="G48" s="84"/>
    </row>
    <row r="49" spans="1:7" ht="13.5" thickBot="1">
      <c r="A49" s="141" t="s">
        <v>122</v>
      </c>
      <c r="B49" s="135" t="s">
        <v>127</v>
      </c>
      <c r="C49" s="136"/>
      <c r="D49" s="137"/>
      <c r="E49" s="138"/>
      <c r="F49" s="139"/>
      <c r="G49" s="140"/>
    </row>
    <row r="50" spans="1:7">
      <c r="A50" s="117"/>
      <c r="B50" s="109" t="s">
        <v>12</v>
      </c>
      <c r="C50" s="118">
        <v>3000</v>
      </c>
      <c r="D50" s="110" t="s">
        <v>10</v>
      </c>
      <c r="E50" s="87" t="s">
        <v>8</v>
      </c>
      <c r="F50" s="87"/>
      <c r="G50" s="87"/>
    </row>
    <row r="51" spans="1:7">
      <c r="A51" s="84"/>
      <c r="B51" s="85" t="s">
        <v>9</v>
      </c>
      <c r="C51" s="86" t="s">
        <v>160</v>
      </c>
      <c r="D51" s="68" t="s">
        <v>10</v>
      </c>
      <c r="E51" s="68" t="s">
        <v>8</v>
      </c>
      <c r="F51" s="87"/>
      <c r="G51" s="84"/>
    </row>
    <row r="52" spans="1:7">
      <c r="A52" s="84"/>
      <c r="B52" s="85" t="s">
        <v>11</v>
      </c>
      <c r="C52" s="86"/>
      <c r="D52" s="68" t="s">
        <v>10</v>
      </c>
      <c r="E52" s="68" t="s">
        <v>8</v>
      </c>
      <c r="F52" s="87"/>
      <c r="G52" s="84"/>
    </row>
    <row r="53" spans="1:7">
      <c r="A53" s="84"/>
      <c r="B53" s="85" t="s">
        <v>13</v>
      </c>
      <c r="C53" s="86"/>
      <c r="D53" s="68" t="s">
        <v>10</v>
      </c>
      <c r="E53" s="68" t="s">
        <v>8</v>
      </c>
      <c r="F53" s="87"/>
      <c r="G53" s="84"/>
    </row>
    <row r="54" spans="1:7" ht="38.25" customHeight="1">
      <c r="A54" s="474" t="s">
        <v>878</v>
      </c>
      <c r="B54" s="475"/>
      <c r="C54" s="475"/>
      <c r="D54" s="476"/>
      <c r="E54" s="429"/>
      <c r="F54" s="431" t="s">
        <v>880</v>
      </c>
      <c r="G54" s="430"/>
    </row>
    <row r="55" spans="1:7" ht="39" customHeight="1">
      <c r="A55" s="474" t="s">
        <v>879</v>
      </c>
      <c r="B55" s="475"/>
      <c r="C55" s="475"/>
      <c r="D55" s="476"/>
      <c r="E55" s="451" t="s">
        <v>880</v>
      </c>
      <c r="F55" s="452"/>
      <c r="G55" s="453"/>
    </row>
    <row r="56" spans="1:7">
      <c r="A56" s="84"/>
      <c r="B56" s="73" t="s">
        <v>161</v>
      </c>
      <c r="C56" s="86"/>
      <c r="D56" s="325" t="s">
        <v>14</v>
      </c>
      <c r="E56" s="68"/>
      <c r="F56" s="87"/>
      <c r="G56" s="84"/>
    </row>
    <row r="57" spans="1:7" ht="22.5">
      <c r="A57" s="84"/>
      <c r="B57" s="85" t="s">
        <v>162</v>
      </c>
      <c r="C57" s="86"/>
      <c r="D57" s="68" t="s">
        <v>163</v>
      </c>
      <c r="E57" s="112" t="s">
        <v>164</v>
      </c>
      <c r="F57" s="67"/>
      <c r="G57" s="84"/>
    </row>
    <row r="58" spans="1:7" ht="21">
      <c r="A58" s="84"/>
      <c r="B58" s="85" t="s">
        <v>165</v>
      </c>
      <c r="C58" s="86"/>
      <c r="D58" s="68" t="s">
        <v>14</v>
      </c>
      <c r="E58" s="68"/>
      <c r="F58" s="115"/>
      <c r="G58" s="84"/>
    </row>
    <row r="59" spans="1:7">
      <c r="A59" s="84"/>
      <c r="B59" s="85" t="s">
        <v>166</v>
      </c>
      <c r="C59" s="86"/>
      <c r="D59" s="68" t="s">
        <v>14</v>
      </c>
      <c r="E59" s="68"/>
      <c r="F59" s="67"/>
      <c r="G59" s="84"/>
    </row>
    <row r="60" spans="1:7" ht="42.75" thickBot="1">
      <c r="A60" s="84"/>
      <c r="B60" s="85" t="s">
        <v>752</v>
      </c>
      <c r="C60" s="86"/>
      <c r="D60" s="68" t="s">
        <v>113</v>
      </c>
      <c r="E60" s="68"/>
      <c r="F60" s="67"/>
      <c r="G60" s="84"/>
    </row>
    <row r="61" spans="1:7" ht="42">
      <c r="A61" s="84"/>
      <c r="B61" s="85" t="s">
        <v>167</v>
      </c>
      <c r="C61" s="86"/>
      <c r="D61" s="68" t="s">
        <v>117</v>
      </c>
      <c r="E61" s="68"/>
      <c r="F61" s="67"/>
      <c r="G61" s="84"/>
    </row>
    <row r="62" spans="1:7">
      <c r="A62" s="84"/>
      <c r="B62" s="85" t="s">
        <v>168</v>
      </c>
      <c r="C62" s="86"/>
      <c r="D62" s="68" t="s">
        <v>62</v>
      </c>
      <c r="E62" s="68" t="s">
        <v>169</v>
      </c>
      <c r="F62" s="67"/>
      <c r="G62" s="84"/>
    </row>
    <row r="63" spans="1:7" ht="21">
      <c r="A63" s="88"/>
      <c r="B63" s="69" t="s">
        <v>81</v>
      </c>
      <c r="C63" s="89"/>
      <c r="D63" s="70" t="s">
        <v>82</v>
      </c>
      <c r="E63" s="70"/>
      <c r="F63" s="90"/>
      <c r="G63" s="88"/>
    </row>
    <row r="64" spans="1:7" ht="13.5" thickBot="1">
      <c r="A64" s="88"/>
      <c r="B64" s="69"/>
      <c r="C64" s="89"/>
      <c r="D64" s="70"/>
      <c r="E64" s="70"/>
      <c r="F64" s="90"/>
      <c r="G64" s="88"/>
    </row>
    <row r="65" spans="1:7" ht="13.5" thickBot="1">
      <c r="A65" s="143" t="s">
        <v>123</v>
      </c>
      <c r="B65" s="144" t="s">
        <v>128</v>
      </c>
      <c r="C65" s="145"/>
      <c r="D65" s="146"/>
      <c r="E65" s="138"/>
      <c r="F65" s="139"/>
      <c r="G65" s="140"/>
    </row>
    <row r="66" spans="1:7">
      <c r="A66" s="108"/>
      <c r="B66" s="109" t="s">
        <v>12</v>
      </c>
      <c r="C66" s="119">
        <v>3000</v>
      </c>
      <c r="D66" s="110" t="s">
        <v>10</v>
      </c>
      <c r="E66" s="111" t="s">
        <v>8</v>
      </c>
      <c r="F66" s="132"/>
      <c r="G66" s="120"/>
    </row>
    <row r="67" spans="1:7">
      <c r="A67" s="84"/>
      <c r="B67" s="85" t="s">
        <v>9</v>
      </c>
      <c r="C67" s="86" t="s">
        <v>160</v>
      </c>
      <c r="D67" s="68" t="s">
        <v>10</v>
      </c>
      <c r="E67" s="68" t="s">
        <v>8</v>
      </c>
      <c r="F67" s="121"/>
      <c r="G67" s="84"/>
    </row>
    <row r="68" spans="1:7">
      <c r="A68" s="84"/>
      <c r="B68" s="85" t="s">
        <v>11</v>
      </c>
      <c r="C68" s="86"/>
      <c r="D68" s="68" t="s">
        <v>10</v>
      </c>
      <c r="E68" s="68" t="s">
        <v>8</v>
      </c>
      <c r="F68" s="121"/>
      <c r="G68" s="84"/>
    </row>
    <row r="69" spans="1:7">
      <c r="A69" s="84"/>
      <c r="B69" s="85" t="s">
        <v>13</v>
      </c>
      <c r="C69" s="86"/>
      <c r="D69" s="68" t="s">
        <v>10</v>
      </c>
      <c r="E69" s="68" t="s">
        <v>8</v>
      </c>
      <c r="F69" s="121"/>
      <c r="G69" s="84"/>
    </row>
    <row r="70" spans="1:7" ht="32.25" customHeight="1">
      <c r="A70" s="469" t="s">
        <v>878</v>
      </c>
      <c r="B70" s="470"/>
      <c r="C70" s="470"/>
      <c r="D70" s="471"/>
      <c r="E70" s="478" t="s">
        <v>880</v>
      </c>
      <c r="F70" s="479"/>
      <c r="G70" s="480"/>
    </row>
    <row r="71" spans="1:7" ht="39" customHeight="1">
      <c r="A71" s="469" t="s">
        <v>879</v>
      </c>
      <c r="B71" s="470"/>
      <c r="C71" s="470"/>
      <c r="D71" s="471"/>
      <c r="E71" s="451" t="s">
        <v>880</v>
      </c>
      <c r="F71" s="452"/>
      <c r="G71" s="453"/>
    </row>
    <row r="72" spans="1:7" ht="21">
      <c r="A72" s="84"/>
      <c r="B72" s="85" t="s">
        <v>170</v>
      </c>
      <c r="C72" s="86"/>
      <c r="D72" s="68" t="s">
        <v>14</v>
      </c>
      <c r="E72" s="68"/>
      <c r="F72" s="121"/>
      <c r="G72" s="84"/>
    </row>
    <row r="73" spans="1:7" ht="31.5">
      <c r="A73" s="84"/>
      <c r="B73" s="85" t="s">
        <v>171</v>
      </c>
      <c r="C73" s="86"/>
      <c r="D73" s="68" t="s">
        <v>57</v>
      </c>
      <c r="E73" s="68"/>
      <c r="F73" s="121"/>
      <c r="G73" s="84"/>
    </row>
    <row r="74" spans="1:7" ht="21">
      <c r="A74" s="84"/>
      <c r="B74" s="85" t="s">
        <v>172</v>
      </c>
      <c r="C74" s="86"/>
      <c r="D74" s="68" t="s">
        <v>14</v>
      </c>
      <c r="E74" s="68"/>
      <c r="F74" s="121"/>
      <c r="G74" s="84"/>
    </row>
    <row r="75" spans="1:7" ht="21">
      <c r="A75" s="84"/>
      <c r="B75" s="85" t="s">
        <v>173</v>
      </c>
      <c r="C75" s="86"/>
      <c r="D75" s="68" t="s">
        <v>113</v>
      </c>
      <c r="E75" s="68"/>
      <c r="F75" s="121"/>
      <c r="G75" s="84"/>
    </row>
    <row r="76" spans="1:7" ht="42">
      <c r="A76" s="84"/>
      <c r="B76" s="85" t="s">
        <v>174</v>
      </c>
      <c r="C76" s="86"/>
      <c r="D76" s="68" t="s">
        <v>175</v>
      </c>
      <c r="E76" s="68"/>
      <c r="F76" s="121"/>
      <c r="G76" s="84"/>
    </row>
    <row r="77" spans="1:7" ht="19.5" customHeight="1">
      <c r="A77" s="84"/>
      <c r="B77" s="85" t="s">
        <v>176</v>
      </c>
      <c r="C77" s="86"/>
      <c r="D77" s="68" t="s">
        <v>102</v>
      </c>
      <c r="E77" s="68" t="s">
        <v>177</v>
      </c>
      <c r="F77" s="121"/>
      <c r="G77" s="84"/>
    </row>
    <row r="78" spans="1:7" ht="21.75" thickBot="1">
      <c r="A78" s="84"/>
      <c r="B78" s="85" t="s">
        <v>81</v>
      </c>
      <c r="C78" s="86"/>
      <c r="D78" s="68" t="s">
        <v>82</v>
      </c>
      <c r="E78" s="68"/>
      <c r="F78" s="121"/>
      <c r="G78" s="84"/>
    </row>
    <row r="79" spans="1:7" ht="13.5" thickBot="1">
      <c r="A79" s="143" t="s">
        <v>124</v>
      </c>
      <c r="B79" s="135" t="s">
        <v>129</v>
      </c>
      <c r="C79" s="136"/>
      <c r="D79" s="137"/>
      <c r="E79" s="138"/>
      <c r="F79" s="139"/>
      <c r="G79" s="140"/>
    </row>
    <row r="80" spans="1:7">
      <c r="A80" s="108"/>
      <c r="B80" s="109" t="s">
        <v>12</v>
      </c>
      <c r="C80" s="104">
        <v>2600</v>
      </c>
      <c r="D80" s="110" t="s">
        <v>10</v>
      </c>
      <c r="E80" s="111" t="s">
        <v>8</v>
      </c>
      <c r="F80" s="147"/>
      <c r="G80" s="148"/>
    </row>
    <row r="81" spans="1:7">
      <c r="A81" s="84"/>
      <c r="B81" s="85" t="s">
        <v>9</v>
      </c>
      <c r="C81"/>
      <c r="D81" s="68" t="s">
        <v>10</v>
      </c>
      <c r="E81" s="68" t="s">
        <v>8</v>
      </c>
      <c r="F81" s="67"/>
      <c r="G81" s="84"/>
    </row>
    <row r="82" spans="1:7">
      <c r="A82" s="84"/>
      <c r="B82" s="85" t="s">
        <v>11</v>
      </c>
      <c r="C82" s="86"/>
      <c r="D82" s="68" t="s">
        <v>10</v>
      </c>
      <c r="E82" s="68" t="s">
        <v>8</v>
      </c>
      <c r="F82" s="67"/>
      <c r="G82" s="84"/>
    </row>
    <row r="83" spans="1:7">
      <c r="A83" s="84"/>
      <c r="B83" s="85" t="s">
        <v>13</v>
      </c>
      <c r="C83" s="124"/>
      <c r="D83" s="68" t="s">
        <v>10</v>
      </c>
      <c r="E83" s="68" t="s">
        <v>8</v>
      </c>
      <c r="F83" s="67"/>
      <c r="G83" s="84"/>
    </row>
    <row r="84" spans="1:7" ht="48.75" customHeight="1">
      <c r="A84" s="477" t="s">
        <v>878</v>
      </c>
      <c r="B84" s="477"/>
      <c r="C84" s="477"/>
      <c r="D84" s="477"/>
      <c r="E84" s="451" t="s">
        <v>880</v>
      </c>
      <c r="F84" s="452"/>
      <c r="G84" s="453"/>
    </row>
    <row r="85" spans="1:7" ht="64.5" customHeight="1">
      <c r="A85" s="469" t="s">
        <v>879</v>
      </c>
      <c r="B85" s="470"/>
      <c r="C85" s="470"/>
      <c r="D85" s="471"/>
      <c r="E85" s="451" t="s">
        <v>880</v>
      </c>
      <c r="F85" s="452"/>
      <c r="G85" s="453"/>
    </row>
    <row r="86" spans="1:7" ht="31.5">
      <c r="A86" s="84"/>
      <c r="B86" s="85" t="s">
        <v>178</v>
      </c>
      <c r="C86" s="124"/>
      <c r="D86" s="68" t="s">
        <v>179</v>
      </c>
      <c r="E86" s="68"/>
      <c r="F86" s="87"/>
      <c r="G86" s="84"/>
    </row>
    <row r="87" spans="1:7" ht="42">
      <c r="A87" s="84"/>
      <c r="B87" s="85" t="s">
        <v>180</v>
      </c>
      <c r="C87" s="124"/>
      <c r="D87" s="68" t="s">
        <v>38</v>
      </c>
      <c r="E87" s="68"/>
      <c r="F87" s="87"/>
      <c r="G87" s="84"/>
    </row>
    <row r="88" spans="1:7" ht="31.5">
      <c r="A88" s="84"/>
      <c r="B88" s="85" t="s">
        <v>181</v>
      </c>
      <c r="C88" s="124"/>
      <c r="D88" s="68" t="s">
        <v>38</v>
      </c>
      <c r="E88" s="68"/>
      <c r="F88" s="87"/>
      <c r="G88" s="84"/>
    </row>
    <row r="89" spans="1:7" ht="31.5">
      <c r="A89" s="84"/>
      <c r="B89" s="85" t="s">
        <v>182</v>
      </c>
      <c r="C89" s="124"/>
      <c r="D89" s="68" t="s">
        <v>38</v>
      </c>
      <c r="E89" s="68"/>
      <c r="F89" s="85"/>
      <c r="G89" s="84"/>
    </row>
    <row r="90" spans="1:7" ht="21">
      <c r="A90" s="84"/>
      <c r="B90" s="85" t="s">
        <v>753</v>
      </c>
      <c r="C90" s="124"/>
      <c r="D90" s="68" t="s">
        <v>62</v>
      </c>
      <c r="E90" s="68" t="s">
        <v>97</v>
      </c>
      <c r="F90" s="85"/>
      <c r="G90" s="84"/>
    </row>
    <row r="91" spans="1:7" ht="21">
      <c r="A91" s="84"/>
      <c r="B91" s="85" t="s">
        <v>36</v>
      </c>
      <c r="C91" s="86"/>
      <c r="D91" s="68" t="s">
        <v>14</v>
      </c>
      <c r="E91" s="68"/>
      <c r="F91" s="67"/>
      <c r="G91" s="84"/>
    </row>
    <row r="92" spans="1:7" ht="21.75">
      <c r="A92" s="84"/>
      <c r="B92" s="85" t="s">
        <v>183</v>
      </c>
      <c r="C92" s="86"/>
      <c r="D92" s="68" t="s">
        <v>184</v>
      </c>
      <c r="E92" s="68" t="s">
        <v>97</v>
      </c>
      <c r="F92" s="67"/>
      <c r="G92" s="84"/>
    </row>
    <row r="93" spans="1:7" ht="63">
      <c r="A93" s="84"/>
      <c r="B93" s="125" t="s">
        <v>185</v>
      </c>
      <c r="C93" s="86"/>
      <c r="D93" s="68" t="s">
        <v>186</v>
      </c>
      <c r="E93" s="68"/>
      <c r="F93" s="67"/>
      <c r="G93" s="84"/>
    </row>
    <row r="94" spans="1:7" ht="21">
      <c r="A94" s="84"/>
      <c r="B94" s="85" t="s">
        <v>187</v>
      </c>
      <c r="C94" s="86"/>
      <c r="D94" s="68" t="s">
        <v>14</v>
      </c>
      <c r="E94" s="68"/>
      <c r="F94" s="67"/>
      <c r="G94" s="84"/>
    </row>
    <row r="95" spans="1:7" ht="21">
      <c r="A95" s="84"/>
      <c r="B95" s="85" t="s">
        <v>188</v>
      </c>
      <c r="C95" s="126"/>
      <c r="D95" s="68" t="s">
        <v>14</v>
      </c>
      <c r="E95" s="68"/>
      <c r="F95" s="116"/>
      <c r="G95" s="84"/>
    </row>
    <row r="96" spans="1:7" ht="21">
      <c r="A96" s="84"/>
      <c r="B96" s="85" t="s">
        <v>81</v>
      </c>
      <c r="C96" s="86"/>
      <c r="D96" s="68" t="s">
        <v>82</v>
      </c>
      <c r="E96" s="68"/>
      <c r="F96" s="67"/>
      <c r="G96" s="84"/>
    </row>
    <row r="98" spans="1:7" ht="61.5" customHeight="1">
      <c r="A98" s="445" t="s">
        <v>882</v>
      </c>
      <c r="B98" s="446"/>
      <c r="C98" s="446"/>
      <c r="D98" s="446"/>
      <c r="E98" s="446"/>
      <c r="F98" s="446"/>
      <c r="G98" s="446"/>
    </row>
    <row r="99" spans="1:7" ht="183.75" customHeight="1">
      <c r="A99" s="445" t="s">
        <v>883</v>
      </c>
      <c r="B99" s="447"/>
      <c r="C99" s="447"/>
      <c r="D99" s="447"/>
      <c r="E99" s="447"/>
      <c r="F99" s="447"/>
      <c r="G99" s="447"/>
    </row>
  </sheetData>
  <mergeCells count="27">
    <mergeCell ref="A84:D84"/>
    <mergeCell ref="E84:G84"/>
    <mergeCell ref="E85:G85"/>
    <mergeCell ref="A98:G98"/>
    <mergeCell ref="E70:G70"/>
    <mergeCell ref="A99:G99"/>
    <mergeCell ref="A17:D17"/>
    <mergeCell ref="A16:D16"/>
    <mergeCell ref="E16:G16"/>
    <mergeCell ref="E17:G17"/>
    <mergeCell ref="A34:D34"/>
    <mergeCell ref="A33:D33"/>
    <mergeCell ref="E34:G34"/>
    <mergeCell ref="E33:G33"/>
    <mergeCell ref="A55:D55"/>
    <mergeCell ref="E55:G55"/>
    <mergeCell ref="A54:D54"/>
    <mergeCell ref="A71:D71"/>
    <mergeCell ref="E71:G71"/>
    <mergeCell ref="A70:D70"/>
    <mergeCell ref="A85:D85"/>
    <mergeCell ref="A3:G3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7AFC4-96B1-45E3-8645-750ED34A383D}">
  <dimension ref="A1:G17"/>
  <sheetViews>
    <sheetView workbookViewId="0">
      <selection activeCell="M17" sqref="M17"/>
    </sheetView>
  </sheetViews>
  <sheetFormatPr defaultRowHeight="12.75"/>
  <cols>
    <col min="2" max="2" width="32.85546875" customWidth="1"/>
    <col min="4" max="4" width="27.140625" customWidth="1"/>
    <col min="5" max="5" width="15" customWidth="1"/>
    <col min="6" max="6" width="16" customWidth="1"/>
    <col min="7" max="7" width="18.140625" customWidth="1"/>
  </cols>
  <sheetData>
    <row r="1" spans="1:7">
      <c r="A1" s="558" t="s">
        <v>888</v>
      </c>
      <c r="B1" s="559"/>
      <c r="C1" s="560"/>
      <c r="D1" s="443" t="s">
        <v>43</v>
      </c>
      <c r="E1" s="444"/>
      <c r="F1" s="443" t="s">
        <v>740</v>
      </c>
      <c r="G1" s="444"/>
    </row>
    <row r="2" spans="1:7" ht="13.5" thickBot="1">
      <c r="A2" s="561"/>
      <c r="B2" s="562"/>
      <c r="C2" s="563"/>
      <c r="D2" s="564" t="s">
        <v>593</v>
      </c>
      <c r="E2" s="565"/>
      <c r="F2" s="566" t="s">
        <v>903</v>
      </c>
      <c r="G2" s="567"/>
    </row>
    <row r="3" spans="1:7" ht="13.5" thickBot="1">
      <c r="A3" s="440" t="s">
        <v>47</v>
      </c>
      <c r="B3" s="556"/>
      <c r="C3" s="556"/>
      <c r="D3" s="556"/>
      <c r="E3" s="556"/>
      <c r="F3" s="556"/>
      <c r="G3" s="557"/>
    </row>
    <row r="4" spans="1:7" ht="24.75" thickBot="1">
      <c r="A4" s="36"/>
      <c r="B4" s="56" t="s">
        <v>31</v>
      </c>
      <c r="C4" s="9" t="s">
        <v>712</v>
      </c>
      <c r="D4" s="10" t="s">
        <v>4</v>
      </c>
      <c r="E4" s="10" t="s">
        <v>5</v>
      </c>
      <c r="F4" s="10" t="s">
        <v>6</v>
      </c>
      <c r="G4" s="52" t="s">
        <v>7</v>
      </c>
    </row>
    <row r="5" spans="1:7" ht="33" customHeight="1" thickBot="1">
      <c r="A5" s="230">
        <v>30</v>
      </c>
      <c r="B5" s="161" t="s">
        <v>619</v>
      </c>
      <c r="C5" s="231">
        <v>500</v>
      </c>
      <c r="D5" s="231"/>
      <c r="E5" s="231"/>
      <c r="F5" s="347">
        <f>(C5*D5)</f>
        <v>0</v>
      </c>
      <c r="G5" s="382">
        <f>(F5)</f>
        <v>0</v>
      </c>
    </row>
    <row r="6" spans="1:7" ht="44.25" customHeight="1" thickBot="1">
      <c r="A6" s="127"/>
      <c r="B6" s="130" t="s">
        <v>20</v>
      </c>
      <c r="C6" s="129" t="s">
        <v>21</v>
      </c>
      <c r="D6" s="130" t="s">
        <v>22</v>
      </c>
      <c r="E6" s="130" t="s">
        <v>15</v>
      </c>
      <c r="F6" s="130" t="s">
        <v>29</v>
      </c>
      <c r="G6" s="131" t="s">
        <v>30</v>
      </c>
    </row>
    <row r="7" spans="1:7" ht="13.5" thickBot="1">
      <c r="A7" s="251">
        <v>30</v>
      </c>
      <c r="B7" s="274" t="s">
        <v>619</v>
      </c>
      <c r="C7" s="254">
        <v>500</v>
      </c>
      <c r="D7" s="254"/>
      <c r="E7" s="254"/>
      <c r="F7" s="254"/>
      <c r="G7" s="268"/>
    </row>
    <row r="8" spans="1:7" ht="21">
      <c r="A8" s="275"/>
      <c r="B8" s="284" t="s">
        <v>621</v>
      </c>
      <c r="C8" s="285"/>
      <c r="D8" s="286" t="s">
        <v>10</v>
      </c>
      <c r="E8" s="286"/>
      <c r="F8" s="284"/>
      <c r="G8" s="287"/>
    </row>
    <row r="9" spans="1:7">
      <c r="A9" s="279"/>
      <c r="B9" s="170" t="s">
        <v>13</v>
      </c>
      <c r="C9" s="277"/>
      <c r="D9" s="173" t="s">
        <v>10</v>
      </c>
      <c r="E9" s="173"/>
      <c r="F9" s="170"/>
      <c r="G9" s="243"/>
    </row>
    <row r="10" spans="1:7" ht="36.75" customHeight="1">
      <c r="A10" s="571" t="s">
        <v>878</v>
      </c>
      <c r="B10" s="572"/>
      <c r="C10" s="572"/>
      <c r="D10" s="573"/>
      <c r="E10" s="571" t="s">
        <v>880</v>
      </c>
      <c r="F10" s="572"/>
      <c r="G10" s="573"/>
    </row>
    <row r="11" spans="1:7" ht="29.25" customHeight="1">
      <c r="A11" s="571" t="s">
        <v>879</v>
      </c>
      <c r="B11" s="572"/>
      <c r="C11" s="572"/>
      <c r="D11" s="573"/>
      <c r="E11" s="571" t="s">
        <v>880</v>
      </c>
      <c r="F11" s="572"/>
      <c r="G11" s="573"/>
    </row>
    <row r="12" spans="1:7" ht="31.5">
      <c r="A12" s="279"/>
      <c r="B12" s="170" t="s">
        <v>622</v>
      </c>
      <c r="C12" s="277"/>
      <c r="D12" s="173" t="s">
        <v>16</v>
      </c>
      <c r="E12" s="173"/>
      <c r="F12" s="170"/>
      <c r="G12" s="243"/>
    </row>
    <row r="13" spans="1:7" ht="31.5">
      <c r="A13" s="279"/>
      <c r="B13" s="170" t="s">
        <v>623</v>
      </c>
      <c r="C13" s="277"/>
      <c r="D13" s="173" t="s">
        <v>14</v>
      </c>
      <c r="E13" s="173"/>
      <c r="F13" s="170"/>
      <c r="G13" s="243"/>
    </row>
    <row r="14" spans="1:7" ht="31.5">
      <c r="A14" s="279"/>
      <c r="B14" s="170" t="s">
        <v>624</v>
      </c>
      <c r="C14" s="277"/>
      <c r="D14" s="173" t="s">
        <v>14</v>
      </c>
      <c r="E14" s="173"/>
      <c r="F14" s="170"/>
      <c r="G14" s="243"/>
    </row>
    <row r="16" spans="1:7" ht="37.5" customHeight="1">
      <c r="A16" s="445" t="s">
        <v>882</v>
      </c>
      <c r="B16" s="446"/>
      <c r="C16" s="446"/>
      <c r="D16" s="446"/>
      <c r="E16" s="446"/>
      <c r="F16" s="446"/>
      <c r="G16" s="446"/>
    </row>
    <row r="17" spans="1:7" ht="221.25" customHeight="1">
      <c r="A17" s="445" t="s">
        <v>883</v>
      </c>
      <c r="B17" s="447"/>
      <c r="C17" s="447"/>
      <c r="D17" s="447"/>
      <c r="E17" s="447"/>
      <c r="F17" s="447"/>
      <c r="G17" s="447"/>
    </row>
  </sheetData>
  <mergeCells count="12">
    <mergeCell ref="A16:G16"/>
    <mergeCell ref="A17:G17"/>
    <mergeCell ref="A11:D11"/>
    <mergeCell ref="E11:G11"/>
    <mergeCell ref="A3:G3"/>
    <mergeCell ref="A10:D10"/>
    <mergeCell ref="E10:G10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A07CA-3906-430B-B062-85C78B343122}">
  <sheetPr>
    <pageSetUpPr fitToPage="1"/>
  </sheetPr>
  <dimension ref="A1:G37"/>
  <sheetViews>
    <sheetView workbookViewId="0">
      <selection activeCell="L6" sqref="L6"/>
    </sheetView>
  </sheetViews>
  <sheetFormatPr defaultRowHeight="12.75"/>
  <cols>
    <col min="2" max="2" width="36.5703125" customWidth="1"/>
    <col min="3" max="3" width="9.85546875" customWidth="1"/>
    <col min="4" max="4" width="35.28515625" customWidth="1"/>
    <col min="5" max="5" width="12.85546875" customWidth="1"/>
    <col min="6" max="6" width="17" customWidth="1"/>
    <col min="7" max="7" width="23.5703125" customWidth="1"/>
  </cols>
  <sheetData>
    <row r="1" spans="1:7">
      <c r="A1" s="558" t="s">
        <v>888</v>
      </c>
      <c r="B1" s="559"/>
      <c r="C1" s="560"/>
      <c r="D1" s="443" t="s">
        <v>43</v>
      </c>
      <c r="E1" s="444"/>
      <c r="F1" s="443" t="s">
        <v>741</v>
      </c>
      <c r="G1" s="444"/>
    </row>
    <row r="2" spans="1:7" ht="13.5" thickBot="1">
      <c r="A2" s="561"/>
      <c r="B2" s="562"/>
      <c r="C2" s="563"/>
      <c r="D2" s="564" t="s">
        <v>602</v>
      </c>
      <c r="E2" s="565"/>
      <c r="F2" s="566" t="s">
        <v>909</v>
      </c>
      <c r="G2" s="567"/>
    </row>
    <row r="3" spans="1:7" ht="13.5" thickBot="1">
      <c r="A3" s="440" t="s">
        <v>47</v>
      </c>
      <c r="B3" s="556"/>
      <c r="C3" s="556"/>
      <c r="D3" s="556"/>
      <c r="E3" s="556"/>
      <c r="F3" s="556"/>
      <c r="G3" s="557"/>
    </row>
    <row r="4" spans="1:7" ht="24.75" thickBot="1">
      <c r="A4" s="36"/>
      <c r="B4" s="56" t="s">
        <v>31</v>
      </c>
      <c r="C4" s="9" t="s">
        <v>712</v>
      </c>
      <c r="D4" s="10" t="s">
        <v>4</v>
      </c>
      <c r="E4" s="10" t="s">
        <v>5</v>
      </c>
      <c r="F4" s="10" t="s">
        <v>6</v>
      </c>
      <c r="G4" s="52" t="s">
        <v>7</v>
      </c>
    </row>
    <row r="5" spans="1:7" ht="49.5" customHeight="1" thickBot="1">
      <c r="A5" s="230">
        <v>31</v>
      </c>
      <c r="B5" s="161" t="s">
        <v>697</v>
      </c>
      <c r="C5" s="231" t="s">
        <v>560</v>
      </c>
      <c r="D5" s="231" t="s">
        <v>560</v>
      </c>
      <c r="E5" s="231" t="s">
        <v>560</v>
      </c>
      <c r="F5" s="231" t="s">
        <v>560</v>
      </c>
      <c r="G5" s="390">
        <f>(F6+F7)</f>
        <v>0</v>
      </c>
    </row>
    <row r="6" spans="1:7" ht="42.75" customHeight="1" thickBot="1">
      <c r="A6" s="230" t="s">
        <v>910</v>
      </c>
      <c r="B6" s="161" t="s">
        <v>711</v>
      </c>
      <c r="C6" s="231">
        <v>24</v>
      </c>
      <c r="D6" s="231"/>
      <c r="E6" s="231"/>
      <c r="F6" s="347">
        <f>C6*D6</f>
        <v>0</v>
      </c>
      <c r="G6" s="240"/>
    </row>
    <row r="7" spans="1:7" ht="46.5" customHeight="1" thickBot="1">
      <c r="A7" s="230" t="s">
        <v>911</v>
      </c>
      <c r="B7" s="161" t="s">
        <v>625</v>
      </c>
      <c r="C7" s="231">
        <v>4950</v>
      </c>
      <c r="D7" s="231"/>
      <c r="E7" s="231"/>
      <c r="F7" s="347">
        <f>(C7*D7)</f>
        <v>0</v>
      </c>
      <c r="G7" s="240"/>
    </row>
    <row r="8" spans="1:7" ht="46.5" customHeight="1" thickBot="1">
      <c r="A8" s="230" t="s">
        <v>912</v>
      </c>
      <c r="B8" s="161" t="s">
        <v>837</v>
      </c>
      <c r="C8" s="231">
        <v>3</v>
      </c>
      <c r="D8" s="231"/>
      <c r="E8" s="231"/>
      <c r="F8" s="415"/>
      <c r="G8" s="240"/>
    </row>
    <row r="9" spans="1:7" ht="42.75" customHeight="1" thickBot="1">
      <c r="A9" s="127"/>
      <c r="B9" s="130" t="s">
        <v>20</v>
      </c>
      <c r="C9" s="129" t="s">
        <v>21</v>
      </c>
      <c r="D9" s="130" t="s">
        <v>22</v>
      </c>
      <c r="E9" s="130" t="s">
        <v>15</v>
      </c>
      <c r="F9" s="130" t="s">
        <v>29</v>
      </c>
      <c r="G9" s="131" t="s">
        <v>30</v>
      </c>
    </row>
    <row r="10" spans="1:7" ht="13.5" thickBot="1">
      <c r="A10" s="337" t="s">
        <v>910</v>
      </c>
      <c r="B10" s="336" t="s">
        <v>698</v>
      </c>
      <c r="C10" s="338"/>
      <c r="D10" s="339"/>
      <c r="E10" s="339"/>
      <c r="F10" s="339"/>
      <c r="G10" s="335"/>
    </row>
    <row r="11" spans="1:7">
      <c r="A11" s="288"/>
      <c r="B11" s="289" t="s">
        <v>12</v>
      </c>
      <c r="C11" s="290">
        <v>1</v>
      </c>
      <c r="D11" s="291" t="s">
        <v>10</v>
      </c>
      <c r="E11" s="292" t="s">
        <v>8</v>
      </c>
      <c r="F11" s="242"/>
      <c r="G11" s="242"/>
    </row>
    <row r="12" spans="1:7" ht="21" customHeight="1">
      <c r="A12" s="279"/>
      <c r="B12" s="170" t="s">
        <v>9</v>
      </c>
      <c r="C12" s="277"/>
      <c r="D12" s="173" t="s">
        <v>10</v>
      </c>
      <c r="E12" s="173" t="s">
        <v>8</v>
      </c>
      <c r="F12" s="171"/>
      <c r="G12" s="243"/>
    </row>
    <row r="13" spans="1:7">
      <c r="A13" s="279"/>
      <c r="B13" s="170" t="s">
        <v>11</v>
      </c>
      <c r="C13" s="277"/>
      <c r="D13" s="173" t="s">
        <v>10</v>
      </c>
      <c r="E13" s="173" t="s">
        <v>8</v>
      </c>
      <c r="F13" s="243"/>
      <c r="G13" s="243"/>
    </row>
    <row r="14" spans="1:7" ht="35.25" customHeight="1">
      <c r="A14" s="571" t="s">
        <v>878</v>
      </c>
      <c r="B14" s="572"/>
      <c r="C14" s="572"/>
      <c r="D14" s="573"/>
      <c r="E14" s="571" t="s">
        <v>880</v>
      </c>
      <c r="F14" s="572"/>
      <c r="G14" s="573"/>
    </row>
    <row r="15" spans="1:7" ht="54.75" customHeight="1">
      <c r="A15" s="571" t="s">
        <v>879</v>
      </c>
      <c r="B15" s="572"/>
      <c r="C15" s="572"/>
      <c r="D15" s="573"/>
      <c r="E15" s="571" t="s">
        <v>880</v>
      </c>
      <c r="F15" s="572"/>
      <c r="G15" s="573"/>
    </row>
    <row r="16" spans="1:7" ht="31.5">
      <c r="A16" s="280"/>
      <c r="B16" s="281" t="s">
        <v>699</v>
      </c>
      <c r="C16" s="282"/>
      <c r="D16" s="283" t="s">
        <v>14</v>
      </c>
      <c r="E16" s="283" t="s">
        <v>8</v>
      </c>
      <c r="F16" s="244"/>
      <c r="G16" s="244"/>
    </row>
    <row r="17" spans="1:7" ht="21">
      <c r="A17" s="280"/>
      <c r="B17" s="281" t="s">
        <v>700</v>
      </c>
      <c r="C17" s="282"/>
      <c r="D17" s="283" t="s">
        <v>14</v>
      </c>
      <c r="E17" s="283"/>
      <c r="F17" s="244"/>
      <c r="G17" s="244"/>
    </row>
    <row r="18" spans="1:7" ht="21">
      <c r="A18" s="280"/>
      <c r="B18" s="281" t="s">
        <v>701</v>
      </c>
      <c r="C18" s="282"/>
      <c r="D18" s="283" t="s">
        <v>14</v>
      </c>
      <c r="E18" s="283"/>
      <c r="F18" s="244"/>
      <c r="G18" s="244"/>
    </row>
    <row r="19" spans="1:7">
      <c r="A19" s="280"/>
      <c r="B19" s="281" t="s">
        <v>702</v>
      </c>
      <c r="C19" s="282"/>
      <c r="D19" s="283" t="s">
        <v>14</v>
      </c>
      <c r="E19" s="283"/>
      <c r="F19" s="244"/>
      <c r="G19" s="244"/>
    </row>
    <row r="20" spans="1:7">
      <c r="A20" s="280"/>
      <c r="B20" s="281" t="s">
        <v>703</v>
      </c>
      <c r="C20" s="282"/>
      <c r="D20" s="283" t="s">
        <v>14</v>
      </c>
      <c r="E20" s="283"/>
      <c r="F20" s="244"/>
      <c r="G20" s="244"/>
    </row>
    <row r="21" spans="1:7">
      <c r="A21" s="280"/>
      <c r="B21" s="281" t="s">
        <v>704</v>
      </c>
      <c r="C21" s="282"/>
      <c r="D21" s="283" t="s">
        <v>14</v>
      </c>
      <c r="E21" s="283"/>
      <c r="F21" s="244"/>
      <c r="G21" s="244"/>
    </row>
    <row r="22" spans="1:7" ht="13.5" thickBot="1">
      <c r="A22" s="280"/>
      <c r="B22" s="281" t="s">
        <v>705</v>
      </c>
      <c r="C22" s="282"/>
      <c r="D22" s="283" t="s">
        <v>14</v>
      </c>
      <c r="E22" s="283"/>
      <c r="F22" s="244"/>
      <c r="G22" s="244"/>
    </row>
    <row r="23" spans="1:7" ht="13.5" thickBot="1">
      <c r="A23" s="337" t="s">
        <v>911</v>
      </c>
      <c r="B23" s="336" t="s">
        <v>625</v>
      </c>
      <c r="C23" s="338"/>
      <c r="D23" s="338"/>
      <c r="E23" s="339"/>
      <c r="F23" s="339"/>
      <c r="G23" s="335"/>
    </row>
    <row r="24" spans="1:7">
      <c r="A24" s="280"/>
      <c r="B24" s="281"/>
      <c r="C24" s="282">
        <v>2340</v>
      </c>
      <c r="D24" s="283"/>
      <c r="E24" s="283"/>
      <c r="F24" s="244"/>
      <c r="G24" s="244"/>
    </row>
    <row r="25" spans="1:7">
      <c r="A25" s="280"/>
      <c r="B25" s="281" t="s">
        <v>12</v>
      </c>
      <c r="C25" s="282"/>
      <c r="D25" s="283" t="s">
        <v>10</v>
      </c>
      <c r="E25" s="283" t="s">
        <v>8</v>
      </c>
      <c r="F25" s="244"/>
      <c r="G25" s="244"/>
    </row>
    <row r="26" spans="1:7">
      <c r="A26" s="280"/>
      <c r="B26" s="281" t="s">
        <v>9</v>
      </c>
      <c r="C26" s="282"/>
      <c r="D26" s="283" t="s">
        <v>10</v>
      </c>
      <c r="E26" s="283" t="s">
        <v>8</v>
      </c>
      <c r="F26" s="244"/>
      <c r="G26" s="244"/>
    </row>
    <row r="27" spans="1:7">
      <c r="A27" s="280"/>
      <c r="B27" s="281" t="s">
        <v>11</v>
      </c>
      <c r="C27" s="282"/>
      <c r="D27" s="283" t="s">
        <v>10</v>
      </c>
      <c r="E27" s="283" t="s">
        <v>8</v>
      </c>
      <c r="F27" s="244"/>
      <c r="G27" s="244"/>
    </row>
    <row r="28" spans="1:7" ht="30" customHeight="1">
      <c r="A28" s="571" t="s">
        <v>878</v>
      </c>
      <c r="B28" s="572"/>
      <c r="C28" s="572"/>
      <c r="D28" s="573"/>
      <c r="E28" s="571" t="s">
        <v>880</v>
      </c>
      <c r="F28" s="572"/>
      <c r="G28" s="573"/>
    </row>
    <row r="29" spans="1:7" ht="44.25" customHeight="1">
      <c r="A29" s="571" t="s">
        <v>879</v>
      </c>
      <c r="B29" s="572"/>
      <c r="C29" s="572"/>
      <c r="D29" s="573"/>
      <c r="E29" s="571" t="s">
        <v>880</v>
      </c>
      <c r="F29" s="572"/>
      <c r="G29" s="573"/>
    </row>
    <row r="30" spans="1:7">
      <c r="A30" s="280"/>
      <c r="B30" s="281" t="s">
        <v>706</v>
      </c>
      <c r="C30" s="282"/>
      <c r="D30" s="283" t="s">
        <v>14</v>
      </c>
      <c r="E30" s="283" t="s">
        <v>8</v>
      </c>
      <c r="F30" s="244"/>
      <c r="G30" s="244"/>
    </row>
    <row r="31" spans="1:7" ht="21">
      <c r="A31" s="280"/>
      <c r="B31" s="281" t="s">
        <v>707</v>
      </c>
      <c r="C31" s="282"/>
      <c r="D31" s="283" t="s">
        <v>14</v>
      </c>
      <c r="E31" s="283"/>
      <c r="F31" s="244"/>
      <c r="G31" s="244"/>
    </row>
    <row r="32" spans="1:7" ht="21">
      <c r="A32" s="280"/>
      <c r="B32" s="281" t="s">
        <v>708</v>
      </c>
      <c r="C32" s="282"/>
      <c r="D32" s="283" t="s">
        <v>14</v>
      </c>
      <c r="E32" s="283"/>
      <c r="F32" s="244"/>
      <c r="G32" s="244"/>
    </row>
    <row r="33" spans="1:7">
      <c r="A33" s="577" t="s">
        <v>749</v>
      </c>
      <c r="B33" s="577"/>
      <c r="C33" s="577"/>
      <c r="D33" s="577"/>
      <c r="E33" s="577"/>
      <c r="F33" s="577"/>
      <c r="G33" s="577"/>
    </row>
    <row r="34" spans="1:7" ht="41.25" customHeight="1">
      <c r="A34" s="577"/>
      <c r="B34" s="577"/>
      <c r="C34" s="577"/>
      <c r="D34" s="577"/>
      <c r="E34" s="577"/>
      <c r="F34" s="577"/>
      <c r="G34" s="577"/>
    </row>
    <row r="36" spans="1:7" ht="66.75" customHeight="1">
      <c r="A36" s="445" t="s">
        <v>882</v>
      </c>
      <c r="B36" s="446"/>
      <c r="C36" s="446"/>
      <c r="D36" s="446"/>
      <c r="E36" s="446"/>
      <c r="F36" s="446"/>
      <c r="G36" s="446"/>
    </row>
    <row r="37" spans="1:7" ht="205.5" customHeight="1">
      <c r="A37" s="445" t="s">
        <v>883</v>
      </c>
      <c r="B37" s="447"/>
      <c r="C37" s="447"/>
      <c r="D37" s="447"/>
      <c r="E37" s="447"/>
      <c r="F37" s="447"/>
      <c r="G37" s="447"/>
    </row>
  </sheetData>
  <mergeCells count="17">
    <mergeCell ref="A36:G36"/>
    <mergeCell ref="A37:G37"/>
    <mergeCell ref="A15:D15"/>
    <mergeCell ref="E15:G15"/>
    <mergeCell ref="A14:D14"/>
    <mergeCell ref="E14:G14"/>
    <mergeCell ref="A29:D29"/>
    <mergeCell ref="E29:G29"/>
    <mergeCell ref="E28:G28"/>
    <mergeCell ref="A28:D28"/>
    <mergeCell ref="A3:G3"/>
    <mergeCell ref="A33:G34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scale="92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3944A-6CEA-4101-8FBA-ECA1B54DA782}">
  <dimension ref="A1:G28"/>
  <sheetViews>
    <sheetView workbookViewId="0">
      <selection activeCell="J13" sqref="J13"/>
    </sheetView>
  </sheetViews>
  <sheetFormatPr defaultRowHeight="12.75"/>
  <cols>
    <col min="2" max="2" width="25.5703125" customWidth="1"/>
    <col min="3" max="3" width="14.7109375" customWidth="1"/>
    <col min="4" max="4" width="24.140625" customWidth="1"/>
    <col min="5" max="5" width="13" customWidth="1"/>
    <col min="6" max="6" width="17" customWidth="1"/>
    <col min="7" max="7" width="20" customWidth="1"/>
  </cols>
  <sheetData>
    <row r="1" spans="1:7">
      <c r="A1" s="558" t="s">
        <v>888</v>
      </c>
      <c r="B1" s="559"/>
      <c r="C1" s="560"/>
      <c r="D1" s="443" t="s">
        <v>43</v>
      </c>
      <c r="E1" s="444"/>
      <c r="F1" s="443" t="s">
        <v>742</v>
      </c>
      <c r="G1" s="444"/>
    </row>
    <row r="2" spans="1:7" ht="13.5" thickBot="1">
      <c r="A2" s="561"/>
      <c r="B2" s="562"/>
      <c r="C2" s="563"/>
      <c r="D2" s="564" t="s">
        <v>609</v>
      </c>
      <c r="E2" s="565"/>
      <c r="F2" s="566" t="s">
        <v>913</v>
      </c>
      <c r="G2" s="567"/>
    </row>
    <row r="3" spans="1:7" ht="13.5" thickBot="1">
      <c r="A3" s="440" t="s">
        <v>47</v>
      </c>
      <c r="B3" s="556"/>
      <c r="C3" s="556"/>
      <c r="D3" s="556"/>
      <c r="E3" s="556"/>
      <c r="F3" s="556"/>
      <c r="G3" s="557"/>
    </row>
    <row r="4" spans="1:7" ht="24.75" thickBot="1">
      <c r="A4" s="36"/>
      <c r="B4" s="56" t="s">
        <v>31</v>
      </c>
      <c r="C4" s="9" t="s">
        <v>712</v>
      </c>
      <c r="D4" s="10" t="s">
        <v>4</v>
      </c>
      <c r="E4" s="10" t="s">
        <v>5</v>
      </c>
      <c r="F4" s="10" t="s">
        <v>6</v>
      </c>
      <c r="G4" s="52" t="s">
        <v>7</v>
      </c>
    </row>
    <row r="5" spans="1:7" ht="48.75" thickBot="1">
      <c r="A5" s="230">
        <v>32</v>
      </c>
      <c r="B5" s="161" t="s">
        <v>626</v>
      </c>
      <c r="C5" s="231">
        <v>300</v>
      </c>
      <c r="D5" s="231"/>
      <c r="E5" s="231"/>
      <c r="F5" s="347">
        <f>(C5*D5)</f>
        <v>0</v>
      </c>
      <c r="G5" s="382">
        <f>(F5)</f>
        <v>0</v>
      </c>
    </row>
    <row r="6" spans="1:7" ht="24.75" thickBot="1">
      <c r="A6" s="127"/>
      <c r="B6" s="130" t="s">
        <v>20</v>
      </c>
      <c r="C6" s="129" t="s">
        <v>21</v>
      </c>
      <c r="D6" s="130" t="s">
        <v>22</v>
      </c>
      <c r="E6" s="130" t="s">
        <v>15</v>
      </c>
      <c r="F6" s="130" t="s">
        <v>29</v>
      </c>
      <c r="G6" s="131" t="s">
        <v>30</v>
      </c>
    </row>
    <row r="7" spans="1:7" ht="13.5" thickBot="1">
      <c r="A7" s="251">
        <v>32</v>
      </c>
      <c r="B7" s="258" t="s">
        <v>626</v>
      </c>
      <c r="C7" s="254"/>
      <c r="D7" s="254"/>
      <c r="E7" s="254"/>
      <c r="F7" s="254"/>
      <c r="G7" s="268"/>
    </row>
    <row r="8" spans="1:7">
      <c r="A8" s="293"/>
      <c r="B8" s="219" t="s">
        <v>12</v>
      </c>
      <c r="C8" s="220">
        <v>80</v>
      </c>
      <c r="D8" s="217" t="s">
        <v>10</v>
      </c>
      <c r="E8" s="217" t="s">
        <v>8</v>
      </c>
      <c r="F8" s="232"/>
      <c r="G8" s="242"/>
    </row>
    <row r="9" spans="1:7" ht="21">
      <c r="A9" s="293"/>
      <c r="B9" s="125" t="s">
        <v>9</v>
      </c>
      <c r="C9" s="212" t="s">
        <v>356</v>
      </c>
      <c r="D9" s="114" t="s">
        <v>10</v>
      </c>
      <c r="E9" s="114" t="s">
        <v>8</v>
      </c>
      <c r="F9" s="168"/>
      <c r="G9" s="243"/>
    </row>
    <row r="10" spans="1:7">
      <c r="A10" s="293"/>
      <c r="B10" s="125" t="s">
        <v>11</v>
      </c>
      <c r="C10" s="212"/>
      <c r="D10" s="114" t="s">
        <v>10</v>
      </c>
      <c r="E10" s="114" t="s">
        <v>8</v>
      </c>
      <c r="F10" s="168"/>
      <c r="G10" s="243"/>
    </row>
    <row r="11" spans="1:7">
      <c r="A11" s="293"/>
      <c r="B11" s="125" t="s">
        <v>13</v>
      </c>
      <c r="C11" s="212"/>
      <c r="D11" s="114" t="s">
        <v>10</v>
      </c>
      <c r="E11" s="114" t="s">
        <v>8</v>
      </c>
      <c r="F11" s="168"/>
      <c r="G11" s="243"/>
    </row>
    <row r="12" spans="1:7" ht="35.25" customHeight="1">
      <c r="A12" s="581" t="s">
        <v>878</v>
      </c>
      <c r="B12" s="582"/>
      <c r="C12" s="582"/>
      <c r="D12" s="583"/>
      <c r="E12" s="469" t="s">
        <v>880</v>
      </c>
      <c r="F12" s="470"/>
      <c r="G12" s="471"/>
    </row>
    <row r="13" spans="1:7" ht="34.5" customHeight="1">
      <c r="A13" s="578" t="s">
        <v>879</v>
      </c>
      <c r="B13" s="579"/>
      <c r="C13" s="579"/>
      <c r="D13" s="580"/>
      <c r="E13" s="469" t="s">
        <v>880</v>
      </c>
      <c r="F13" s="470"/>
      <c r="G13" s="471"/>
    </row>
    <row r="14" spans="1:7" ht="31.5">
      <c r="A14" s="266"/>
      <c r="B14" s="125" t="s">
        <v>628</v>
      </c>
      <c r="C14" s="243"/>
      <c r="D14" s="114" t="s">
        <v>14</v>
      </c>
      <c r="E14" s="243"/>
      <c r="F14" s="243"/>
      <c r="G14" s="243"/>
    </row>
    <row r="15" spans="1:7" ht="21">
      <c r="A15" s="266"/>
      <c r="B15" s="125" t="s">
        <v>629</v>
      </c>
      <c r="C15" s="243"/>
      <c r="D15" s="114" t="s">
        <v>14</v>
      </c>
      <c r="E15" s="243"/>
      <c r="F15" s="243"/>
      <c r="G15" s="243"/>
    </row>
    <row r="16" spans="1:7" ht="21">
      <c r="A16" s="266"/>
      <c r="B16" s="125" t="s">
        <v>630</v>
      </c>
      <c r="C16" s="243"/>
      <c r="D16" s="114" t="s">
        <v>631</v>
      </c>
      <c r="E16" s="243" t="s">
        <v>632</v>
      </c>
      <c r="F16" s="243"/>
      <c r="G16" s="243"/>
    </row>
    <row r="17" spans="1:7" ht="33">
      <c r="A17" s="266"/>
      <c r="B17" s="125" t="s">
        <v>633</v>
      </c>
      <c r="C17" s="243"/>
      <c r="D17" s="114" t="s">
        <v>14</v>
      </c>
      <c r="E17" s="243"/>
      <c r="F17" s="243"/>
      <c r="G17" s="243"/>
    </row>
    <row r="18" spans="1:7" ht="31.5">
      <c r="A18" s="266"/>
      <c r="B18" s="125" t="s">
        <v>634</v>
      </c>
      <c r="C18" s="243"/>
      <c r="D18" s="114" t="s">
        <v>631</v>
      </c>
      <c r="E18" s="243" t="s">
        <v>632</v>
      </c>
      <c r="F18" s="243"/>
      <c r="G18" s="243"/>
    </row>
    <row r="19" spans="1:7" ht="21">
      <c r="A19" s="168"/>
      <c r="B19" s="125" t="s">
        <v>635</v>
      </c>
      <c r="C19" s="212"/>
      <c r="D19" s="114" t="s">
        <v>14</v>
      </c>
      <c r="E19" s="114"/>
      <c r="F19" s="114"/>
      <c r="G19" s="243"/>
    </row>
    <row r="20" spans="1:7" ht="52.5">
      <c r="A20" s="168"/>
      <c r="B20" s="125" t="s">
        <v>449</v>
      </c>
      <c r="C20" s="212"/>
      <c r="D20" s="114" t="s">
        <v>57</v>
      </c>
      <c r="E20" s="114"/>
      <c r="F20" s="114"/>
      <c r="G20" s="243"/>
    </row>
    <row r="21" spans="1:7" ht="42">
      <c r="A21" s="168"/>
      <c r="B21" s="125" t="s">
        <v>450</v>
      </c>
      <c r="C21" s="212"/>
      <c r="D21" s="114" t="s">
        <v>57</v>
      </c>
      <c r="E21" s="114"/>
      <c r="F21" s="114"/>
      <c r="G21" s="243"/>
    </row>
    <row r="22" spans="1:7" ht="21">
      <c r="A22" s="168"/>
      <c r="B22" s="125" t="s">
        <v>636</v>
      </c>
      <c r="C22" s="212"/>
      <c r="D22" s="114" t="s">
        <v>14</v>
      </c>
      <c r="E22" s="114"/>
      <c r="F22" s="114"/>
      <c r="G22" s="243"/>
    </row>
    <row r="23" spans="1:7" ht="21">
      <c r="A23" s="168"/>
      <c r="B23" s="125" t="s">
        <v>637</v>
      </c>
      <c r="C23" s="212"/>
      <c r="D23" s="114"/>
      <c r="E23" s="114"/>
      <c r="F23" s="114"/>
      <c r="G23" s="243"/>
    </row>
    <row r="24" spans="1:7" ht="21">
      <c r="A24" s="168"/>
      <c r="B24" s="125" t="s">
        <v>81</v>
      </c>
      <c r="C24" s="212"/>
      <c r="D24" s="114" t="s">
        <v>82</v>
      </c>
      <c r="E24" s="114"/>
      <c r="F24" s="114"/>
      <c r="G24" s="243"/>
    </row>
    <row r="26" spans="1:7" ht="46.5" customHeight="1">
      <c r="A26" s="445" t="s">
        <v>882</v>
      </c>
      <c r="B26" s="446"/>
      <c r="C26" s="446"/>
      <c r="D26" s="446"/>
      <c r="E26" s="446"/>
      <c r="F26" s="446"/>
      <c r="G26" s="446"/>
    </row>
    <row r="27" spans="1:7" ht="185.25" customHeight="1">
      <c r="A27" s="445" t="s">
        <v>883</v>
      </c>
      <c r="B27" s="447"/>
      <c r="C27" s="447"/>
      <c r="D27" s="447"/>
      <c r="E27" s="447"/>
      <c r="F27" s="447"/>
      <c r="G27" s="447"/>
    </row>
    <row r="28" spans="1:7" ht="13.5" customHeight="1"/>
  </sheetData>
  <mergeCells count="12">
    <mergeCell ref="A26:G26"/>
    <mergeCell ref="A27:G27"/>
    <mergeCell ref="A13:D13"/>
    <mergeCell ref="E13:G13"/>
    <mergeCell ref="A12:D12"/>
    <mergeCell ref="E12:G12"/>
    <mergeCell ref="A3:G3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DCF40-B932-44D6-A450-1C05AE97505F}">
  <dimension ref="A1:G20"/>
  <sheetViews>
    <sheetView workbookViewId="0">
      <selection activeCell="N16" sqref="N16"/>
    </sheetView>
  </sheetViews>
  <sheetFormatPr defaultRowHeight="12.75"/>
  <cols>
    <col min="2" max="2" width="30.42578125" customWidth="1"/>
    <col min="4" max="4" width="28.140625" customWidth="1"/>
    <col min="5" max="5" width="14.28515625" customWidth="1"/>
    <col min="6" max="6" width="15.85546875" customWidth="1"/>
    <col min="7" max="7" width="26.85546875" customWidth="1"/>
  </cols>
  <sheetData>
    <row r="1" spans="1:7">
      <c r="A1" s="558" t="s">
        <v>888</v>
      </c>
      <c r="B1" s="559"/>
      <c r="C1" s="560"/>
      <c r="D1" s="443" t="s">
        <v>43</v>
      </c>
      <c r="E1" s="444"/>
      <c r="F1" s="443" t="s">
        <v>743</v>
      </c>
      <c r="G1" s="444"/>
    </row>
    <row r="2" spans="1:7" ht="13.5" thickBot="1">
      <c r="A2" s="561"/>
      <c r="B2" s="562"/>
      <c r="C2" s="563"/>
      <c r="D2" s="564" t="s">
        <v>620</v>
      </c>
      <c r="E2" s="565"/>
      <c r="F2" s="566" t="s">
        <v>903</v>
      </c>
      <c r="G2" s="567"/>
    </row>
    <row r="3" spans="1:7" ht="13.5" thickBot="1">
      <c r="A3" s="440" t="s">
        <v>47</v>
      </c>
      <c r="B3" s="556"/>
      <c r="C3" s="556"/>
      <c r="D3" s="556"/>
      <c r="E3" s="556"/>
      <c r="F3" s="556"/>
      <c r="G3" s="557"/>
    </row>
    <row r="4" spans="1:7" ht="24.75" thickBot="1">
      <c r="A4" s="36"/>
      <c r="B4" s="56" t="s">
        <v>31</v>
      </c>
      <c r="C4" s="9" t="s">
        <v>712</v>
      </c>
      <c r="D4" s="10" t="s">
        <v>4</v>
      </c>
      <c r="E4" s="10" t="s">
        <v>5</v>
      </c>
      <c r="F4" s="10" t="s">
        <v>6</v>
      </c>
      <c r="G4" s="52" t="s">
        <v>7</v>
      </c>
    </row>
    <row r="5" spans="1:7" ht="33.75" customHeight="1" thickBot="1">
      <c r="A5" s="230">
        <v>33</v>
      </c>
      <c r="B5" s="161" t="s">
        <v>640</v>
      </c>
      <c r="C5" s="231">
        <v>20</v>
      </c>
      <c r="D5" s="231"/>
      <c r="E5" s="231"/>
      <c r="F5" s="347">
        <f>(C5*D5)</f>
        <v>0</v>
      </c>
      <c r="G5" s="382">
        <f>(F5)</f>
        <v>0</v>
      </c>
    </row>
    <row r="6" spans="1:7" ht="39" customHeight="1" thickBot="1">
      <c r="A6" s="127"/>
      <c r="B6" s="130" t="s">
        <v>20</v>
      </c>
      <c r="C6" s="129" t="s">
        <v>21</v>
      </c>
      <c r="D6" s="130" t="s">
        <v>22</v>
      </c>
      <c r="E6" s="130" t="s">
        <v>15</v>
      </c>
      <c r="F6" s="130" t="s">
        <v>29</v>
      </c>
      <c r="G6" s="131" t="s">
        <v>30</v>
      </c>
    </row>
    <row r="7" spans="1:7" ht="13.5" thickBot="1">
      <c r="A7" s="251">
        <v>33</v>
      </c>
      <c r="B7" s="258" t="s">
        <v>640</v>
      </c>
      <c r="C7" s="254"/>
      <c r="D7" s="254"/>
      <c r="E7" s="254"/>
      <c r="F7" s="259"/>
      <c r="G7" s="199"/>
    </row>
    <row r="8" spans="1:7">
      <c r="A8" s="232"/>
      <c r="B8" s="219" t="s">
        <v>12</v>
      </c>
      <c r="C8" s="220">
        <v>20</v>
      </c>
      <c r="D8" s="217" t="s">
        <v>10</v>
      </c>
      <c r="E8" s="217" t="s">
        <v>8</v>
      </c>
      <c r="F8" s="219"/>
      <c r="G8" s="242"/>
    </row>
    <row r="9" spans="1:7">
      <c r="A9" s="168"/>
      <c r="B9" s="125" t="s">
        <v>9</v>
      </c>
      <c r="D9" s="114" t="s">
        <v>10</v>
      </c>
      <c r="E9" s="114" t="s">
        <v>8</v>
      </c>
      <c r="F9" s="125"/>
      <c r="G9" s="243"/>
    </row>
    <row r="10" spans="1:7">
      <c r="A10" s="168"/>
      <c r="B10" s="125" t="s">
        <v>11</v>
      </c>
      <c r="C10" s="212"/>
      <c r="D10" s="114" t="s">
        <v>10</v>
      </c>
      <c r="E10" s="114" t="s">
        <v>8</v>
      </c>
      <c r="F10" s="125"/>
      <c r="G10" s="243"/>
    </row>
    <row r="11" spans="1:7">
      <c r="A11" s="168"/>
      <c r="B11" s="125" t="s">
        <v>13</v>
      </c>
      <c r="C11" s="212"/>
      <c r="D11" s="114" t="s">
        <v>10</v>
      </c>
      <c r="E11" s="114" t="s">
        <v>8</v>
      </c>
      <c r="F11" s="125"/>
      <c r="G11" s="243"/>
    </row>
    <row r="12" spans="1:7" ht="43.5" customHeight="1">
      <c r="A12" s="469" t="s">
        <v>878</v>
      </c>
      <c r="B12" s="470"/>
      <c r="C12" s="470"/>
      <c r="D12" s="471"/>
      <c r="E12" s="469" t="s">
        <v>880</v>
      </c>
      <c r="F12" s="470"/>
      <c r="G12" s="471"/>
    </row>
    <row r="13" spans="1:7" ht="53.25" customHeight="1">
      <c r="A13" s="469" t="s">
        <v>879</v>
      </c>
      <c r="B13" s="470"/>
      <c r="C13" s="470"/>
      <c r="D13" s="471"/>
      <c r="E13" s="469" t="s">
        <v>880</v>
      </c>
      <c r="F13" s="470"/>
      <c r="G13" s="471"/>
    </row>
    <row r="14" spans="1:7" ht="31.5">
      <c r="A14" s="168"/>
      <c r="B14" s="125" t="s">
        <v>641</v>
      </c>
      <c r="C14" s="212"/>
      <c r="D14" s="114" t="s">
        <v>14</v>
      </c>
      <c r="E14" s="114"/>
      <c r="F14" s="125"/>
      <c r="G14" s="243"/>
    </row>
    <row r="15" spans="1:7" ht="31.5">
      <c r="A15" s="168"/>
      <c r="B15" s="125" t="s">
        <v>642</v>
      </c>
      <c r="C15" s="212"/>
      <c r="D15" s="114" t="s">
        <v>14</v>
      </c>
      <c r="E15" s="114"/>
      <c r="F15" s="125"/>
      <c r="G15" s="243"/>
    </row>
    <row r="16" spans="1:7" ht="21">
      <c r="A16" s="168"/>
      <c r="B16" s="125" t="s">
        <v>643</v>
      </c>
      <c r="C16" s="212"/>
      <c r="D16" s="114" t="s">
        <v>14</v>
      </c>
      <c r="E16" s="114"/>
      <c r="F16" s="125"/>
      <c r="G16" s="243"/>
    </row>
    <row r="17" spans="1:7" ht="31.5">
      <c r="A17" s="168"/>
      <c r="B17" s="125" t="s">
        <v>644</v>
      </c>
      <c r="C17" s="212"/>
      <c r="D17" s="114" t="s">
        <v>14</v>
      </c>
      <c r="E17" s="114"/>
      <c r="F17" s="125"/>
      <c r="G17" s="243"/>
    </row>
    <row r="19" spans="1:7" ht="47.25" customHeight="1">
      <c r="A19" s="445" t="s">
        <v>882</v>
      </c>
      <c r="B19" s="446"/>
      <c r="C19" s="446"/>
      <c r="D19" s="446"/>
      <c r="E19" s="446"/>
      <c r="F19" s="446"/>
      <c r="G19" s="446"/>
    </row>
    <row r="20" spans="1:7" ht="186" customHeight="1">
      <c r="A20" s="445" t="s">
        <v>883</v>
      </c>
      <c r="B20" s="447"/>
      <c r="C20" s="447"/>
      <c r="D20" s="447"/>
      <c r="E20" s="447"/>
      <c r="F20" s="447"/>
      <c r="G20" s="447"/>
    </row>
  </sheetData>
  <mergeCells count="12">
    <mergeCell ref="A19:G19"/>
    <mergeCell ref="A20:G20"/>
    <mergeCell ref="A13:D13"/>
    <mergeCell ref="E13:G13"/>
    <mergeCell ref="E12:G12"/>
    <mergeCell ref="A12:D12"/>
    <mergeCell ref="A3:G3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AB497-F4A9-4373-BABC-F7DCDB9269CA}">
  <dimension ref="A1:G45"/>
  <sheetViews>
    <sheetView topLeftCell="A13" workbookViewId="0">
      <selection activeCell="M15" sqref="M15"/>
    </sheetView>
  </sheetViews>
  <sheetFormatPr defaultRowHeight="12.75"/>
  <cols>
    <col min="2" max="2" width="29" customWidth="1"/>
    <col min="3" max="3" width="13.5703125" customWidth="1"/>
    <col min="4" max="4" width="26.42578125" customWidth="1"/>
    <col min="5" max="5" width="10.42578125" customWidth="1"/>
    <col min="6" max="6" width="16.7109375" customWidth="1"/>
    <col min="7" max="7" width="18.140625" customWidth="1"/>
  </cols>
  <sheetData>
    <row r="1" spans="1:7">
      <c r="A1" s="558" t="s">
        <v>888</v>
      </c>
      <c r="B1" s="559"/>
      <c r="C1" s="560"/>
      <c r="D1" s="443" t="s">
        <v>43</v>
      </c>
      <c r="E1" s="444"/>
      <c r="F1" s="443" t="s">
        <v>894</v>
      </c>
      <c r="G1" s="444"/>
    </row>
    <row r="2" spans="1:7" ht="13.5" thickBot="1">
      <c r="A2" s="561"/>
      <c r="B2" s="562"/>
      <c r="C2" s="563"/>
      <c r="D2" s="564" t="s">
        <v>893</v>
      </c>
      <c r="E2" s="565"/>
      <c r="F2" s="566" t="s">
        <v>903</v>
      </c>
      <c r="G2" s="567"/>
    </row>
    <row r="3" spans="1:7" ht="13.5" thickBot="1">
      <c r="A3" s="440" t="s">
        <v>47</v>
      </c>
      <c r="B3" s="556"/>
      <c r="C3" s="556"/>
      <c r="D3" s="556"/>
      <c r="E3" s="556"/>
      <c r="F3" s="556"/>
      <c r="G3" s="557"/>
    </row>
    <row r="4" spans="1:7" ht="36.75" thickBot="1">
      <c r="A4" s="36"/>
      <c r="B4" s="56" t="s">
        <v>31</v>
      </c>
      <c r="C4" s="9" t="s">
        <v>712</v>
      </c>
      <c r="D4" s="10" t="s">
        <v>4</v>
      </c>
      <c r="E4" s="10" t="s">
        <v>5</v>
      </c>
      <c r="F4" s="10" t="s">
        <v>6</v>
      </c>
      <c r="G4" s="52" t="s">
        <v>7</v>
      </c>
    </row>
    <row r="5" spans="1:7" ht="36.75" thickBot="1">
      <c r="A5" s="230">
        <v>34</v>
      </c>
      <c r="B5" s="161" t="s">
        <v>645</v>
      </c>
      <c r="C5" s="231" t="s">
        <v>674</v>
      </c>
      <c r="D5" s="231" t="s">
        <v>676</v>
      </c>
      <c r="E5" s="231" t="s">
        <v>696</v>
      </c>
      <c r="F5" s="231" t="s">
        <v>196</v>
      </c>
      <c r="G5" s="382">
        <f>(F6+F7)</f>
        <v>0</v>
      </c>
    </row>
    <row r="6" spans="1:7" ht="30" customHeight="1" thickBot="1">
      <c r="A6" s="230" t="s">
        <v>914</v>
      </c>
      <c r="B6" s="161" t="s">
        <v>646</v>
      </c>
      <c r="C6" s="231">
        <v>500</v>
      </c>
      <c r="D6" s="231"/>
      <c r="E6" s="231"/>
      <c r="F6" s="347">
        <f>(C6*D6)</f>
        <v>0</v>
      </c>
      <c r="G6" s="240"/>
    </row>
    <row r="7" spans="1:7" ht="22.5" customHeight="1" thickBot="1">
      <c r="A7" s="230" t="s">
        <v>915</v>
      </c>
      <c r="B7" s="161" t="s">
        <v>647</v>
      </c>
      <c r="C7" s="231">
        <v>200</v>
      </c>
      <c r="D7" s="231"/>
      <c r="E7" s="231"/>
      <c r="F7" s="347">
        <f>(C7*D7)</f>
        <v>0</v>
      </c>
      <c r="G7" s="240"/>
    </row>
    <row r="8" spans="1:7" ht="24.75" thickBot="1">
      <c r="A8" s="127"/>
      <c r="B8" s="130" t="s">
        <v>20</v>
      </c>
      <c r="C8" s="129" t="s">
        <v>21</v>
      </c>
      <c r="D8" s="130" t="s">
        <v>22</v>
      </c>
      <c r="E8" s="130" t="s">
        <v>15</v>
      </c>
      <c r="F8" s="130" t="s">
        <v>29</v>
      </c>
      <c r="G8" s="131" t="s">
        <v>30</v>
      </c>
    </row>
    <row r="9" spans="1:7" ht="13.5" thickBot="1">
      <c r="A9" s="251" t="s">
        <v>914</v>
      </c>
      <c r="B9" s="258" t="s">
        <v>646</v>
      </c>
      <c r="C9" s="254"/>
      <c r="D9" s="254"/>
      <c r="E9" s="254"/>
      <c r="F9" s="259"/>
      <c r="G9" s="199"/>
    </row>
    <row r="10" spans="1:7">
      <c r="A10" s="232"/>
      <c r="B10" s="219" t="s">
        <v>12</v>
      </c>
      <c r="C10" s="202">
        <v>500</v>
      </c>
      <c r="D10" s="217" t="s">
        <v>10</v>
      </c>
      <c r="E10" s="217" t="s">
        <v>8</v>
      </c>
      <c r="F10" s="232"/>
      <c r="G10" s="242"/>
    </row>
    <row r="11" spans="1:7">
      <c r="A11" s="168"/>
      <c r="B11" s="125" t="s">
        <v>9</v>
      </c>
      <c r="C11" s="212"/>
      <c r="D11" s="114" t="s">
        <v>10</v>
      </c>
      <c r="E11" s="114" t="s">
        <v>8</v>
      </c>
      <c r="F11" s="114"/>
      <c r="G11" s="243"/>
    </row>
    <row r="12" spans="1:7">
      <c r="A12" s="168"/>
      <c r="B12" s="125" t="s">
        <v>11</v>
      </c>
      <c r="C12" s="212"/>
      <c r="D12" s="114" t="s">
        <v>10</v>
      </c>
      <c r="E12" s="114" t="s">
        <v>8</v>
      </c>
      <c r="F12" s="114"/>
      <c r="G12" s="243"/>
    </row>
    <row r="13" spans="1:7">
      <c r="A13" s="168"/>
      <c r="B13" s="125" t="s">
        <v>13</v>
      </c>
      <c r="C13" s="212"/>
      <c r="D13" s="114" t="s">
        <v>10</v>
      </c>
      <c r="E13" s="114" t="s">
        <v>8</v>
      </c>
      <c r="F13" s="125"/>
      <c r="G13" s="243"/>
    </row>
    <row r="14" spans="1:7" ht="55.5" customHeight="1">
      <c r="A14" s="469" t="s">
        <v>878</v>
      </c>
      <c r="B14" s="470"/>
      <c r="C14" s="470"/>
      <c r="D14" s="471"/>
      <c r="E14" s="469" t="s">
        <v>880</v>
      </c>
      <c r="F14" s="470"/>
      <c r="G14" s="471"/>
    </row>
    <row r="15" spans="1:7" ht="57.75" customHeight="1">
      <c r="A15" s="469" t="s">
        <v>879</v>
      </c>
      <c r="B15" s="470"/>
      <c r="C15" s="470"/>
      <c r="D15" s="471"/>
      <c r="E15" s="469" t="s">
        <v>880</v>
      </c>
      <c r="F15" s="470"/>
      <c r="G15" s="471"/>
    </row>
    <row r="16" spans="1:7" ht="48" customHeight="1">
      <c r="A16" s="168"/>
      <c r="B16" s="262" t="s">
        <v>648</v>
      </c>
      <c r="C16" s="212"/>
      <c r="D16" s="221"/>
      <c r="E16" s="114"/>
      <c r="F16" s="125"/>
      <c r="G16" s="243"/>
    </row>
    <row r="17" spans="1:7" ht="42" customHeight="1">
      <c r="A17" s="168"/>
      <c r="B17" s="125" t="s">
        <v>649</v>
      </c>
      <c r="C17" s="212"/>
      <c r="D17" s="114" t="s">
        <v>14</v>
      </c>
      <c r="E17" s="114"/>
      <c r="F17" s="125"/>
      <c r="G17" s="243"/>
    </row>
    <row r="18" spans="1:7" ht="36.75" customHeight="1">
      <c r="A18" s="168"/>
      <c r="B18" s="125" t="s">
        <v>650</v>
      </c>
      <c r="C18" s="212"/>
      <c r="D18" s="114" t="s">
        <v>14</v>
      </c>
      <c r="E18" s="114"/>
      <c r="F18" s="125"/>
      <c r="G18" s="243"/>
    </row>
    <row r="19" spans="1:7" ht="35.25" customHeight="1">
      <c r="A19" s="168"/>
      <c r="B19" s="125" t="s">
        <v>577</v>
      </c>
      <c r="C19" s="212"/>
      <c r="D19" s="114" t="s">
        <v>14</v>
      </c>
      <c r="E19" s="114"/>
      <c r="F19" s="125"/>
      <c r="G19" s="243"/>
    </row>
    <row r="20" spans="1:7" ht="42">
      <c r="A20" s="168"/>
      <c r="B20" s="125" t="s">
        <v>651</v>
      </c>
      <c r="C20" s="212"/>
      <c r="D20" s="114" t="s">
        <v>14</v>
      </c>
      <c r="E20" s="114"/>
      <c r="F20" s="125"/>
      <c r="G20" s="243"/>
    </row>
    <row r="21" spans="1:7" ht="31.5">
      <c r="A21" s="168"/>
      <c r="B21" s="125" t="s">
        <v>580</v>
      </c>
      <c r="C21" s="212"/>
      <c r="D21" s="114" t="s">
        <v>14</v>
      </c>
      <c r="E21" s="114"/>
      <c r="F21" s="125"/>
      <c r="G21" s="243"/>
    </row>
    <row r="22" spans="1:7" ht="31.5">
      <c r="A22" s="168"/>
      <c r="B22" s="170" t="s">
        <v>652</v>
      </c>
      <c r="C22" s="212"/>
      <c r="D22" s="114" t="s">
        <v>14</v>
      </c>
      <c r="E22" s="173"/>
      <c r="F22" s="125"/>
      <c r="G22" s="243"/>
    </row>
    <row r="23" spans="1:7" ht="21">
      <c r="A23" s="168"/>
      <c r="B23" s="170" t="s">
        <v>653</v>
      </c>
      <c r="C23" s="212"/>
      <c r="D23" s="114" t="s">
        <v>16</v>
      </c>
      <c r="E23" s="173"/>
      <c r="F23" s="125"/>
      <c r="G23" s="243"/>
    </row>
    <row r="24" spans="1:7" ht="21.75">
      <c r="A24" s="168"/>
      <c r="B24" s="170" t="s">
        <v>654</v>
      </c>
      <c r="C24" s="212"/>
      <c r="D24" s="114" t="s">
        <v>16</v>
      </c>
      <c r="E24" s="173"/>
      <c r="F24" s="125"/>
      <c r="G24" s="243"/>
    </row>
    <row r="25" spans="1:7" ht="31.5">
      <c r="A25" s="168"/>
      <c r="B25" s="125" t="s">
        <v>584</v>
      </c>
      <c r="C25" s="212"/>
      <c r="D25" s="114" t="s">
        <v>14</v>
      </c>
      <c r="E25" s="173"/>
      <c r="F25" s="125"/>
      <c r="G25" s="243"/>
    </row>
    <row r="26" spans="1:7" ht="21.75" thickBot="1">
      <c r="A26" s="248"/>
      <c r="B26" s="215" t="s">
        <v>81</v>
      </c>
      <c r="C26" s="216"/>
      <c r="D26" s="206" t="s">
        <v>82</v>
      </c>
      <c r="E26" s="206"/>
      <c r="F26" s="215"/>
      <c r="G26" s="244"/>
    </row>
    <row r="27" spans="1:7" ht="13.5" thickBot="1">
      <c r="A27" s="251" t="s">
        <v>915</v>
      </c>
      <c r="B27" s="258" t="s">
        <v>647</v>
      </c>
      <c r="C27" s="254"/>
      <c r="D27" s="254"/>
      <c r="E27" s="254"/>
      <c r="F27" s="254"/>
      <c r="G27" s="268"/>
    </row>
    <row r="28" spans="1:7">
      <c r="A28" s="232"/>
      <c r="B28" s="219" t="s">
        <v>12</v>
      </c>
      <c r="C28" s="202">
        <v>200</v>
      </c>
      <c r="D28" s="217" t="s">
        <v>10</v>
      </c>
      <c r="E28" s="217" t="s">
        <v>8</v>
      </c>
      <c r="F28" s="232"/>
      <c r="G28" s="242"/>
    </row>
    <row r="29" spans="1:7">
      <c r="A29" s="168"/>
      <c r="B29" s="125" t="s">
        <v>9</v>
      </c>
      <c r="C29" s="212"/>
      <c r="D29" s="114" t="s">
        <v>10</v>
      </c>
      <c r="E29" s="114" t="s">
        <v>8</v>
      </c>
      <c r="F29" s="114"/>
      <c r="G29" s="243"/>
    </row>
    <row r="30" spans="1:7">
      <c r="A30" s="168"/>
      <c r="B30" s="125" t="s">
        <v>11</v>
      </c>
      <c r="C30" s="212"/>
      <c r="D30" s="114" t="s">
        <v>10</v>
      </c>
      <c r="E30" s="114" t="s">
        <v>8</v>
      </c>
      <c r="F30" s="114"/>
      <c r="G30" s="243"/>
    </row>
    <row r="31" spans="1:7">
      <c r="A31" s="168"/>
      <c r="B31" s="125" t="s">
        <v>13</v>
      </c>
      <c r="C31" s="212"/>
      <c r="D31" s="114" t="s">
        <v>10</v>
      </c>
      <c r="E31" s="114" t="s">
        <v>8</v>
      </c>
      <c r="F31" s="125"/>
      <c r="G31" s="243"/>
    </row>
    <row r="32" spans="1:7" ht="42" customHeight="1">
      <c r="A32" s="469" t="s">
        <v>878</v>
      </c>
      <c r="B32" s="470"/>
      <c r="C32" s="470"/>
      <c r="D32" s="471"/>
      <c r="E32" s="469" t="s">
        <v>880</v>
      </c>
      <c r="F32" s="470"/>
      <c r="G32" s="471"/>
    </row>
    <row r="33" spans="1:7" ht="66" customHeight="1">
      <c r="A33" s="469" t="s">
        <v>879</v>
      </c>
      <c r="B33" s="470"/>
      <c r="C33" s="470"/>
      <c r="D33" s="471"/>
      <c r="E33" s="469" t="s">
        <v>880</v>
      </c>
      <c r="F33" s="470"/>
      <c r="G33" s="471"/>
    </row>
    <row r="34" spans="1:7" ht="31.5">
      <c r="A34" s="168"/>
      <c r="B34" s="262" t="s">
        <v>648</v>
      </c>
      <c r="C34" s="212"/>
      <c r="D34" s="271" t="s">
        <v>14</v>
      </c>
      <c r="E34" s="114"/>
      <c r="F34" s="125"/>
      <c r="G34" s="243"/>
    </row>
    <row r="35" spans="1:7" ht="21">
      <c r="A35" s="168"/>
      <c r="B35" s="125" t="s">
        <v>655</v>
      </c>
      <c r="C35" s="212"/>
      <c r="D35" s="114" t="s">
        <v>586</v>
      </c>
      <c r="E35" s="114"/>
      <c r="F35" s="125"/>
      <c r="G35" s="243"/>
    </row>
    <row r="36" spans="1:7" ht="21">
      <c r="A36" s="168"/>
      <c r="B36" s="125" t="s">
        <v>656</v>
      </c>
      <c r="C36" s="212"/>
      <c r="D36" s="114" t="s">
        <v>38</v>
      </c>
      <c r="E36" s="114"/>
      <c r="F36" s="125"/>
      <c r="G36" s="243"/>
    </row>
    <row r="37" spans="1:7">
      <c r="A37" s="168"/>
      <c r="B37" s="125" t="s">
        <v>657</v>
      </c>
      <c r="C37" s="212"/>
      <c r="D37" s="114" t="s">
        <v>426</v>
      </c>
      <c r="E37" s="114"/>
      <c r="F37" s="125"/>
      <c r="G37" s="243"/>
    </row>
    <row r="38" spans="1:7" ht="42">
      <c r="A38" s="168"/>
      <c r="B38" s="170" t="s">
        <v>589</v>
      </c>
      <c r="C38" s="212"/>
      <c r="D38" s="114" t="s">
        <v>14</v>
      </c>
      <c r="E38" s="173"/>
      <c r="F38" s="125"/>
      <c r="G38" s="243"/>
    </row>
    <row r="39" spans="1:7">
      <c r="A39" s="168"/>
      <c r="B39" s="125" t="s">
        <v>658</v>
      </c>
      <c r="C39" s="212"/>
      <c r="D39" s="114" t="s">
        <v>14</v>
      </c>
      <c r="E39" s="173"/>
      <c r="F39" s="125"/>
      <c r="G39" s="243"/>
    </row>
    <row r="40" spans="1:7" ht="42">
      <c r="A40" s="168"/>
      <c r="B40" s="125" t="s">
        <v>591</v>
      </c>
      <c r="C40" s="212"/>
      <c r="D40" s="114" t="s">
        <v>14</v>
      </c>
      <c r="E40" s="173"/>
      <c r="F40" s="125"/>
      <c r="G40" s="243"/>
    </row>
    <row r="41" spans="1:7" ht="21">
      <c r="A41" s="168"/>
      <c r="B41" s="125" t="s">
        <v>592</v>
      </c>
      <c r="C41" s="212"/>
      <c r="D41" s="114" t="s">
        <v>14</v>
      </c>
      <c r="E41" s="114"/>
      <c r="F41" s="125"/>
      <c r="G41" s="243"/>
    </row>
    <row r="42" spans="1:7" ht="21">
      <c r="A42" s="168"/>
      <c r="B42" s="125" t="s">
        <v>81</v>
      </c>
      <c r="C42" s="212"/>
      <c r="D42" s="114" t="s">
        <v>82</v>
      </c>
      <c r="E42" s="114"/>
      <c r="F42" s="125"/>
      <c r="G42" s="243"/>
    </row>
    <row r="43" spans="1:7">
      <c r="A43" s="294"/>
      <c r="B43" s="295"/>
      <c r="C43" s="296"/>
      <c r="D43" s="297"/>
      <c r="E43" s="297"/>
      <c r="F43" s="295"/>
    </row>
    <row r="44" spans="1:7" ht="63" customHeight="1">
      <c r="A44" s="445" t="s">
        <v>882</v>
      </c>
      <c r="B44" s="446"/>
      <c r="C44" s="446"/>
      <c r="D44" s="446"/>
      <c r="E44" s="446"/>
      <c r="F44" s="446"/>
      <c r="G44" s="446"/>
    </row>
    <row r="45" spans="1:7" ht="222" customHeight="1">
      <c r="A45" s="445" t="s">
        <v>883</v>
      </c>
      <c r="B45" s="447"/>
      <c r="C45" s="447"/>
      <c r="D45" s="447"/>
      <c r="E45" s="447"/>
      <c r="F45" s="447"/>
      <c r="G45" s="447"/>
    </row>
  </sheetData>
  <mergeCells count="16">
    <mergeCell ref="A15:D15"/>
    <mergeCell ref="E15:G15"/>
    <mergeCell ref="A14:D14"/>
    <mergeCell ref="E14:G14"/>
    <mergeCell ref="A44:G44"/>
    <mergeCell ref="A45:G45"/>
    <mergeCell ref="A33:D33"/>
    <mergeCell ref="E33:G33"/>
    <mergeCell ref="A32:D32"/>
    <mergeCell ref="E32:G32"/>
    <mergeCell ref="A3:G3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F4140-A8B4-4B29-A765-CC0D14799E04}">
  <dimension ref="A1:G56"/>
  <sheetViews>
    <sheetView topLeftCell="A7" workbookViewId="0">
      <selection activeCell="J43" sqref="J43"/>
    </sheetView>
  </sheetViews>
  <sheetFormatPr defaultRowHeight="12.75"/>
  <cols>
    <col min="2" max="2" width="30.85546875" customWidth="1"/>
    <col min="3" max="3" width="12.28515625" customWidth="1"/>
    <col min="4" max="4" width="29.7109375" customWidth="1"/>
    <col min="5" max="5" width="11" customWidth="1"/>
    <col min="6" max="6" width="14" customWidth="1"/>
    <col min="7" max="7" width="17.5703125" customWidth="1"/>
  </cols>
  <sheetData>
    <row r="1" spans="1:7">
      <c r="A1" s="558" t="s">
        <v>888</v>
      </c>
      <c r="B1" s="559"/>
      <c r="C1" s="560"/>
      <c r="D1" s="443" t="s">
        <v>43</v>
      </c>
      <c r="E1" s="444"/>
      <c r="F1" s="443" t="s">
        <v>744</v>
      </c>
      <c r="G1" s="444"/>
    </row>
    <row r="2" spans="1:7" ht="13.5" thickBot="1">
      <c r="A2" s="561"/>
      <c r="B2" s="562"/>
      <c r="C2" s="563"/>
      <c r="D2" s="564" t="s">
        <v>714</v>
      </c>
      <c r="E2" s="565"/>
      <c r="F2" s="566" t="s">
        <v>903</v>
      </c>
      <c r="G2" s="567"/>
    </row>
    <row r="3" spans="1:7" ht="13.5" thickBot="1">
      <c r="A3" s="440" t="s">
        <v>47</v>
      </c>
      <c r="B3" s="556"/>
      <c r="C3" s="556"/>
      <c r="D3" s="556"/>
      <c r="E3" s="556"/>
      <c r="F3" s="556"/>
      <c r="G3" s="557"/>
    </row>
    <row r="4" spans="1:7" ht="36.75" thickBot="1">
      <c r="A4" s="36"/>
      <c r="B4" s="56" t="s">
        <v>31</v>
      </c>
      <c r="C4" s="9" t="s">
        <v>712</v>
      </c>
      <c r="D4" s="10" t="s">
        <v>4</v>
      </c>
      <c r="E4" s="10" t="s">
        <v>5</v>
      </c>
      <c r="F4" s="10" t="s">
        <v>6</v>
      </c>
      <c r="G4" s="52" t="s">
        <v>7</v>
      </c>
    </row>
    <row r="5" spans="1:7" ht="66" customHeight="1" thickBot="1">
      <c r="A5" s="230">
        <v>35</v>
      </c>
      <c r="B5" s="161" t="s">
        <v>660</v>
      </c>
      <c r="C5" s="231" t="s">
        <v>560</v>
      </c>
      <c r="D5" s="231" t="s">
        <v>673</v>
      </c>
      <c r="E5" s="231" t="s">
        <v>674</v>
      </c>
      <c r="F5" s="231" t="s">
        <v>673</v>
      </c>
      <c r="G5" s="382">
        <f>(F6+F7+F8+F9)</f>
        <v>0</v>
      </c>
    </row>
    <row r="6" spans="1:7" ht="37.5" customHeight="1" thickBot="1">
      <c r="A6" s="230" t="s">
        <v>916</v>
      </c>
      <c r="B6" s="334" t="s">
        <v>661</v>
      </c>
      <c r="C6" s="231">
        <v>20</v>
      </c>
      <c r="D6" s="231"/>
      <c r="E6" s="231"/>
      <c r="F6" s="346">
        <f>(C6*D6)</f>
        <v>0</v>
      </c>
      <c r="G6" s="240"/>
    </row>
    <row r="7" spans="1:7" ht="25.5" customHeight="1" thickBot="1">
      <c r="A7" s="230" t="s">
        <v>917</v>
      </c>
      <c r="B7" s="334" t="s">
        <v>662</v>
      </c>
      <c r="C7" s="231">
        <v>10</v>
      </c>
      <c r="D7" s="231"/>
      <c r="E7" s="231"/>
      <c r="F7" s="346">
        <f>(C7*D7)</f>
        <v>0</v>
      </c>
      <c r="G7" s="240"/>
    </row>
    <row r="8" spans="1:7" ht="25.5" customHeight="1" thickBot="1">
      <c r="A8" s="230" t="s">
        <v>918</v>
      </c>
      <c r="B8" s="334" t="s">
        <v>663</v>
      </c>
      <c r="C8" s="231">
        <v>100</v>
      </c>
      <c r="D8" s="231"/>
      <c r="E8" s="231"/>
      <c r="F8" s="346">
        <f>(C8*D8)</f>
        <v>0</v>
      </c>
      <c r="G8" s="240"/>
    </row>
    <row r="9" spans="1:7" ht="25.5" customHeight="1" thickBot="1">
      <c r="A9" s="230" t="s">
        <v>919</v>
      </c>
      <c r="B9" s="334" t="s">
        <v>672</v>
      </c>
      <c r="C9" s="231">
        <v>10</v>
      </c>
      <c r="D9" s="231"/>
      <c r="E9" s="231"/>
      <c r="F9" s="346">
        <f>(C9*D9)</f>
        <v>0</v>
      </c>
      <c r="G9" s="240"/>
    </row>
    <row r="10" spans="1:7" ht="24.75" thickBot="1">
      <c r="A10" s="127"/>
      <c r="B10" s="130" t="s">
        <v>20</v>
      </c>
      <c r="C10" s="129" t="s">
        <v>21</v>
      </c>
      <c r="D10" s="130" t="s">
        <v>22</v>
      </c>
      <c r="E10" s="130" t="s">
        <v>15</v>
      </c>
      <c r="F10" s="130" t="s">
        <v>29</v>
      </c>
      <c r="G10" s="131" t="s">
        <v>30</v>
      </c>
    </row>
    <row r="11" spans="1:7" ht="21.75" thickBot="1">
      <c r="A11" s="310" t="s">
        <v>916</v>
      </c>
      <c r="B11" s="311" t="s">
        <v>661</v>
      </c>
      <c r="C11" s="312"/>
      <c r="D11" s="313"/>
      <c r="E11" s="313"/>
      <c r="F11" s="311"/>
      <c r="G11" s="253"/>
    </row>
    <row r="12" spans="1:7">
      <c r="A12" s="298"/>
      <c r="B12" s="299" t="s">
        <v>12</v>
      </c>
      <c r="C12" s="300"/>
      <c r="D12" s="301" t="s">
        <v>10</v>
      </c>
      <c r="E12" s="301" t="s">
        <v>8</v>
      </c>
      <c r="F12" s="298"/>
      <c r="G12" s="242"/>
    </row>
    <row r="13" spans="1:7">
      <c r="A13" s="302"/>
      <c r="B13" s="303" t="s">
        <v>9</v>
      </c>
      <c r="C13" s="304"/>
      <c r="D13" s="305" t="s">
        <v>10</v>
      </c>
      <c r="E13" s="305" t="s">
        <v>8</v>
      </c>
      <c r="F13" s="305"/>
      <c r="G13" s="243"/>
    </row>
    <row r="14" spans="1:7">
      <c r="A14" s="302"/>
      <c r="B14" s="303" t="s">
        <v>11</v>
      </c>
      <c r="C14" s="304"/>
      <c r="D14" s="305" t="s">
        <v>10</v>
      </c>
      <c r="E14" s="305" t="s">
        <v>8</v>
      </c>
      <c r="F14" s="305"/>
      <c r="G14" s="243"/>
    </row>
    <row r="15" spans="1:7">
      <c r="A15" s="302"/>
      <c r="B15" s="303" t="s">
        <v>13</v>
      </c>
      <c r="C15" s="304"/>
      <c r="D15" s="305" t="s">
        <v>10</v>
      </c>
      <c r="E15" s="305" t="s">
        <v>8</v>
      </c>
      <c r="F15" s="303"/>
      <c r="G15" s="243"/>
    </row>
    <row r="16" spans="1:7" ht="43.5" customHeight="1">
      <c r="A16" s="584" t="s">
        <v>878</v>
      </c>
      <c r="B16" s="585"/>
      <c r="C16" s="585"/>
      <c r="D16" s="586"/>
      <c r="E16" s="584" t="s">
        <v>880</v>
      </c>
      <c r="F16" s="585"/>
      <c r="G16" s="586"/>
    </row>
    <row r="17" spans="1:7" ht="78.75" customHeight="1">
      <c r="A17" s="584" t="s">
        <v>879</v>
      </c>
      <c r="B17" s="585"/>
      <c r="C17" s="585"/>
      <c r="D17" s="586"/>
      <c r="E17" s="584" t="s">
        <v>880</v>
      </c>
      <c r="F17" s="585"/>
      <c r="G17" s="586"/>
    </row>
    <row r="18" spans="1:7" ht="52.5">
      <c r="A18" s="302"/>
      <c r="B18" s="303" t="s">
        <v>664</v>
      </c>
      <c r="C18" s="304"/>
      <c r="D18" s="305" t="s">
        <v>16</v>
      </c>
      <c r="E18" s="305"/>
      <c r="F18" s="303"/>
      <c r="G18" s="243"/>
    </row>
    <row r="19" spans="1:7" ht="42">
      <c r="A19" s="302"/>
      <c r="B19" s="303" t="s">
        <v>665</v>
      </c>
      <c r="C19" s="304"/>
      <c r="D19" s="305" t="s">
        <v>18</v>
      </c>
      <c r="E19" s="305"/>
      <c r="F19" s="303"/>
      <c r="G19" s="243"/>
    </row>
    <row r="20" spans="1:7" ht="21.75" thickBot="1">
      <c r="A20" s="306"/>
      <c r="B20" s="307" t="s">
        <v>666</v>
      </c>
      <c r="C20" s="308"/>
      <c r="D20" s="309" t="s">
        <v>16</v>
      </c>
      <c r="E20" s="309"/>
      <c r="F20" s="307"/>
      <c r="G20" s="244"/>
    </row>
    <row r="21" spans="1:7" ht="13.5" thickBot="1">
      <c r="A21" s="314" t="s">
        <v>917</v>
      </c>
      <c r="B21" s="311" t="s">
        <v>662</v>
      </c>
      <c r="C21" s="312"/>
      <c r="D21" s="315"/>
      <c r="E21" s="315"/>
      <c r="F21" s="316"/>
      <c r="G21" s="253"/>
    </row>
    <row r="22" spans="1:7">
      <c r="A22" s="298"/>
      <c r="B22" s="299" t="s">
        <v>12</v>
      </c>
      <c r="C22" s="300"/>
      <c r="D22" s="301" t="s">
        <v>10</v>
      </c>
      <c r="E22" s="301" t="s">
        <v>8</v>
      </c>
      <c r="F22" s="298"/>
      <c r="G22" s="242"/>
    </row>
    <row r="23" spans="1:7">
      <c r="A23" s="302"/>
      <c r="B23" s="303" t="s">
        <v>9</v>
      </c>
      <c r="C23" s="304"/>
      <c r="D23" s="305" t="s">
        <v>10</v>
      </c>
      <c r="E23" s="305" t="s">
        <v>8</v>
      </c>
      <c r="F23" s="305"/>
      <c r="G23" s="243"/>
    </row>
    <row r="24" spans="1:7">
      <c r="A24" s="302"/>
      <c r="B24" s="303" t="s">
        <v>11</v>
      </c>
      <c r="C24" s="304"/>
      <c r="D24" s="305" t="s">
        <v>10</v>
      </c>
      <c r="E24" s="305" t="s">
        <v>8</v>
      </c>
      <c r="F24" s="305"/>
      <c r="G24" s="243"/>
    </row>
    <row r="25" spans="1:7">
      <c r="A25" s="302"/>
      <c r="B25" s="303" t="s">
        <v>13</v>
      </c>
      <c r="C25" s="304"/>
      <c r="D25" s="305" t="s">
        <v>10</v>
      </c>
      <c r="E25" s="305" t="s">
        <v>8</v>
      </c>
      <c r="F25" s="303"/>
      <c r="G25" s="243"/>
    </row>
    <row r="26" spans="1:7" ht="50.25" customHeight="1">
      <c r="A26" s="584" t="s">
        <v>878</v>
      </c>
      <c r="B26" s="585"/>
      <c r="C26" s="585"/>
      <c r="D26" s="586"/>
      <c r="E26" s="584" t="s">
        <v>880</v>
      </c>
      <c r="F26" s="585"/>
      <c r="G26" s="586"/>
    </row>
    <row r="27" spans="1:7" ht="30" customHeight="1">
      <c r="A27" s="584" t="s">
        <v>879</v>
      </c>
      <c r="B27" s="585"/>
      <c r="C27" s="585"/>
      <c r="D27" s="586"/>
      <c r="E27" s="584" t="s">
        <v>880</v>
      </c>
      <c r="F27" s="585"/>
      <c r="G27" s="586"/>
    </row>
    <row r="28" spans="1:7" ht="42">
      <c r="A28" s="302"/>
      <c r="B28" s="303" t="s">
        <v>667</v>
      </c>
      <c r="C28" s="304"/>
      <c r="D28" s="305" t="s">
        <v>16</v>
      </c>
      <c r="E28" s="305"/>
      <c r="F28" s="303"/>
      <c r="G28" s="243"/>
    </row>
    <row r="29" spans="1:7" ht="21.75" thickBot="1">
      <c r="A29" s="306"/>
      <c r="B29" s="307" t="s">
        <v>666</v>
      </c>
      <c r="C29" s="308"/>
      <c r="D29" s="309" t="s">
        <v>16</v>
      </c>
      <c r="E29" s="309"/>
      <c r="F29" s="307"/>
      <c r="G29" s="244"/>
    </row>
    <row r="30" spans="1:7" ht="13.5" thickBot="1">
      <c r="A30" s="317" t="s">
        <v>918</v>
      </c>
      <c r="B30" s="318" t="s">
        <v>663</v>
      </c>
      <c r="C30" s="319"/>
      <c r="D30" s="320"/>
      <c r="E30" s="320"/>
      <c r="F30" s="321"/>
      <c r="G30" s="268"/>
    </row>
    <row r="31" spans="1:7">
      <c r="A31" s="298"/>
      <c r="B31" s="299" t="s">
        <v>12</v>
      </c>
      <c r="C31" s="300"/>
      <c r="D31" s="301" t="s">
        <v>10</v>
      </c>
      <c r="E31" s="301" t="s">
        <v>8</v>
      </c>
      <c r="F31" s="298"/>
      <c r="G31" s="242"/>
    </row>
    <row r="32" spans="1:7">
      <c r="A32" s="302"/>
      <c r="B32" s="303" t="s">
        <v>9</v>
      </c>
      <c r="C32" s="304"/>
      <c r="D32" s="305" t="s">
        <v>10</v>
      </c>
      <c r="E32" s="305" t="s">
        <v>8</v>
      </c>
      <c r="F32" s="305"/>
      <c r="G32" s="243"/>
    </row>
    <row r="33" spans="1:7">
      <c r="A33" s="302"/>
      <c r="B33" s="303" t="s">
        <v>11</v>
      </c>
      <c r="C33" s="304"/>
      <c r="D33" s="305" t="s">
        <v>10</v>
      </c>
      <c r="E33" s="305" t="s">
        <v>8</v>
      </c>
      <c r="F33" s="305"/>
      <c r="G33" s="243"/>
    </row>
    <row r="34" spans="1:7">
      <c r="A34" s="305"/>
      <c r="B34" s="303" t="s">
        <v>13</v>
      </c>
      <c r="C34" s="432"/>
      <c r="D34" s="305" t="s">
        <v>10</v>
      </c>
      <c r="E34" s="305" t="s">
        <v>8</v>
      </c>
      <c r="F34" s="303"/>
      <c r="G34" s="243"/>
    </row>
    <row r="35" spans="1:7" ht="38.25" customHeight="1">
      <c r="A35" s="584" t="s">
        <v>878</v>
      </c>
      <c r="B35" s="585"/>
      <c r="C35" s="585"/>
      <c r="D35" s="586"/>
      <c r="E35" s="584" t="s">
        <v>880</v>
      </c>
      <c r="F35" s="585"/>
      <c r="G35" s="586"/>
    </row>
    <row r="36" spans="1:7" ht="68.25" customHeight="1">
      <c r="A36" s="584" t="s">
        <v>879</v>
      </c>
      <c r="B36" s="585"/>
      <c r="C36" s="585"/>
      <c r="D36" s="586"/>
      <c r="E36" s="584" t="s">
        <v>880</v>
      </c>
      <c r="F36" s="585"/>
      <c r="G36" s="586"/>
    </row>
    <row r="37" spans="1:7" ht="31.5">
      <c r="A37" s="302"/>
      <c r="B37" s="303" t="s">
        <v>668</v>
      </c>
      <c r="C37" s="304"/>
      <c r="D37" s="305" t="s">
        <v>16</v>
      </c>
      <c r="E37" s="305"/>
      <c r="F37" s="303"/>
      <c r="G37" s="243"/>
    </row>
    <row r="38" spans="1:7" ht="21">
      <c r="A38" s="302"/>
      <c r="B38" s="303" t="s">
        <v>669</v>
      </c>
      <c r="C38" s="304"/>
      <c r="D38" s="305" t="s">
        <v>16</v>
      </c>
      <c r="E38" s="305"/>
      <c r="F38" s="303"/>
      <c r="G38" s="243"/>
    </row>
    <row r="39" spans="1:7" ht="31.5">
      <c r="A39" s="302"/>
      <c r="B39" s="303" t="s">
        <v>670</v>
      </c>
      <c r="C39" s="304"/>
      <c r="D39" s="305" t="s">
        <v>671</v>
      </c>
      <c r="E39" s="305"/>
      <c r="F39" s="303"/>
      <c r="G39" s="243"/>
    </row>
    <row r="40" spans="1:7" ht="21.75" thickBot="1">
      <c r="A40" s="306"/>
      <c r="B40" s="307" t="s">
        <v>666</v>
      </c>
      <c r="C40" s="308"/>
      <c r="D40" s="309" t="s">
        <v>10</v>
      </c>
      <c r="E40" s="309"/>
      <c r="F40" s="307"/>
      <c r="G40" s="244"/>
    </row>
    <row r="41" spans="1:7" ht="13.5" thickBot="1">
      <c r="A41" s="310" t="s">
        <v>919</v>
      </c>
      <c r="B41" s="311" t="s">
        <v>672</v>
      </c>
      <c r="C41" s="312">
        <v>10</v>
      </c>
      <c r="D41" s="315"/>
      <c r="E41" s="315"/>
      <c r="F41" s="316"/>
      <c r="G41" s="253"/>
    </row>
    <row r="42" spans="1:7">
      <c r="A42" s="298"/>
      <c r="B42" s="299" t="s">
        <v>12</v>
      </c>
      <c r="C42" s="300"/>
      <c r="D42" s="301" t="s">
        <v>10</v>
      </c>
      <c r="E42" s="301" t="s">
        <v>8</v>
      </c>
      <c r="F42" s="298"/>
      <c r="G42" s="242"/>
    </row>
    <row r="43" spans="1:7">
      <c r="A43" s="302"/>
      <c r="B43" s="303" t="s">
        <v>9</v>
      </c>
      <c r="C43" s="304"/>
      <c r="D43" s="305" t="s">
        <v>10</v>
      </c>
      <c r="E43" s="305" t="s">
        <v>8</v>
      </c>
      <c r="F43" s="305"/>
      <c r="G43" s="243"/>
    </row>
    <row r="44" spans="1:7">
      <c r="A44" s="302"/>
      <c r="B44" s="303" t="s">
        <v>11</v>
      </c>
      <c r="C44" s="304"/>
      <c r="D44" s="305" t="s">
        <v>10</v>
      </c>
      <c r="E44" s="305" t="s">
        <v>8</v>
      </c>
      <c r="F44" s="305"/>
      <c r="G44" s="243"/>
    </row>
    <row r="45" spans="1:7">
      <c r="A45" s="302"/>
      <c r="B45" s="303" t="s">
        <v>13</v>
      </c>
      <c r="C45" s="304"/>
      <c r="D45" s="305" t="s">
        <v>10</v>
      </c>
      <c r="E45" s="305" t="s">
        <v>8</v>
      </c>
      <c r="F45" s="303"/>
      <c r="G45" s="243"/>
    </row>
    <row r="46" spans="1:7" ht="43.5" customHeight="1">
      <c r="A46" s="584" t="s">
        <v>878</v>
      </c>
      <c r="B46" s="585"/>
      <c r="C46" s="585"/>
      <c r="D46" s="586"/>
      <c r="E46" s="584" t="s">
        <v>880</v>
      </c>
      <c r="F46" s="585"/>
      <c r="G46" s="586"/>
    </row>
    <row r="47" spans="1:7" ht="63.75" customHeight="1">
      <c r="A47" s="584" t="s">
        <v>879</v>
      </c>
      <c r="B47" s="585"/>
      <c r="C47" s="585"/>
      <c r="D47" s="586"/>
      <c r="E47" s="584" t="s">
        <v>880</v>
      </c>
      <c r="F47" s="585"/>
      <c r="G47" s="586"/>
    </row>
    <row r="48" spans="1:7" ht="31.5">
      <c r="A48" s="302"/>
      <c r="B48" s="303" t="s">
        <v>838</v>
      </c>
      <c r="C48" s="304"/>
      <c r="D48" s="305" t="s">
        <v>14</v>
      </c>
      <c r="E48" s="305"/>
      <c r="F48" s="303"/>
      <c r="G48" s="243"/>
    </row>
    <row r="49" spans="1:7" ht="25.5" customHeight="1">
      <c r="A49" s="302"/>
      <c r="B49" s="303" t="s">
        <v>839</v>
      </c>
      <c r="C49" s="304"/>
      <c r="D49" s="305"/>
      <c r="E49" s="305"/>
      <c r="F49" s="303"/>
      <c r="G49" s="243"/>
    </row>
    <row r="50" spans="1:7" ht="31.5">
      <c r="A50" s="302"/>
      <c r="B50" s="303" t="s">
        <v>840</v>
      </c>
      <c r="C50" s="304"/>
      <c r="D50" s="305" t="s">
        <v>14</v>
      </c>
      <c r="E50" s="305"/>
      <c r="F50" s="303"/>
      <c r="G50" s="243"/>
    </row>
    <row r="51" spans="1:7" ht="21">
      <c r="A51" s="302"/>
      <c r="B51" s="303" t="s">
        <v>841</v>
      </c>
      <c r="C51" s="304"/>
      <c r="D51" s="305" t="s">
        <v>14</v>
      </c>
      <c r="E51" s="305"/>
      <c r="F51" s="303"/>
      <c r="G51" s="243"/>
    </row>
    <row r="52" spans="1:7" ht="31.5">
      <c r="A52" s="302"/>
      <c r="B52" s="303" t="s">
        <v>842</v>
      </c>
      <c r="C52" s="304"/>
      <c r="D52" s="305" t="s">
        <v>14</v>
      </c>
      <c r="E52" s="305"/>
      <c r="F52" s="303"/>
      <c r="G52" s="243"/>
    </row>
    <row r="53" spans="1:7" ht="21">
      <c r="A53" s="113"/>
      <c r="B53" s="303" t="s">
        <v>843</v>
      </c>
      <c r="C53" s="113"/>
      <c r="D53" s="305" t="s">
        <v>82</v>
      </c>
      <c r="E53" s="398"/>
      <c r="F53" s="113"/>
      <c r="G53" s="113"/>
    </row>
    <row r="55" spans="1:7" ht="57.75" customHeight="1">
      <c r="A55" s="445" t="s">
        <v>882</v>
      </c>
      <c r="B55" s="446"/>
      <c r="C55" s="446"/>
      <c r="D55" s="446"/>
      <c r="E55" s="446"/>
      <c r="F55" s="446"/>
      <c r="G55" s="446"/>
    </row>
    <row r="56" spans="1:7" ht="189.75" customHeight="1">
      <c r="A56" s="445" t="s">
        <v>883</v>
      </c>
      <c r="B56" s="447"/>
      <c r="C56" s="447"/>
      <c r="D56" s="447"/>
      <c r="E56" s="447"/>
      <c r="F56" s="447"/>
      <c r="G56" s="447"/>
    </row>
  </sheetData>
  <mergeCells count="24">
    <mergeCell ref="A26:D26"/>
    <mergeCell ref="E26:G26"/>
    <mergeCell ref="A17:D17"/>
    <mergeCell ref="E17:G17"/>
    <mergeCell ref="A16:D16"/>
    <mergeCell ref="E16:G16"/>
    <mergeCell ref="A36:D36"/>
    <mergeCell ref="E36:G36"/>
    <mergeCell ref="A35:D35"/>
    <mergeCell ref="E35:G35"/>
    <mergeCell ref="A27:D27"/>
    <mergeCell ref="E27:G27"/>
    <mergeCell ref="A55:G55"/>
    <mergeCell ref="A56:G56"/>
    <mergeCell ref="A47:D47"/>
    <mergeCell ref="E47:G47"/>
    <mergeCell ref="E46:G46"/>
    <mergeCell ref="A46:D46"/>
    <mergeCell ref="A3:G3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375D2-496D-402A-8B11-1972E6ED4F6D}">
  <sheetPr>
    <pageSetUpPr fitToPage="1"/>
  </sheetPr>
  <dimension ref="A1:G26"/>
  <sheetViews>
    <sheetView workbookViewId="0">
      <selection activeCell="L18" sqref="L18"/>
    </sheetView>
  </sheetViews>
  <sheetFormatPr defaultRowHeight="12.75"/>
  <cols>
    <col min="2" max="2" width="37.7109375" customWidth="1"/>
    <col min="4" max="4" width="16.140625" customWidth="1"/>
    <col min="5" max="5" width="25.140625" customWidth="1"/>
    <col min="6" max="6" width="16.140625" customWidth="1"/>
    <col min="7" max="7" width="21.5703125" customWidth="1"/>
  </cols>
  <sheetData>
    <row r="1" spans="1:7">
      <c r="A1" s="558" t="s">
        <v>888</v>
      </c>
      <c r="B1" s="559"/>
      <c r="C1" s="560"/>
      <c r="D1" s="443" t="s">
        <v>43</v>
      </c>
      <c r="E1" s="444"/>
      <c r="F1" s="443" t="s">
        <v>892</v>
      </c>
      <c r="G1" s="444"/>
    </row>
    <row r="2" spans="1:7" ht="13.5" thickBot="1">
      <c r="A2" s="561"/>
      <c r="B2" s="562"/>
      <c r="C2" s="563"/>
      <c r="D2" s="564" t="s">
        <v>627</v>
      </c>
      <c r="E2" s="565"/>
      <c r="F2" s="566" t="s">
        <v>903</v>
      </c>
      <c r="G2" s="567"/>
    </row>
    <row r="3" spans="1:7" ht="13.5" thickBot="1">
      <c r="A3" s="440" t="s">
        <v>47</v>
      </c>
      <c r="B3" s="556"/>
      <c r="C3" s="556"/>
      <c r="D3" s="556"/>
      <c r="E3" s="556"/>
      <c r="F3" s="556"/>
      <c r="G3" s="557"/>
    </row>
    <row r="4" spans="1:7" ht="24.75" thickBot="1">
      <c r="A4" s="36"/>
      <c r="B4" s="56" t="s">
        <v>31</v>
      </c>
      <c r="C4" s="9" t="s">
        <v>712</v>
      </c>
      <c r="D4" s="10" t="s">
        <v>4</v>
      </c>
      <c r="E4" s="10" t="s">
        <v>5</v>
      </c>
      <c r="F4" s="10" t="s">
        <v>6</v>
      </c>
      <c r="G4" s="52" t="s">
        <v>7</v>
      </c>
    </row>
    <row r="5" spans="1:7" ht="23.25" customHeight="1" thickBot="1">
      <c r="A5" s="230">
        <v>36</v>
      </c>
      <c r="B5" s="161" t="s">
        <v>844</v>
      </c>
      <c r="C5" s="231">
        <v>600</v>
      </c>
      <c r="D5" s="231"/>
      <c r="E5" s="231"/>
      <c r="F5" s="347">
        <f>(C5*D5)</f>
        <v>0</v>
      </c>
      <c r="G5" s="382">
        <f>(F5)</f>
        <v>0</v>
      </c>
    </row>
    <row r="6" spans="1:7" ht="36.75" thickBot="1">
      <c r="A6" s="127"/>
      <c r="B6" s="130" t="s">
        <v>20</v>
      </c>
      <c r="C6" s="129" t="s">
        <v>21</v>
      </c>
      <c r="D6" s="130" t="s">
        <v>22</v>
      </c>
      <c r="E6" s="130" t="s">
        <v>15</v>
      </c>
      <c r="F6" s="130" t="s">
        <v>29</v>
      </c>
      <c r="G6" s="131" t="s">
        <v>30</v>
      </c>
    </row>
    <row r="7" spans="1:7" ht="13.5" thickBot="1">
      <c r="A7" s="251">
        <v>36</v>
      </c>
      <c r="B7" s="274" t="s">
        <v>845</v>
      </c>
      <c r="C7" s="254">
        <v>600</v>
      </c>
      <c r="D7" s="254"/>
      <c r="E7" s="254"/>
      <c r="F7" s="254"/>
      <c r="G7" s="268"/>
    </row>
    <row r="8" spans="1:7">
      <c r="A8" s="178"/>
      <c r="B8" s="179" t="s">
        <v>12</v>
      </c>
      <c r="C8" s="180"/>
      <c r="D8" s="181" t="s">
        <v>10</v>
      </c>
      <c r="E8" s="181" t="s">
        <v>8</v>
      </c>
      <c r="F8" s="179"/>
      <c r="G8" s="182"/>
    </row>
    <row r="9" spans="1:7">
      <c r="A9" s="164"/>
      <c r="B9" s="165" t="s">
        <v>9</v>
      </c>
      <c r="C9" s="166"/>
      <c r="D9" s="167" t="s">
        <v>10</v>
      </c>
      <c r="E9" s="167" t="s">
        <v>8</v>
      </c>
      <c r="F9" s="165"/>
      <c r="G9" s="113"/>
    </row>
    <row r="10" spans="1:7">
      <c r="A10" s="164"/>
      <c r="B10" s="165" t="s">
        <v>11</v>
      </c>
      <c r="C10" s="184"/>
      <c r="D10" s="167" t="s">
        <v>10</v>
      </c>
      <c r="E10" s="167" t="s">
        <v>8</v>
      </c>
      <c r="F10" s="165"/>
      <c r="G10" s="113"/>
    </row>
    <row r="11" spans="1:7">
      <c r="A11" s="164"/>
      <c r="B11" s="165" t="s">
        <v>13</v>
      </c>
      <c r="C11" s="184"/>
      <c r="D11" s="167" t="s">
        <v>10</v>
      </c>
      <c r="E11" s="167" t="s">
        <v>8</v>
      </c>
      <c r="F11" s="165"/>
      <c r="G11" s="113"/>
    </row>
    <row r="12" spans="1:7" ht="43.5" customHeight="1">
      <c r="A12" s="469" t="s">
        <v>878</v>
      </c>
      <c r="B12" s="470"/>
      <c r="C12" s="470"/>
      <c r="D12" s="471"/>
      <c r="E12" s="491" t="s">
        <v>880</v>
      </c>
      <c r="F12" s="492"/>
      <c r="G12" s="493"/>
    </row>
    <row r="13" spans="1:7" ht="45.75" customHeight="1">
      <c r="A13" s="448" t="s">
        <v>879</v>
      </c>
      <c r="B13" s="449"/>
      <c r="C13" s="449"/>
      <c r="D13" s="450"/>
      <c r="E13" s="491" t="s">
        <v>880</v>
      </c>
      <c r="F13" s="492"/>
      <c r="G13" s="493"/>
    </row>
    <row r="14" spans="1:7" ht="31.5">
      <c r="A14" s="164"/>
      <c r="B14" s="165" t="s">
        <v>510</v>
      </c>
      <c r="C14" s="184"/>
      <c r="D14" s="167" t="s">
        <v>14</v>
      </c>
      <c r="E14" s="167" t="s">
        <v>16</v>
      </c>
      <c r="F14" s="167"/>
      <c r="G14" s="113"/>
    </row>
    <row r="15" spans="1:7">
      <c r="A15" s="164"/>
      <c r="B15" s="165" t="s">
        <v>884</v>
      </c>
      <c r="C15" s="184"/>
      <c r="D15" s="167" t="s">
        <v>14</v>
      </c>
      <c r="E15" s="167" t="s">
        <v>14</v>
      </c>
      <c r="F15" s="167"/>
      <c r="G15" s="113"/>
    </row>
    <row r="16" spans="1:7" ht="21">
      <c r="A16" s="164"/>
      <c r="B16" s="165" t="s">
        <v>25</v>
      </c>
      <c r="C16" s="184"/>
      <c r="D16" s="167" t="s">
        <v>14</v>
      </c>
      <c r="E16" s="167" t="s">
        <v>57</v>
      </c>
      <c r="F16" s="167"/>
      <c r="G16" s="113"/>
    </row>
    <row r="17" spans="1:7" ht="21">
      <c r="A17" s="164"/>
      <c r="B17" s="165" t="s">
        <v>0</v>
      </c>
      <c r="C17" s="184"/>
      <c r="D17" s="167" t="s">
        <v>14</v>
      </c>
      <c r="E17" s="167"/>
      <c r="F17" s="167"/>
      <c r="G17" s="113"/>
    </row>
    <row r="18" spans="1:7" ht="42" customHeight="1">
      <c r="A18" s="164"/>
      <c r="B18" s="165" t="s">
        <v>26</v>
      </c>
      <c r="C18" s="184"/>
      <c r="D18" s="167" t="s">
        <v>16</v>
      </c>
      <c r="E18" s="167" t="s">
        <v>27</v>
      </c>
      <c r="F18" s="167"/>
      <c r="G18" s="113"/>
    </row>
    <row r="19" spans="1:7" ht="33.75" customHeight="1">
      <c r="A19" s="164"/>
      <c r="B19" s="165" t="s">
        <v>885</v>
      </c>
      <c r="C19" s="184"/>
      <c r="D19" s="167" t="s">
        <v>57</v>
      </c>
      <c r="E19" s="167" t="s">
        <v>887</v>
      </c>
      <c r="F19" s="167"/>
      <c r="G19" s="113"/>
    </row>
    <row r="20" spans="1:7" ht="30" customHeight="1">
      <c r="A20" s="164"/>
      <c r="B20" s="165" t="s">
        <v>886</v>
      </c>
      <c r="C20" s="184"/>
      <c r="D20" s="167" t="s">
        <v>14</v>
      </c>
      <c r="E20" s="167" t="s">
        <v>14</v>
      </c>
      <c r="F20" s="167"/>
      <c r="G20" s="113"/>
    </row>
    <row r="21" spans="1:7" ht="21">
      <c r="A21" s="164"/>
      <c r="B21" s="165" t="s">
        <v>2</v>
      </c>
      <c r="C21" s="184"/>
      <c r="D21" s="167" t="s">
        <v>14</v>
      </c>
      <c r="E21" s="167" t="s">
        <v>14</v>
      </c>
      <c r="F21" s="167"/>
      <c r="G21" s="113"/>
    </row>
    <row r="22" spans="1:7" ht="42.75" customHeight="1">
      <c r="A22" s="164"/>
      <c r="B22" s="165" t="s">
        <v>32</v>
      </c>
      <c r="C22" s="184"/>
      <c r="D22" s="114" t="s">
        <v>14</v>
      </c>
      <c r="E22" s="167" t="s">
        <v>14</v>
      </c>
      <c r="F22" s="167"/>
      <c r="G22" s="113"/>
    </row>
    <row r="23" spans="1:7" ht="25.5" customHeight="1">
      <c r="A23" s="164"/>
      <c r="B23" s="165" t="s">
        <v>81</v>
      </c>
      <c r="C23" s="184"/>
      <c r="D23" s="114" t="s">
        <v>82</v>
      </c>
      <c r="E23" s="167" t="s">
        <v>82</v>
      </c>
      <c r="F23" s="167"/>
      <c r="G23" s="113"/>
    </row>
    <row r="25" spans="1:7" ht="54" customHeight="1">
      <c r="A25" s="445" t="s">
        <v>882</v>
      </c>
      <c r="B25" s="446"/>
      <c r="C25" s="446"/>
      <c r="D25" s="446"/>
      <c r="E25" s="446"/>
      <c r="F25" s="446"/>
      <c r="G25" s="446"/>
    </row>
    <row r="26" spans="1:7" ht="181.5" customHeight="1">
      <c r="A26" s="445" t="s">
        <v>883</v>
      </c>
      <c r="B26" s="447"/>
      <c r="C26" s="447"/>
      <c r="D26" s="447"/>
      <c r="E26" s="447"/>
      <c r="F26" s="447"/>
      <c r="G26" s="447"/>
    </row>
  </sheetData>
  <mergeCells count="12">
    <mergeCell ref="A25:G25"/>
    <mergeCell ref="A26:G26"/>
    <mergeCell ref="A13:D13"/>
    <mergeCell ref="E13:G13"/>
    <mergeCell ref="A12:D12"/>
    <mergeCell ref="E12:G12"/>
    <mergeCell ref="A3:G3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scale="99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B7F8A-A4F1-41B7-8D2E-373FA9620A46}">
  <sheetPr>
    <pageSetUpPr fitToPage="1"/>
  </sheetPr>
  <dimension ref="A1:G28"/>
  <sheetViews>
    <sheetView workbookViewId="0">
      <selection activeCell="A28" sqref="A28:G28"/>
    </sheetView>
  </sheetViews>
  <sheetFormatPr defaultRowHeight="12.75"/>
  <cols>
    <col min="2" max="2" width="46" customWidth="1"/>
    <col min="4" max="4" width="19.42578125" customWidth="1"/>
    <col min="5" max="5" width="23.5703125" customWidth="1"/>
    <col min="7" max="7" width="17.7109375" customWidth="1"/>
  </cols>
  <sheetData>
    <row r="1" spans="1:7">
      <c r="A1" s="558" t="s">
        <v>888</v>
      </c>
      <c r="B1" s="559"/>
      <c r="C1" s="560"/>
      <c r="D1" s="443" t="s">
        <v>43</v>
      </c>
      <c r="E1" s="444"/>
      <c r="F1" s="443" t="s">
        <v>745</v>
      </c>
      <c r="G1" s="444"/>
    </row>
    <row r="2" spans="1:7" ht="13.5" thickBot="1">
      <c r="A2" s="561"/>
      <c r="B2" s="562"/>
      <c r="C2" s="563"/>
      <c r="D2" s="564" t="s">
        <v>891</v>
      </c>
      <c r="E2" s="565"/>
      <c r="F2" s="566" t="s">
        <v>45</v>
      </c>
      <c r="G2" s="567"/>
    </row>
    <row r="3" spans="1:7" ht="13.5" thickBot="1">
      <c r="A3" s="440" t="s">
        <v>47</v>
      </c>
      <c r="B3" s="556"/>
      <c r="C3" s="556"/>
      <c r="D3" s="556"/>
      <c r="E3" s="556"/>
      <c r="F3" s="556"/>
      <c r="G3" s="557"/>
    </row>
    <row r="4" spans="1:7" ht="24.75" thickBot="1">
      <c r="A4" s="36"/>
      <c r="B4" s="56" t="s">
        <v>31</v>
      </c>
      <c r="C4" s="9" t="s">
        <v>712</v>
      </c>
      <c r="D4" s="10" t="s">
        <v>4</v>
      </c>
      <c r="E4" s="10" t="s">
        <v>5</v>
      </c>
      <c r="F4" s="10" t="s">
        <v>6</v>
      </c>
      <c r="G4" s="52" t="s">
        <v>7</v>
      </c>
    </row>
    <row r="5" spans="1:7" ht="13.5" thickBot="1">
      <c r="A5" s="230">
        <v>37</v>
      </c>
      <c r="B5" s="161" t="s">
        <v>853</v>
      </c>
      <c r="C5" s="231">
        <v>600</v>
      </c>
      <c r="D5" s="231"/>
      <c r="E5" s="231"/>
      <c r="F5" s="347">
        <f>(C5*D5)</f>
        <v>0</v>
      </c>
      <c r="G5" s="382">
        <f>(F5)</f>
        <v>0</v>
      </c>
    </row>
    <row r="6" spans="1:7" ht="36.75" thickBot="1">
      <c r="A6" s="127"/>
      <c r="B6" s="130" t="s">
        <v>20</v>
      </c>
      <c r="C6" s="129" t="s">
        <v>21</v>
      </c>
      <c r="D6" s="130" t="s">
        <v>22</v>
      </c>
      <c r="E6" s="130" t="s">
        <v>15</v>
      </c>
      <c r="F6" s="130" t="s">
        <v>29</v>
      </c>
      <c r="G6" s="131" t="s">
        <v>30</v>
      </c>
    </row>
    <row r="7" spans="1:7" ht="13.5" thickBot="1">
      <c r="A7" s="251">
        <v>37</v>
      </c>
      <c r="B7" s="274" t="s">
        <v>853</v>
      </c>
      <c r="C7" s="254">
        <v>600</v>
      </c>
      <c r="D7" s="254"/>
      <c r="E7" s="254"/>
      <c r="F7" s="254"/>
      <c r="G7" s="268"/>
    </row>
    <row r="8" spans="1:7">
      <c r="A8" s="178"/>
      <c r="B8" s="179" t="s">
        <v>12</v>
      </c>
      <c r="C8" s="180"/>
      <c r="D8" s="181" t="s">
        <v>10</v>
      </c>
      <c r="E8" s="181" t="s">
        <v>8</v>
      </c>
      <c r="F8" s="179"/>
      <c r="G8" s="182"/>
    </row>
    <row r="9" spans="1:7" ht="19.5" customHeight="1">
      <c r="A9" s="164"/>
      <c r="B9" s="165" t="s">
        <v>9</v>
      </c>
      <c r="C9" s="166"/>
      <c r="D9" s="167" t="s">
        <v>10</v>
      </c>
      <c r="E9" s="167" t="s">
        <v>8</v>
      </c>
      <c r="F9" s="165"/>
      <c r="G9" s="113"/>
    </row>
    <row r="10" spans="1:7">
      <c r="A10" s="164"/>
      <c r="B10" s="165" t="s">
        <v>11</v>
      </c>
      <c r="C10" s="184"/>
      <c r="D10" s="167" t="s">
        <v>10</v>
      </c>
      <c r="E10" s="167" t="s">
        <v>8</v>
      </c>
      <c r="F10" s="165"/>
      <c r="G10" s="113"/>
    </row>
    <row r="11" spans="1:7" ht="22.5" customHeight="1">
      <c r="A11" s="164"/>
      <c r="B11" s="165" t="s">
        <v>13</v>
      </c>
      <c r="C11" s="184"/>
      <c r="D11" s="167" t="s">
        <v>10</v>
      </c>
      <c r="E11" s="167" t="s">
        <v>8</v>
      </c>
      <c r="F11" s="165"/>
      <c r="G11" s="113"/>
    </row>
    <row r="12" spans="1:7" ht="39.75" customHeight="1">
      <c r="A12" s="469" t="s">
        <v>878</v>
      </c>
      <c r="B12" s="470"/>
      <c r="C12" s="470"/>
      <c r="D12" s="471"/>
      <c r="E12" s="491" t="s">
        <v>880</v>
      </c>
      <c r="F12" s="492"/>
      <c r="G12" s="493"/>
    </row>
    <row r="13" spans="1:7" ht="72" customHeight="1">
      <c r="A13" s="469" t="s">
        <v>879</v>
      </c>
      <c r="B13" s="470"/>
      <c r="C13" s="470"/>
      <c r="D13" s="471"/>
      <c r="E13" s="491" t="s">
        <v>880</v>
      </c>
      <c r="F13" s="492"/>
      <c r="G13" s="493"/>
    </row>
    <row r="14" spans="1:7">
      <c r="A14" s="164"/>
      <c r="B14" s="165" t="s">
        <v>846</v>
      </c>
      <c r="C14" s="184"/>
      <c r="D14" s="167" t="s">
        <v>14</v>
      </c>
      <c r="E14" s="167"/>
      <c r="F14" s="167"/>
      <c r="G14" s="113"/>
    </row>
    <row r="15" spans="1:7" ht="27" customHeight="1">
      <c r="A15" s="164"/>
      <c r="B15" s="165" t="s">
        <v>357</v>
      </c>
      <c r="C15" s="184"/>
      <c r="D15" s="167" t="s">
        <v>14</v>
      </c>
      <c r="E15" s="167"/>
      <c r="F15" s="167"/>
      <c r="G15" s="113"/>
    </row>
    <row r="16" spans="1:7" ht="33" customHeight="1">
      <c r="A16" s="164"/>
      <c r="B16" s="165" t="s">
        <v>283</v>
      </c>
      <c r="C16" s="184"/>
      <c r="D16" s="167" t="s">
        <v>14</v>
      </c>
      <c r="E16" s="167"/>
      <c r="F16" s="167"/>
      <c r="G16" s="113"/>
    </row>
    <row r="17" spans="1:7" ht="33.75" customHeight="1">
      <c r="A17" s="164"/>
      <c r="B17" s="165" t="s">
        <v>847</v>
      </c>
      <c r="C17" s="184"/>
      <c r="D17" s="167" t="s">
        <v>38</v>
      </c>
      <c r="E17" s="167" t="s">
        <v>848</v>
      </c>
      <c r="F17" s="167"/>
      <c r="G17" s="113"/>
    </row>
    <row r="18" spans="1:7" ht="41.25" customHeight="1">
      <c r="A18" s="164"/>
      <c r="B18" s="165" t="s">
        <v>849</v>
      </c>
      <c r="C18" s="184"/>
      <c r="D18" s="167" t="s">
        <v>854</v>
      </c>
      <c r="E18" s="167"/>
      <c r="F18" s="167"/>
      <c r="G18" s="113"/>
    </row>
    <row r="19" spans="1:7" ht="30" customHeight="1">
      <c r="A19" s="164"/>
      <c r="B19" s="165" t="s">
        <v>850</v>
      </c>
      <c r="C19" s="184"/>
      <c r="D19" s="167" t="s">
        <v>113</v>
      </c>
      <c r="E19" s="167"/>
      <c r="F19" s="167"/>
      <c r="G19" s="113"/>
    </row>
    <row r="20" spans="1:7" ht="25.5" customHeight="1">
      <c r="A20" s="164"/>
      <c r="B20" s="165" t="s">
        <v>851</v>
      </c>
      <c r="C20" s="184"/>
      <c r="D20" s="114" t="s">
        <v>37</v>
      </c>
      <c r="E20" s="167"/>
      <c r="F20" s="167"/>
      <c r="G20" s="113"/>
    </row>
    <row r="21" spans="1:7" ht="43.5" customHeight="1">
      <c r="A21" s="164"/>
      <c r="B21" s="165" t="s">
        <v>852</v>
      </c>
      <c r="C21" s="184"/>
      <c r="D21" s="114" t="s">
        <v>14</v>
      </c>
      <c r="E21" s="167"/>
      <c r="F21" s="167"/>
      <c r="G21" s="113"/>
    </row>
    <row r="22" spans="1:7" ht="36" customHeight="1">
      <c r="A22" s="164"/>
      <c r="B22" s="165" t="s">
        <v>81</v>
      </c>
      <c r="C22" s="184"/>
      <c r="D22" s="114" t="s">
        <v>82</v>
      </c>
      <c r="E22" s="167"/>
      <c r="F22" s="167"/>
      <c r="G22" s="113"/>
    </row>
    <row r="24" spans="1:7" ht="66" customHeight="1">
      <c r="A24" s="445" t="s">
        <v>882</v>
      </c>
      <c r="B24" s="446"/>
      <c r="C24" s="446"/>
      <c r="D24" s="446"/>
      <c r="E24" s="446"/>
      <c r="F24" s="446"/>
      <c r="G24" s="446"/>
    </row>
    <row r="25" spans="1:7" ht="254.25" customHeight="1">
      <c r="A25" s="445" t="s">
        <v>883</v>
      </c>
      <c r="B25" s="447"/>
      <c r="C25" s="447"/>
      <c r="D25" s="447"/>
      <c r="E25" s="447"/>
      <c r="F25" s="447"/>
      <c r="G25" s="447"/>
    </row>
    <row r="28" spans="1:7" ht="52.5" customHeight="1"/>
  </sheetData>
  <mergeCells count="12">
    <mergeCell ref="A24:G24"/>
    <mergeCell ref="A25:G25"/>
    <mergeCell ref="A13:D13"/>
    <mergeCell ref="E13:G13"/>
    <mergeCell ref="A3:G3"/>
    <mergeCell ref="A12:D12"/>
    <mergeCell ref="E12:G12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scale="99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EC32F-B1FE-4637-B58F-CEEA373CBAD3}">
  <sheetPr>
    <pageSetUpPr fitToPage="1"/>
  </sheetPr>
  <dimension ref="A1:G23"/>
  <sheetViews>
    <sheetView workbookViewId="0">
      <selection activeCell="O13" sqref="O13"/>
    </sheetView>
  </sheetViews>
  <sheetFormatPr defaultRowHeight="12.75"/>
  <cols>
    <col min="2" max="2" width="34.85546875" customWidth="1"/>
    <col min="3" max="3" width="12.85546875" customWidth="1"/>
    <col min="4" max="4" width="19.42578125" customWidth="1"/>
    <col min="5" max="5" width="25.5703125" customWidth="1"/>
    <col min="6" max="6" width="21.5703125" customWidth="1"/>
    <col min="7" max="7" width="19.140625" customWidth="1"/>
  </cols>
  <sheetData>
    <row r="1" spans="1:7">
      <c r="A1" s="558" t="s">
        <v>888</v>
      </c>
      <c r="B1" s="559"/>
      <c r="C1" s="560"/>
      <c r="D1" s="443" t="s">
        <v>43</v>
      </c>
      <c r="E1" s="444"/>
      <c r="F1" s="443" t="s">
        <v>746</v>
      </c>
      <c r="G1" s="444"/>
    </row>
    <row r="2" spans="1:7" ht="13.5" thickBot="1">
      <c r="A2" s="561"/>
      <c r="B2" s="562"/>
      <c r="C2" s="563"/>
      <c r="D2" s="564" t="s">
        <v>638</v>
      </c>
      <c r="E2" s="565"/>
      <c r="F2" s="566" t="s">
        <v>903</v>
      </c>
      <c r="G2" s="567"/>
    </row>
    <row r="3" spans="1:7" ht="13.5" thickBot="1">
      <c r="A3" s="440" t="s">
        <v>47</v>
      </c>
      <c r="B3" s="556"/>
      <c r="C3" s="556"/>
      <c r="D3" s="556"/>
      <c r="E3" s="556"/>
      <c r="F3" s="556"/>
      <c r="G3" s="557"/>
    </row>
    <row r="4" spans="1:7" ht="24.75" thickBot="1">
      <c r="A4" s="36"/>
      <c r="B4" s="56" t="s">
        <v>31</v>
      </c>
      <c r="C4" s="9" t="s">
        <v>712</v>
      </c>
      <c r="D4" s="10" t="s">
        <v>4</v>
      </c>
      <c r="E4" s="10" t="s">
        <v>5</v>
      </c>
      <c r="F4" s="10" t="s">
        <v>6</v>
      </c>
      <c r="G4" s="52" t="s">
        <v>7</v>
      </c>
    </row>
    <row r="5" spans="1:7" ht="24.75" thickBot="1">
      <c r="A5" s="230">
        <v>38</v>
      </c>
      <c r="B5" s="161" t="s">
        <v>926</v>
      </c>
      <c r="C5" s="231">
        <v>2500</v>
      </c>
      <c r="D5" s="231"/>
      <c r="E5" s="231"/>
      <c r="F5" s="347">
        <f>(C5*D5)</f>
        <v>0</v>
      </c>
      <c r="G5" s="382">
        <f>(F5)</f>
        <v>0</v>
      </c>
    </row>
    <row r="6" spans="1:7" ht="36.75" thickBot="1">
      <c r="A6" s="127"/>
      <c r="B6" s="130" t="s">
        <v>20</v>
      </c>
      <c r="C6" s="129" t="s">
        <v>21</v>
      </c>
      <c r="D6" s="130" t="s">
        <v>22</v>
      </c>
      <c r="E6" s="130" t="s">
        <v>15</v>
      </c>
      <c r="F6" s="130" t="s">
        <v>29</v>
      </c>
      <c r="G6" s="131" t="s">
        <v>30</v>
      </c>
    </row>
    <row r="7" spans="1:7" ht="27.75" customHeight="1" thickBot="1">
      <c r="A7" s="251">
        <v>38</v>
      </c>
      <c r="B7" s="263" t="s">
        <v>855</v>
      </c>
      <c r="C7" s="254">
        <v>2500</v>
      </c>
      <c r="D7" s="254"/>
      <c r="E7" s="254"/>
      <c r="F7" s="254"/>
      <c r="G7" s="268"/>
    </row>
    <row r="8" spans="1:7" ht="21.75" customHeight="1">
      <c r="A8" s="178"/>
      <c r="B8" s="179" t="s">
        <v>12</v>
      </c>
      <c r="C8" s="180"/>
      <c r="D8" s="181" t="s">
        <v>10</v>
      </c>
      <c r="E8" s="181" t="s">
        <v>8</v>
      </c>
      <c r="F8" s="179"/>
      <c r="G8" s="182"/>
    </row>
    <row r="9" spans="1:7" ht="20.25" customHeight="1">
      <c r="A9" s="164"/>
      <c r="B9" s="165" t="s">
        <v>9</v>
      </c>
      <c r="C9" s="166"/>
      <c r="D9" s="167" t="s">
        <v>10</v>
      </c>
      <c r="E9" s="167" t="s">
        <v>8</v>
      </c>
      <c r="F9" s="165"/>
      <c r="G9" s="113"/>
    </row>
    <row r="10" spans="1:7" ht="21.75" customHeight="1">
      <c r="A10" s="164"/>
      <c r="B10" s="165" t="s">
        <v>11</v>
      </c>
      <c r="C10" s="184"/>
      <c r="D10" s="167" t="s">
        <v>10</v>
      </c>
      <c r="E10" s="167" t="s">
        <v>8</v>
      </c>
      <c r="F10" s="165"/>
      <c r="G10" s="113"/>
    </row>
    <row r="11" spans="1:7" ht="23.25" customHeight="1">
      <c r="A11" s="164"/>
      <c r="B11" s="165" t="s">
        <v>13</v>
      </c>
      <c r="C11" s="184"/>
      <c r="D11" s="167" t="s">
        <v>10</v>
      </c>
      <c r="E11" s="167" t="s">
        <v>8</v>
      </c>
      <c r="F11" s="165"/>
      <c r="G11" s="113"/>
    </row>
    <row r="12" spans="1:7" ht="51" customHeight="1">
      <c r="A12" s="469" t="s">
        <v>878</v>
      </c>
      <c r="B12" s="470"/>
      <c r="C12" s="470"/>
      <c r="D12" s="471"/>
      <c r="E12" s="491" t="s">
        <v>880</v>
      </c>
      <c r="F12" s="492"/>
      <c r="G12" s="493"/>
    </row>
    <row r="13" spans="1:7" ht="66" customHeight="1">
      <c r="A13" s="469" t="s">
        <v>879</v>
      </c>
      <c r="B13" s="470"/>
      <c r="C13" s="470"/>
      <c r="D13" s="471"/>
      <c r="E13" s="491" t="s">
        <v>880</v>
      </c>
      <c r="F13" s="492"/>
      <c r="G13" s="493"/>
    </row>
    <row r="14" spans="1:7" ht="26.25" customHeight="1">
      <c r="A14" s="164"/>
      <c r="B14" s="165" t="s">
        <v>856</v>
      </c>
      <c r="C14" s="184"/>
      <c r="D14" s="167" t="s">
        <v>14</v>
      </c>
      <c r="E14" s="167" t="s">
        <v>8</v>
      </c>
      <c r="F14" s="167"/>
      <c r="G14" s="113"/>
    </row>
    <row r="15" spans="1:7" ht="24" customHeight="1">
      <c r="A15" s="164"/>
      <c r="B15" s="165" t="s">
        <v>857</v>
      </c>
      <c r="C15" s="184"/>
      <c r="D15" s="167" t="s">
        <v>14</v>
      </c>
      <c r="E15" s="167" t="s">
        <v>8</v>
      </c>
      <c r="F15" s="167"/>
      <c r="G15" s="113"/>
    </row>
    <row r="16" spans="1:7" ht="24.75" customHeight="1">
      <c r="A16" s="164"/>
      <c r="B16" s="165" t="s">
        <v>858</v>
      </c>
      <c r="C16" s="184"/>
      <c r="D16" s="167" t="s">
        <v>14</v>
      </c>
      <c r="E16" s="167" t="s">
        <v>8</v>
      </c>
      <c r="F16" s="167"/>
      <c r="G16" s="113"/>
    </row>
    <row r="17" spans="1:7" ht="36" customHeight="1">
      <c r="A17" s="164"/>
      <c r="B17" s="165" t="s">
        <v>859</v>
      </c>
      <c r="C17" s="184"/>
      <c r="D17" s="167" t="s">
        <v>14</v>
      </c>
      <c r="E17" s="167" t="s">
        <v>8</v>
      </c>
      <c r="F17" s="167"/>
      <c r="G17" s="113"/>
    </row>
    <row r="18" spans="1:7" ht="37.5" customHeight="1">
      <c r="A18" s="164"/>
      <c r="B18" s="165" t="s">
        <v>860</v>
      </c>
      <c r="C18" s="184"/>
      <c r="D18" s="167" t="s">
        <v>14</v>
      </c>
      <c r="E18" s="167" t="s">
        <v>8</v>
      </c>
      <c r="F18" s="167"/>
      <c r="G18" s="113"/>
    </row>
    <row r="19" spans="1:7" ht="35.25" customHeight="1">
      <c r="A19" s="164"/>
      <c r="B19" s="165" t="s">
        <v>861</v>
      </c>
      <c r="C19" s="184"/>
      <c r="D19" s="167" t="s">
        <v>863</v>
      </c>
      <c r="E19" s="167" t="s">
        <v>8</v>
      </c>
      <c r="F19" s="167"/>
      <c r="G19" s="113"/>
    </row>
    <row r="20" spans="1:7" ht="39" customHeight="1">
      <c r="A20" s="164"/>
      <c r="B20" s="165" t="s">
        <v>862</v>
      </c>
      <c r="C20" s="184"/>
      <c r="D20" s="114" t="s">
        <v>14</v>
      </c>
      <c r="E20" s="167" t="s">
        <v>8</v>
      </c>
      <c r="F20" s="167"/>
      <c r="G20" s="113"/>
    </row>
    <row r="22" spans="1:7" ht="49.5" customHeight="1">
      <c r="A22" s="445" t="s">
        <v>882</v>
      </c>
      <c r="B22" s="446"/>
      <c r="C22" s="446"/>
      <c r="D22" s="446"/>
      <c r="E22" s="446"/>
      <c r="F22" s="446"/>
      <c r="G22" s="446"/>
    </row>
    <row r="23" spans="1:7" ht="209.25" customHeight="1">
      <c r="A23" s="445" t="s">
        <v>883</v>
      </c>
      <c r="B23" s="447"/>
      <c r="C23" s="447"/>
      <c r="D23" s="447"/>
      <c r="E23" s="447"/>
      <c r="F23" s="447"/>
      <c r="G23" s="447"/>
    </row>
  </sheetData>
  <mergeCells count="12">
    <mergeCell ref="A22:G22"/>
    <mergeCell ref="A23:G23"/>
    <mergeCell ref="A13:D13"/>
    <mergeCell ref="E13:G13"/>
    <mergeCell ref="A12:D12"/>
    <mergeCell ref="E12:G12"/>
    <mergeCell ref="A3:G3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scale="94" fitToHeight="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4D750-40CC-43CC-BC89-1041F17D166F}">
  <dimension ref="A1:G34"/>
  <sheetViews>
    <sheetView workbookViewId="0">
      <selection activeCell="L15" sqref="L15"/>
    </sheetView>
  </sheetViews>
  <sheetFormatPr defaultRowHeight="12.75"/>
  <cols>
    <col min="2" max="2" width="30.42578125" customWidth="1"/>
    <col min="4" max="4" width="20.140625" customWidth="1"/>
    <col min="5" max="6" width="14.42578125" customWidth="1"/>
    <col min="7" max="7" width="27" customWidth="1"/>
  </cols>
  <sheetData>
    <row r="1" spans="1:7">
      <c r="A1" s="558" t="s">
        <v>888</v>
      </c>
      <c r="B1" s="559"/>
      <c r="C1" s="560"/>
      <c r="D1" s="443" t="s">
        <v>43</v>
      </c>
      <c r="E1" s="444"/>
      <c r="F1" s="443" t="s">
        <v>747</v>
      </c>
      <c r="G1" s="444"/>
    </row>
    <row r="2" spans="1:7" ht="13.5" thickBot="1">
      <c r="A2" s="561"/>
      <c r="B2" s="562"/>
      <c r="C2" s="563"/>
      <c r="D2" s="564" t="s">
        <v>639</v>
      </c>
      <c r="E2" s="565"/>
      <c r="F2" s="566" t="s">
        <v>903</v>
      </c>
      <c r="G2" s="567"/>
    </row>
    <row r="3" spans="1:7" ht="13.5" thickBot="1">
      <c r="A3" s="440" t="s">
        <v>47</v>
      </c>
      <c r="B3" s="556"/>
      <c r="C3" s="556"/>
      <c r="D3" s="556"/>
      <c r="E3" s="556"/>
      <c r="F3" s="556"/>
      <c r="G3" s="557"/>
    </row>
    <row r="4" spans="1:7" ht="24.75" thickBot="1">
      <c r="A4" s="36"/>
      <c r="B4" s="56" t="s">
        <v>31</v>
      </c>
      <c r="C4" s="9" t="s">
        <v>712</v>
      </c>
      <c r="D4" s="10" t="s">
        <v>4</v>
      </c>
      <c r="E4" s="10" t="s">
        <v>5</v>
      </c>
      <c r="F4" s="10" t="s">
        <v>6</v>
      </c>
      <c r="G4" s="52" t="s">
        <v>7</v>
      </c>
    </row>
    <row r="5" spans="1:7" ht="56.25" customHeight="1" thickBot="1">
      <c r="A5" s="230">
        <v>39</v>
      </c>
      <c r="B5" s="161" t="s">
        <v>864</v>
      </c>
      <c r="C5" s="231" t="s">
        <v>674</v>
      </c>
      <c r="D5" s="231" t="s">
        <v>676</v>
      </c>
      <c r="E5" s="231" t="s">
        <v>696</v>
      </c>
      <c r="F5" s="231" t="s">
        <v>196</v>
      </c>
      <c r="G5" s="382">
        <f>(F6+F7)</f>
        <v>0</v>
      </c>
    </row>
    <row r="6" spans="1:7" ht="46.5" customHeight="1" thickBot="1">
      <c r="A6" s="230" t="s">
        <v>715</v>
      </c>
      <c r="B6" s="161" t="s">
        <v>865</v>
      </c>
      <c r="C6" s="231">
        <v>150</v>
      </c>
      <c r="D6" s="231"/>
      <c r="E6" s="231"/>
      <c r="F6" s="347">
        <f>(C6*D6)</f>
        <v>0</v>
      </c>
      <c r="G6" s="240"/>
    </row>
    <row r="7" spans="1:7" ht="46.5" customHeight="1" thickBot="1">
      <c r="A7" s="230" t="s">
        <v>716</v>
      </c>
      <c r="B7" s="161" t="s">
        <v>866</v>
      </c>
      <c r="C7" s="231">
        <v>24</v>
      </c>
      <c r="D7" s="231"/>
      <c r="E7" s="231"/>
      <c r="F7" s="347">
        <f>(C7*D7)</f>
        <v>0</v>
      </c>
      <c r="G7" s="240"/>
    </row>
    <row r="8" spans="1:7" ht="24.75" thickBot="1">
      <c r="A8" s="127"/>
      <c r="B8" s="130" t="s">
        <v>20</v>
      </c>
      <c r="C8" s="129" t="s">
        <v>21</v>
      </c>
      <c r="D8" s="130" t="s">
        <v>22</v>
      </c>
      <c r="E8" s="130" t="s">
        <v>15</v>
      </c>
      <c r="F8" s="130" t="s">
        <v>29</v>
      </c>
      <c r="G8" s="131" t="s">
        <v>30</v>
      </c>
    </row>
    <row r="9" spans="1:7" ht="13.5" thickBot="1">
      <c r="A9" s="251" t="s">
        <v>715</v>
      </c>
      <c r="B9" s="258" t="s">
        <v>865</v>
      </c>
      <c r="C9" s="254"/>
      <c r="D9" s="254"/>
      <c r="E9" s="254"/>
      <c r="F9" s="259"/>
      <c r="G9" s="199"/>
    </row>
    <row r="10" spans="1:7">
      <c r="A10" s="232"/>
      <c r="B10" s="219" t="s">
        <v>12</v>
      </c>
      <c r="C10" s="202">
        <v>150</v>
      </c>
      <c r="D10" s="217" t="s">
        <v>10</v>
      </c>
      <c r="E10" s="217" t="s">
        <v>8</v>
      </c>
      <c r="F10" s="232"/>
      <c r="G10" s="242"/>
    </row>
    <row r="11" spans="1:7">
      <c r="A11" s="168"/>
      <c r="B11" s="125" t="s">
        <v>9</v>
      </c>
      <c r="C11" s="212"/>
      <c r="D11" s="114" t="s">
        <v>10</v>
      </c>
      <c r="E11" s="114" t="s">
        <v>8</v>
      </c>
      <c r="F11" s="114"/>
      <c r="G11" s="243"/>
    </row>
    <row r="12" spans="1:7">
      <c r="A12" s="168"/>
      <c r="B12" s="125" t="s">
        <v>11</v>
      </c>
      <c r="C12" s="212"/>
      <c r="D12" s="114" t="s">
        <v>10</v>
      </c>
      <c r="E12" s="114" t="s">
        <v>8</v>
      </c>
      <c r="F12" s="114"/>
      <c r="G12" s="243"/>
    </row>
    <row r="13" spans="1:7">
      <c r="A13" s="168"/>
      <c r="B13" s="125" t="s">
        <v>13</v>
      </c>
      <c r="C13" s="212"/>
      <c r="D13" s="114" t="s">
        <v>10</v>
      </c>
      <c r="E13" s="114" t="s">
        <v>8</v>
      </c>
      <c r="F13" s="125"/>
      <c r="G13" s="243"/>
    </row>
    <row r="14" spans="1:7" ht="48" customHeight="1">
      <c r="A14" s="469" t="s">
        <v>878</v>
      </c>
      <c r="B14" s="470"/>
      <c r="C14" s="470"/>
      <c r="D14" s="471"/>
      <c r="E14" s="469" t="s">
        <v>880</v>
      </c>
      <c r="F14" s="470"/>
      <c r="G14" s="471"/>
    </row>
    <row r="15" spans="1:7" ht="58.5" customHeight="1">
      <c r="A15" s="469" t="s">
        <v>879</v>
      </c>
      <c r="B15" s="470"/>
      <c r="C15" s="470"/>
      <c r="D15" s="471"/>
      <c r="E15" s="469" t="s">
        <v>880</v>
      </c>
      <c r="F15" s="470"/>
      <c r="G15" s="471"/>
    </row>
    <row r="16" spans="1:7" ht="34.5" customHeight="1">
      <c r="A16" s="168"/>
      <c r="B16" s="262" t="s">
        <v>867</v>
      </c>
      <c r="C16" s="212"/>
      <c r="D16" s="173" t="s">
        <v>14</v>
      </c>
      <c r="E16" s="114" t="s">
        <v>8</v>
      </c>
      <c r="F16" s="125"/>
      <c r="G16" s="243"/>
    </row>
    <row r="17" spans="1:7">
      <c r="A17" s="168"/>
      <c r="B17" s="125" t="s">
        <v>868</v>
      </c>
      <c r="C17" s="212"/>
      <c r="D17" s="114" t="s">
        <v>14</v>
      </c>
      <c r="E17" s="114" t="s">
        <v>8</v>
      </c>
      <c r="F17" s="125"/>
      <c r="G17" s="243"/>
    </row>
    <row r="18" spans="1:7" ht="23.25" customHeight="1">
      <c r="A18" s="168"/>
      <c r="B18" s="125" t="s">
        <v>869</v>
      </c>
      <c r="C18" s="212"/>
      <c r="D18" s="114" t="s">
        <v>14</v>
      </c>
      <c r="E18" s="114" t="s">
        <v>8</v>
      </c>
      <c r="F18" s="125"/>
      <c r="G18" s="243"/>
    </row>
    <row r="19" spans="1:7">
      <c r="A19" s="168"/>
      <c r="B19" s="125" t="s">
        <v>870</v>
      </c>
      <c r="C19" s="212"/>
      <c r="D19" s="114" t="s">
        <v>14</v>
      </c>
      <c r="E19" s="114" t="s">
        <v>8</v>
      </c>
      <c r="F19" s="125"/>
      <c r="G19" s="243"/>
    </row>
    <row r="20" spans="1:7" ht="13.5" thickBot="1">
      <c r="A20" s="168"/>
      <c r="B20" s="125" t="s">
        <v>871</v>
      </c>
      <c r="C20" s="212"/>
      <c r="D20" s="114" t="s">
        <v>14</v>
      </c>
      <c r="E20" s="114" t="s">
        <v>8</v>
      </c>
      <c r="F20" s="125"/>
      <c r="G20" s="243"/>
    </row>
    <row r="21" spans="1:7" ht="13.5" thickBot="1">
      <c r="A21" s="251" t="s">
        <v>716</v>
      </c>
      <c r="B21" s="258" t="s">
        <v>872</v>
      </c>
      <c r="C21" s="254"/>
      <c r="D21" s="254"/>
      <c r="E21" s="254"/>
      <c r="F21" s="254"/>
      <c r="G21" s="268"/>
    </row>
    <row r="22" spans="1:7">
      <c r="A22" s="232"/>
      <c r="B22" s="219" t="s">
        <v>12</v>
      </c>
      <c r="C22" s="202"/>
      <c r="D22" s="217" t="s">
        <v>10</v>
      </c>
      <c r="E22" s="217" t="s">
        <v>8</v>
      </c>
      <c r="F22" s="232"/>
      <c r="G22" s="242"/>
    </row>
    <row r="23" spans="1:7" ht="26.25" customHeight="1">
      <c r="A23" s="168"/>
      <c r="B23" s="125" t="s">
        <v>9</v>
      </c>
      <c r="C23" s="212"/>
      <c r="D23" s="114" t="s">
        <v>10</v>
      </c>
      <c r="E23" s="114" t="s">
        <v>8</v>
      </c>
      <c r="F23" s="114"/>
      <c r="G23" s="243"/>
    </row>
    <row r="24" spans="1:7">
      <c r="A24" s="168"/>
      <c r="B24" s="125" t="s">
        <v>11</v>
      </c>
      <c r="C24" s="212"/>
      <c r="D24" s="114" t="s">
        <v>10</v>
      </c>
      <c r="E24" s="114" t="s">
        <v>8</v>
      </c>
      <c r="F24" s="114"/>
      <c r="G24" s="243"/>
    </row>
    <row r="25" spans="1:7" ht="21.75" customHeight="1">
      <c r="A25" s="168"/>
      <c r="B25" s="125" t="s">
        <v>13</v>
      </c>
      <c r="C25" s="212"/>
      <c r="D25" s="114" t="s">
        <v>10</v>
      </c>
      <c r="E25" s="114" t="s">
        <v>8</v>
      </c>
      <c r="F25" s="125"/>
      <c r="G25" s="243"/>
    </row>
    <row r="26" spans="1:7" ht="54.75" customHeight="1">
      <c r="A26" s="469" t="s">
        <v>878</v>
      </c>
      <c r="B26" s="470"/>
      <c r="C26" s="470"/>
      <c r="D26" s="471"/>
      <c r="E26" s="469" t="s">
        <v>880</v>
      </c>
      <c r="F26" s="470"/>
      <c r="G26" s="471"/>
    </row>
    <row r="27" spans="1:7" ht="51.75" customHeight="1">
      <c r="A27" s="469" t="s">
        <v>879</v>
      </c>
      <c r="B27" s="470"/>
      <c r="C27" s="470"/>
      <c r="D27" s="471"/>
      <c r="E27" s="469" t="s">
        <v>880</v>
      </c>
      <c r="F27" s="470"/>
      <c r="G27" s="471"/>
    </row>
    <row r="28" spans="1:7" ht="42">
      <c r="A28" s="168"/>
      <c r="B28" s="125" t="s">
        <v>591</v>
      </c>
      <c r="C28" s="212"/>
      <c r="D28" s="114" t="s">
        <v>14</v>
      </c>
      <c r="E28" s="173"/>
      <c r="F28" s="125"/>
      <c r="G28" s="243"/>
    </row>
    <row r="29" spans="1:7" ht="33.75" customHeight="1">
      <c r="A29" s="168"/>
      <c r="B29" s="125" t="s">
        <v>592</v>
      </c>
      <c r="C29" s="212"/>
      <c r="D29" s="114" t="s">
        <v>14</v>
      </c>
      <c r="E29" s="114"/>
      <c r="F29" s="125"/>
      <c r="G29" s="243"/>
    </row>
    <row r="30" spans="1:7" ht="33" customHeight="1">
      <c r="A30" s="168"/>
      <c r="B30" s="125" t="s">
        <v>81</v>
      </c>
      <c r="C30" s="212"/>
      <c r="D30" s="114" t="s">
        <v>82</v>
      </c>
      <c r="E30" s="114"/>
      <c r="F30" s="125"/>
      <c r="G30" s="243"/>
    </row>
    <row r="31" spans="1:7" ht="33" customHeight="1">
      <c r="A31" s="568"/>
      <c r="B31" s="569"/>
      <c r="C31" s="569"/>
      <c r="D31" s="569"/>
      <c r="E31" s="569"/>
      <c r="F31" s="569"/>
      <c r="G31" s="570"/>
    </row>
    <row r="32" spans="1:7" ht="61.5" customHeight="1">
      <c r="A32" s="587" t="s">
        <v>924</v>
      </c>
      <c r="B32" s="588"/>
      <c r="C32" s="588"/>
      <c r="D32" s="588"/>
      <c r="E32" s="588"/>
      <c r="F32" s="588"/>
      <c r="G32" s="589"/>
    </row>
    <row r="33" spans="1:7" ht="54" customHeight="1">
      <c r="A33" s="445" t="s">
        <v>882</v>
      </c>
      <c r="B33" s="446"/>
      <c r="C33" s="446"/>
      <c r="D33" s="446"/>
      <c r="E33" s="446"/>
      <c r="F33" s="446"/>
      <c r="G33" s="446"/>
    </row>
    <row r="34" spans="1:7" ht="222" customHeight="1">
      <c r="A34" s="445" t="s">
        <v>883</v>
      </c>
      <c r="B34" s="447"/>
      <c r="C34" s="447"/>
      <c r="D34" s="447"/>
      <c r="E34" s="447"/>
      <c r="F34" s="447"/>
      <c r="G34" s="447"/>
    </row>
  </sheetData>
  <mergeCells count="18">
    <mergeCell ref="A34:G34"/>
    <mergeCell ref="A27:D27"/>
    <mergeCell ref="E27:G27"/>
    <mergeCell ref="A15:D15"/>
    <mergeCell ref="E15:G15"/>
    <mergeCell ref="A26:D26"/>
    <mergeCell ref="E26:G26"/>
    <mergeCell ref="A33:G33"/>
    <mergeCell ref="A32:G32"/>
    <mergeCell ref="A31:G31"/>
    <mergeCell ref="A14:D14"/>
    <mergeCell ref="E14:G14"/>
    <mergeCell ref="A3:G3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7"/>
  <sheetViews>
    <sheetView zoomScale="110" zoomScaleNormal="110" workbookViewId="0">
      <selection activeCell="C9" sqref="C9"/>
    </sheetView>
  </sheetViews>
  <sheetFormatPr defaultRowHeight="12.75"/>
  <cols>
    <col min="1" max="1" width="4.85546875" style="1" customWidth="1"/>
    <col min="2" max="2" width="35.140625" customWidth="1"/>
    <col min="3" max="3" width="9.140625" style="1"/>
    <col min="4" max="4" width="30.7109375" style="1" customWidth="1"/>
    <col min="5" max="5" width="12.7109375" style="1" customWidth="1"/>
    <col min="6" max="6" width="19.42578125" style="1" customWidth="1"/>
    <col min="7" max="7" width="16.140625" customWidth="1"/>
  </cols>
  <sheetData>
    <row r="1" spans="1:7">
      <c r="A1" s="459" t="s">
        <v>888</v>
      </c>
      <c r="B1" s="460"/>
      <c r="C1" s="460"/>
      <c r="D1" s="481" t="s">
        <v>43</v>
      </c>
      <c r="E1" s="481"/>
      <c r="F1" s="460" t="s">
        <v>52</v>
      </c>
      <c r="G1" s="461"/>
    </row>
    <row r="2" spans="1:7" ht="13.5" thickBot="1">
      <c r="A2" s="462"/>
      <c r="B2" s="463"/>
      <c r="C2" s="463"/>
      <c r="D2" s="482" t="s">
        <v>51</v>
      </c>
      <c r="E2" s="482"/>
      <c r="F2" s="483" t="s">
        <v>45</v>
      </c>
      <c r="G2" s="484"/>
    </row>
    <row r="3" spans="1:7" ht="13.5" thickBot="1">
      <c r="A3" s="472" t="s">
        <v>33</v>
      </c>
      <c r="B3" s="473"/>
      <c r="C3" s="473"/>
      <c r="D3" s="473"/>
      <c r="E3" s="473"/>
      <c r="F3" s="473"/>
      <c r="G3" s="473"/>
    </row>
    <row r="4" spans="1:7" ht="24.75" thickBot="1">
      <c r="A4" s="36"/>
      <c r="B4" s="39" t="s">
        <v>31</v>
      </c>
      <c r="C4" s="9" t="s">
        <v>712</v>
      </c>
      <c r="D4" s="10" t="s">
        <v>4</v>
      </c>
      <c r="E4" s="37" t="s">
        <v>5</v>
      </c>
      <c r="F4" s="37" t="s">
        <v>6</v>
      </c>
      <c r="G4" s="40" t="s">
        <v>7</v>
      </c>
    </row>
    <row r="5" spans="1:7" ht="24.75" customHeight="1" thickBot="1">
      <c r="A5" s="29">
        <v>4</v>
      </c>
      <c r="B5" s="157" t="s">
        <v>189</v>
      </c>
      <c r="C5" s="30" t="s">
        <v>196</v>
      </c>
      <c r="D5" s="31" t="s">
        <v>87</v>
      </c>
      <c r="E5" s="31" t="s">
        <v>86</v>
      </c>
      <c r="F5" s="31" t="s">
        <v>87</v>
      </c>
      <c r="G5" s="368">
        <f>(F6+F7+F8+F9)</f>
        <v>0</v>
      </c>
    </row>
    <row r="6" spans="1:7" ht="24.75" customHeight="1" thickBot="1">
      <c r="A6" s="41" t="s">
        <v>190</v>
      </c>
      <c r="B6" s="363" t="s">
        <v>194</v>
      </c>
      <c r="C6" s="30">
        <v>100</v>
      </c>
      <c r="D6" s="31"/>
      <c r="E6" s="31"/>
      <c r="F6" s="359">
        <f>(C6*D6)</f>
        <v>0</v>
      </c>
      <c r="G6" s="360"/>
    </row>
    <row r="7" spans="1:7" ht="24.75" customHeight="1" thickBot="1">
      <c r="A7" s="29" t="s">
        <v>191</v>
      </c>
      <c r="B7" s="361" t="s">
        <v>195</v>
      </c>
      <c r="C7" s="362">
        <v>100</v>
      </c>
      <c r="D7" s="344"/>
      <c r="E7" s="364"/>
      <c r="F7" s="351">
        <f>(C7*D7)</f>
        <v>0</v>
      </c>
      <c r="G7" s="360"/>
    </row>
    <row r="8" spans="1:7" ht="24.75" customHeight="1" thickBot="1">
      <c r="A8" s="29" t="s">
        <v>192</v>
      </c>
      <c r="B8" s="157" t="s">
        <v>128</v>
      </c>
      <c r="C8" s="30">
        <v>150</v>
      </c>
      <c r="D8" s="31"/>
      <c r="E8" s="365"/>
      <c r="F8" s="351">
        <f>(C8*D8)</f>
        <v>0</v>
      </c>
      <c r="G8" s="360"/>
    </row>
    <row r="9" spans="1:7" ht="24.75" customHeight="1" thickBot="1">
      <c r="A9" s="29" t="s">
        <v>193</v>
      </c>
      <c r="B9" s="157" t="s">
        <v>212</v>
      </c>
      <c r="C9" s="30">
        <v>1500</v>
      </c>
      <c r="D9" s="31"/>
      <c r="E9" s="365"/>
      <c r="F9" s="351">
        <f>(C9*D9)</f>
        <v>0</v>
      </c>
      <c r="G9" s="360"/>
    </row>
    <row r="10" spans="1:7" ht="13.5" thickBot="1">
      <c r="A10" s="42"/>
      <c r="B10" s="46" t="s">
        <v>20</v>
      </c>
      <c r="C10" s="44" t="s">
        <v>21</v>
      </c>
      <c r="D10" s="43" t="s">
        <v>22</v>
      </c>
      <c r="E10" s="43" t="s">
        <v>15</v>
      </c>
      <c r="F10" s="43" t="s">
        <v>29</v>
      </c>
      <c r="G10" s="47" t="s">
        <v>30</v>
      </c>
    </row>
    <row r="11" spans="1:7" ht="13.5" thickBot="1">
      <c r="A11" s="143" t="s">
        <v>190</v>
      </c>
      <c r="B11" s="135" t="s">
        <v>194</v>
      </c>
      <c r="C11" s="136"/>
      <c r="D11" s="137"/>
      <c r="E11" s="138"/>
      <c r="F11" s="139"/>
      <c r="G11" s="140"/>
    </row>
    <row r="12" spans="1:7">
      <c r="A12" s="108"/>
      <c r="B12" s="109" t="s">
        <v>12</v>
      </c>
      <c r="C12" s="119">
        <v>100</v>
      </c>
      <c r="D12" s="110" t="s">
        <v>10</v>
      </c>
      <c r="E12" s="111"/>
      <c r="F12" s="132"/>
      <c r="G12" s="149"/>
    </row>
    <row r="13" spans="1:7">
      <c r="A13" s="84"/>
      <c r="B13" s="85" t="s">
        <v>11</v>
      </c>
      <c r="C13" s="86"/>
      <c r="D13" s="68" t="s">
        <v>10</v>
      </c>
      <c r="E13" s="68"/>
      <c r="F13" s="87"/>
      <c r="G13" s="68"/>
    </row>
    <row r="14" spans="1:7" ht="39" customHeight="1">
      <c r="A14" s="469" t="s">
        <v>878</v>
      </c>
      <c r="B14" s="470"/>
      <c r="C14" s="470"/>
      <c r="D14" s="471"/>
      <c r="E14" s="485" t="s">
        <v>880</v>
      </c>
      <c r="F14" s="486"/>
      <c r="G14" s="487"/>
    </row>
    <row r="15" spans="1:7" ht="31.5" customHeight="1">
      <c r="A15" s="448" t="s">
        <v>879</v>
      </c>
      <c r="B15" s="449"/>
      <c r="C15" s="449"/>
      <c r="D15" s="450"/>
      <c r="E15" s="451" t="s">
        <v>880</v>
      </c>
      <c r="F15" s="452"/>
      <c r="G15" s="453"/>
    </row>
    <row r="16" spans="1:7" ht="21">
      <c r="A16" s="84"/>
      <c r="B16" s="125" t="s">
        <v>197</v>
      </c>
      <c r="C16" s="86"/>
      <c r="D16" s="114" t="s">
        <v>14</v>
      </c>
      <c r="E16" s="68"/>
      <c r="F16" s="87"/>
      <c r="G16" s="68"/>
    </row>
    <row r="17" spans="1:7" ht="31.5">
      <c r="A17" s="84"/>
      <c r="B17" s="125" t="s">
        <v>198</v>
      </c>
      <c r="C17" s="86"/>
      <c r="D17" s="114" t="s">
        <v>60</v>
      </c>
      <c r="E17" s="68"/>
      <c r="F17" s="87"/>
      <c r="G17" s="68"/>
    </row>
    <row r="18" spans="1:7">
      <c r="A18" s="84"/>
      <c r="B18" s="85" t="s">
        <v>199</v>
      </c>
      <c r="C18" s="86"/>
      <c r="D18" s="68" t="s">
        <v>14</v>
      </c>
      <c r="E18" s="68"/>
      <c r="F18" s="115"/>
      <c r="G18" s="68"/>
    </row>
    <row r="19" spans="1:7" ht="31.5">
      <c r="A19" s="84"/>
      <c r="B19" s="85" t="s">
        <v>200</v>
      </c>
      <c r="C19" s="113"/>
      <c r="D19" s="68" t="s">
        <v>140</v>
      </c>
      <c r="E19" s="68"/>
      <c r="F19" s="67"/>
      <c r="G19" s="68"/>
    </row>
    <row r="20" spans="1:7" ht="21">
      <c r="A20" s="84"/>
      <c r="B20" s="125" t="s">
        <v>75</v>
      </c>
      <c r="C20" s="86"/>
      <c r="D20" s="68" t="s">
        <v>16</v>
      </c>
      <c r="E20" s="68"/>
      <c r="F20" s="115"/>
      <c r="G20" s="68"/>
    </row>
    <row r="21" spans="1:7" ht="52.5">
      <c r="A21" s="84"/>
      <c r="B21" s="67" t="s">
        <v>201</v>
      </c>
      <c r="C21" s="86"/>
      <c r="D21" s="68" t="s">
        <v>80</v>
      </c>
      <c r="E21" s="114"/>
      <c r="F21" s="115"/>
      <c r="G21" s="68"/>
    </row>
    <row r="22" spans="1:7" ht="13.5" thickBot="1">
      <c r="A22" s="88"/>
      <c r="B22" s="69" t="s">
        <v>144</v>
      </c>
      <c r="C22" s="89"/>
      <c r="D22" s="70" t="s">
        <v>82</v>
      </c>
      <c r="E22" s="70"/>
      <c r="F22" s="90"/>
      <c r="G22" s="88"/>
    </row>
    <row r="23" spans="1:7" ht="13.5" thickBot="1">
      <c r="A23" s="150" t="s">
        <v>191</v>
      </c>
      <c r="B23" s="151" t="s">
        <v>195</v>
      </c>
      <c r="C23" s="152"/>
      <c r="D23" s="153"/>
      <c r="E23" s="153"/>
      <c r="F23" s="139"/>
      <c r="G23" s="154"/>
    </row>
    <row r="24" spans="1:7">
      <c r="A24" s="102"/>
      <c r="B24" s="103" t="s">
        <v>12</v>
      </c>
      <c r="C24" s="104">
        <v>100</v>
      </c>
      <c r="D24" s="96" t="s">
        <v>10</v>
      </c>
      <c r="E24" s="96" t="s">
        <v>8</v>
      </c>
      <c r="F24" s="132"/>
      <c r="G24" s="102"/>
    </row>
    <row r="25" spans="1:7">
      <c r="A25" s="84"/>
      <c r="B25" s="85" t="s">
        <v>9</v>
      </c>
      <c r="C25" s="86" t="s">
        <v>160</v>
      </c>
      <c r="D25" s="68" t="s">
        <v>10</v>
      </c>
      <c r="E25" s="68" t="s">
        <v>8</v>
      </c>
      <c r="F25" s="87"/>
      <c r="G25" s="84"/>
    </row>
    <row r="26" spans="1:7">
      <c r="A26" s="84"/>
      <c r="B26" s="85" t="s">
        <v>11</v>
      </c>
      <c r="C26" s="86"/>
      <c r="D26" s="68" t="s">
        <v>10</v>
      </c>
      <c r="E26" s="68" t="s">
        <v>8</v>
      </c>
      <c r="F26" s="87"/>
      <c r="G26" s="84"/>
    </row>
    <row r="27" spans="1:7">
      <c r="A27" s="84"/>
      <c r="B27" s="85" t="s">
        <v>13</v>
      </c>
      <c r="C27" s="86"/>
      <c r="D27" s="68" t="s">
        <v>10</v>
      </c>
      <c r="E27" s="68" t="s">
        <v>8</v>
      </c>
      <c r="F27" s="87"/>
      <c r="G27" s="84"/>
    </row>
    <row r="28" spans="1:7" ht="31.5" customHeight="1">
      <c r="A28" s="469" t="s">
        <v>878</v>
      </c>
      <c r="B28" s="470"/>
      <c r="C28" s="470"/>
      <c r="D28" s="471"/>
      <c r="E28" s="451" t="s">
        <v>880</v>
      </c>
      <c r="F28" s="452"/>
      <c r="G28" s="453"/>
    </row>
    <row r="29" spans="1:7" ht="49.5" customHeight="1">
      <c r="A29" s="448" t="s">
        <v>879</v>
      </c>
      <c r="B29" s="449"/>
      <c r="C29" s="449"/>
      <c r="D29" s="450"/>
      <c r="E29" s="451" t="s">
        <v>880</v>
      </c>
      <c r="F29" s="452"/>
      <c r="G29" s="453"/>
    </row>
    <row r="30" spans="1:7">
      <c r="A30" s="84"/>
      <c r="B30" s="73" t="s">
        <v>202</v>
      </c>
      <c r="C30" s="86"/>
      <c r="D30" s="73" t="s">
        <v>203</v>
      </c>
      <c r="E30" s="68"/>
      <c r="F30" s="87"/>
      <c r="G30" s="84"/>
    </row>
    <row r="31" spans="1:7">
      <c r="A31" s="84"/>
      <c r="B31" s="85" t="s">
        <v>166</v>
      </c>
      <c r="C31" s="86"/>
      <c r="D31" s="68" t="s">
        <v>14</v>
      </c>
      <c r="E31" s="68"/>
      <c r="F31" s="67"/>
      <c r="G31" s="84"/>
    </row>
    <row r="32" spans="1:7" ht="31.5">
      <c r="A32" s="84"/>
      <c r="B32" s="85" t="s">
        <v>754</v>
      </c>
      <c r="C32" s="86"/>
      <c r="D32" s="68" t="s">
        <v>113</v>
      </c>
      <c r="E32" s="68"/>
      <c r="F32" s="67"/>
      <c r="G32" s="84"/>
    </row>
    <row r="33" spans="1:7" ht="52.5">
      <c r="A33" s="84"/>
      <c r="B33" s="85" t="s">
        <v>204</v>
      </c>
      <c r="C33" s="86"/>
      <c r="D33" s="68" t="s">
        <v>62</v>
      </c>
      <c r="E33" s="67" t="s">
        <v>755</v>
      </c>
      <c r="F33" s="67"/>
      <c r="G33" s="84"/>
    </row>
    <row r="34" spans="1:7" ht="33" thickBot="1">
      <c r="A34" s="84"/>
      <c r="B34" s="85" t="s">
        <v>205</v>
      </c>
      <c r="C34" s="86"/>
      <c r="D34" s="68" t="s">
        <v>117</v>
      </c>
      <c r="E34" s="68"/>
      <c r="F34" s="67"/>
      <c r="G34" s="84"/>
    </row>
    <row r="35" spans="1:7" ht="21.75" thickBot="1">
      <c r="A35" s="88"/>
      <c r="B35" s="69" t="s">
        <v>81</v>
      </c>
      <c r="C35" s="89"/>
      <c r="D35" s="70" t="s">
        <v>82</v>
      </c>
      <c r="E35" s="70"/>
      <c r="F35" s="90"/>
      <c r="G35" s="88"/>
    </row>
    <row r="36" spans="1:7" ht="13.5" thickBot="1">
      <c r="A36" s="134" t="s">
        <v>192</v>
      </c>
      <c r="B36" s="144" t="s">
        <v>128</v>
      </c>
      <c r="C36" s="145"/>
      <c r="D36" s="146"/>
      <c r="E36" s="138"/>
      <c r="F36" s="139"/>
      <c r="G36" s="140"/>
    </row>
    <row r="37" spans="1:7">
      <c r="A37" s="108"/>
      <c r="B37" s="109" t="s">
        <v>12</v>
      </c>
      <c r="C37" s="119">
        <v>400</v>
      </c>
      <c r="D37" s="110" t="s">
        <v>10</v>
      </c>
      <c r="E37" s="111" t="s">
        <v>8</v>
      </c>
      <c r="F37" s="132"/>
      <c r="G37" s="120"/>
    </row>
    <row r="38" spans="1:7">
      <c r="A38" s="84"/>
      <c r="B38" s="85" t="s">
        <v>9</v>
      </c>
      <c r="C38" s="86" t="s">
        <v>160</v>
      </c>
      <c r="D38" s="68" t="s">
        <v>10</v>
      </c>
      <c r="E38" s="68" t="s">
        <v>8</v>
      </c>
      <c r="F38" s="121"/>
      <c r="G38" s="84"/>
    </row>
    <row r="39" spans="1:7">
      <c r="A39" s="84"/>
      <c r="B39" s="85" t="s">
        <v>11</v>
      </c>
      <c r="C39" s="86"/>
      <c r="D39" s="68" t="s">
        <v>10</v>
      </c>
      <c r="E39" s="68" t="s">
        <v>8</v>
      </c>
      <c r="F39" s="121"/>
      <c r="G39" s="84"/>
    </row>
    <row r="40" spans="1:7">
      <c r="A40" s="84"/>
      <c r="B40" s="85" t="s">
        <v>13</v>
      </c>
      <c r="C40" s="86"/>
      <c r="D40" s="68" t="s">
        <v>10</v>
      </c>
      <c r="E40" s="68" t="s">
        <v>8</v>
      </c>
      <c r="F40" s="121"/>
      <c r="G40" s="84"/>
    </row>
    <row r="41" spans="1:7" ht="31.5" customHeight="1">
      <c r="A41" s="469" t="s">
        <v>878</v>
      </c>
      <c r="B41" s="470"/>
      <c r="C41" s="470"/>
      <c r="D41" s="471"/>
      <c r="E41" s="478" t="s">
        <v>880</v>
      </c>
      <c r="F41" s="479"/>
      <c r="G41" s="480"/>
    </row>
    <row r="42" spans="1:7" ht="62.25" customHeight="1">
      <c r="A42" s="469" t="s">
        <v>879</v>
      </c>
      <c r="B42" s="470"/>
      <c r="C42" s="470"/>
      <c r="D42" s="471"/>
      <c r="E42" s="451" t="s">
        <v>880</v>
      </c>
      <c r="F42" s="452"/>
      <c r="G42" s="453"/>
    </row>
    <row r="43" spans="1:7" ht="21">
      <c r="A43" s="84"/>
      <c r="B43" s="85" t="s">
        <v>170</v>
      </c>
      <c r="C43" s="86"/>
      <c r="D43" s="68" t="s">
        <v>14</v>
      </c>
      <c r="E43" s="68"/>
      <c r="F43" s="121"/>
      <c r="G43" s="84"/>
    </row>
    <row r="44" spans="1:7" ht="21">
      <c r="A44" s="84"/>
      <c r="B44" s="85" t="s">
        <v>171</v>
      </c>
      <c r="C44" s="86"/>
      <c r="D44" s="68" t="s">
        <v>57</v>
      </c>
      <c r="E44" s="68"/>
      <c r="F44" s="121"/>
      <c r="G44" s="84"/>
    </row>
    <row r="45" spans="1:7" ht="21">
      <c r="A45" s="84"/>
      <c r="B45" s="85" t="s">
        <v>173</v>
      </c>
      <c r="C45" s="86"/>
      <c r="D45" s="68" t="s">
        <v>113</v>
      </c>
      <c r="E45" s="68"/>
      <c r="F45" s="121"/>
      <c r="G45" s="84"/>
    </row>
    <row r="46" spans="1:7" ht="21">
      <c r="A46" s="84"/>
      <c r="B46" s="85" t="s">
        <v>206</v>
      </c>
      <c r="C46" s="86"/>
      <c r="D46" s="68" t="s">
        <v>102</v>
      </c>
      <c r="E46" s="68" t="s">
        <v>207</v>
      </c>
      <c r="F46" s="121"/>
      <c r="G46" s="84"/>
    </row>
    <row r="47" spans="1:7" ht="29.25" customHeight="1" thickBot="1">
      <c r="A47" s="84"/>
      <c r="B47" s="85" t="s">
        <v>208</v>
      </c>
      <c r="C47" s="86"/>
      <c r="D47" s="68" t="s">
        <v>175</v>
      </c>
      <c r="E47" s="68"/>
      <c r="F47" s="121"/>
      <c r="G47" s="84"/>
    </row>
    <row r="48" spans="1:7" ht="33" customHeight="1">
      <c r="A48" s="88"/>
      <c r="B48" s="69" t="s">
        <v>209</v>
      </c>
      <c r="C48" s="89"/>
      <c r="D48" s="70" t="s">
        <v>210</v>
      </c>
      <c r="E48" s="70" t="s">
        <v>211</v>
      </c>
      <c r="F48" s="122"/>
      <c r="G48" s="88"/>
    </row>
    <row r="49" spans="1:7" ht="21.75" thickBot="1">
      <c r="A49" s="88"/>
      <c r="B49" s="69" t="s">
        <v>81</v>
      </c>
      <c r="C49" s="89"/>
      <c r="D49" s="70" t="s">
        <v>82</v>
      </c>
      <c r="E49" s="70"/>
      <c r="F49" s="90"/>
      <c r="G49" s="88"/>
    </row>
    <row r="50" spans="1:7" ht="13.5" thickBot="1">
      <c r="A50" s="156" t="s">
        <v>193</v>
      </c>
      <c r="B50" s="106" t="s">
        <v>212</v>
      </c>
      <c r="C50" s="152"/>
      <c r="D50" s="153"/>
      <c r="E50" s="153"/>
      <c r="F50" s="139"/>
      <c r="G50" s="154"/>
    </row>
    <row r="51" spans="1:7">
      <c r="A51" s="102"/>
      <c r="B51" s="103" t="s">
        <v>12</v>
      </c>
      <c r="C51" s="104">
        <v>1500</v>
      </c>
      <c r="D51" s="96" t="s">
        <v>10</v>
      </c>
      <c r="E51" s="96" t="s">
        <v>8</v>
      </c>
      <c r="F51" s="155"/>
      <c r="G51" s="102"/>
    </row>
    <row r="52" spans="1:7">
      <c r="A52" s="84"/>
      <c r="B52" s="85" t="s">
        <v>9</v>
      </c>
      <c r="C52"/>
      <c r="D52" s="68" t="s">
        <v>10</v>
      </c>
      <c r="E52" s="68" t="s">
        <v>8</v>
      </c>
      <c r="F52" s="67"/>
      <c r="G52" s="84"/>
    </row>
    <row r="53" spans="1:7">
      <c r="A53" s="84"/>
      <c r="B53" s="85" t="s">
        <v>11</v>
      </c>
      <c r="C53" s="86"/>
      <c r="D53" s="68" t="s">
        <v>10</v>
      </c>
      <c r="E53" s="68" t="s">
        <v>8</v>
      </c>
      <c r="F53" s="67"/>
      <c r="G53" s="84"/>
    </row>
    <row r="54" spans="1:7">
      <c r="A54" s="84"/>
      <c r="B54" s="85" t="s">
        <v>13</v>
      </c>
      <c r="C54" s="124"/>
      <c r="D54" s="68" t="s">
        <v>10</v>
      </c>
      <c r="E54" s="68" t="s">
        <v>8</v>
      </c>
      <c r="F54" s="67"/>
      <c r="G54" s="84"/>
    </row>
    <row r="55" spans="1:7" ht="54" customHeight="1">
      <c r="A55" s="469" t="s">
        <v>878</v>
      </c>
      <c r="B55" s="470"/>
      <c r="C55" s="470"/>
      <c r="D55" s="471"/>
      <c r="E55" s="451" t="s">
        <v>880</v>
      </c>
      <c r="F55" s="452"/>
      <c r="G55" s="453"/>
    </row>
    <row r="56" spans="1:7" ht="54" customHeight="1">
      <c r="A56" s="448" t="s">
        <v>879</v>
      </c>
      <c r="B56" s="449"/>
      <c r="C56" s="449"/>
      <c r="D56" s="450"/>
      <c r="E56" s="451" t="s">
        <v>880</v>
      </c>
      <c r="F56" s="452"/>
      <c r="G56" s="453"/>
    </row>
    <row r="57" spans="1:7" ht="21">
      <c r="A57" s="84"/>
      <c r="B57" s="85" t="s">
        <v>213</v>
      </c>
      <c r="C57" s="124"/>
      <c r="D57" s="68" t="s">
        <v>214</v>
      </c>
      <c r="E57" s="68"/>
      <c r="F57" s="87"/>
      <c r="G57" s="84"/>
    </row>
    <row r="58" spans="1:7" ht="21">
      <c r="A58" s="84"/>
      <c r="B58" s="85" t="s">
        <v>215</v>
      </c>
      <c r="C58" s="124"/>
      <c r="D58" s="68" t="s">
        <v>38</v>
      </c>
      <c r="E58" s="68"/>
      <c r="F58" s="87"/>
      <c r="G58" s="84"/>
    </row>
    <row r="59" spans="1:7" ht="31.5">
      <c r="A59" s="84"/>
      <c r="B59" s="85" t="s">
        <v>216</v>
      </c>
      <c r="C59" s="124"/>
      <c r="D59" s="68" t="s">
        <v>38</v>
      </c>
      <c r="E59" s="68"/>
      <c r="F59" s="87"/>
      <c r="G59" s="84"/>
    </row>
    <row r="60" spans="1:7">
      <c r="A60" s="84"/>
      <c r="B60" s="85" t="s">
        <v>217</v>
      </c>
      <c r="C60" s="124"/>
      <c r="D60" s="68" t="s">
        <v>14</v>
      </c>
      <c r="E60" s="68"/>
      <c r="F60" s="87"/>
      <c r="G60" s="84"/>
    </row>
    <row r="61" spans="1:7">
      <c r="A61" s="84"/>
      <c r="B61" s="85" t="s">
        <v>218</v>
      </c>
      <c r="C61" s="86"/>
      <c r="D61" s="68" t="s">
        <v>14</v>
      </c>
      <c r="E61" s="68"/>
      <c r="F61" s="67"/>
      <c r="G61" s="84"/>
    </row>
    <row r="62" spans="1:7" ht="22.5" thickTop="1" thickBot="1">
      <c r="A62" s="84"/>
      <c r="B62" s="85" t="s">
        <v>36</v>
      </c>
      <c r="C62" s="86"/>
      <c r="D62" s="68" t="s">
        <v>14</v>
      </c>
      <c r="E62" s="68"/>
      <c r="F62" s="67"/>
      <c r="G62" s="84"/>
    </row>
    <row r="63" spans="1:7" ht="21">
      <c r="A63" s="84"/>
      <c r="B63" s="85" t="s">
        <v>219</v>
      </c>
      <c r="C63" s="126"/>
      <c r="D63" s="68" t="s">
        <v>14</v>
      </c>
      <c r="E63" s="68"/>
      <c r="F63" s="116"/>
      <c r="G63" s="84"/>
    </row>
    <row r="64" spans="1:7" ht="21">
      <c r="A64" s="84"/>
      <c r="B64" s="85" t="s">
        <v>81</v>
      </c>
      <c r="C64" s="86"/>
      <c r="D64" s="68" t="s">
        <v>82</v>
      </c>
      <c r="E64" s="68"/>
      <c r="F64" s="67"/>
      <c r="G64" s="84"/>
    </row>
    <row r="66" spans="1:7" ht="51" customHeight="1">
      <c r="A66" s="445" t="s">
        <v>882</v>
      </c>
      <c r="B66" s="446"/>
      <c r="C66" s="446"/>
      <c r="D66" s="446"/>
      <c r="E66" s="446"/>
      <c r="F66" s="446"/>
      <c r="G66" s="446"/>
    </row>
    <row r="67" spans="1:7" ht="220.5" customHeight="1">
      <c r="A67" s="445" t="s">
        <v>883</v>
      </c>
      <c r="B67" s="447"/>
      <c r="C67" s="447"/>
      <c r="D67" s="447"/>
      <c r="E67" s="447"/>
      <c r="F67" s="447"/>
      <c r="G67" s="447"/>
    </row>
  </sheetData>
  <mergeCells count="24">
    <mergeCell ref="E55:G55"/>
    <mergeCell ref="A66:G66"/>
    <mergeCell ref="A67:G67"/>
    <mergeCell ref="A15:D15"/>
    <mergeCell ref="E15:G15"/>
    <mergeCell ref="A56:D56"/>
    <mergeCell ref="E56:G56"/>
    <mergeCell ref="A55:D55"/>
    <mergeCell ref="A14:D14"/>
    <mergeCell ref="A29:D29"/>
    <mergeCell ref="E29:G29"/>
    <mergeCell ref="A28:D28"/>
    <mergeCell ref="A42:D42"/>
    <mergeCell ref="E42:G42"/>
    <mergeCell ref="A41:D41"/>
    <mergeCell ref="E14:G14"/>
    <mergeCell ref="E28:G28"/>
    <mergeCell ref="E41:G41"/>
    <mergeCell ref="A3:G3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F2D79-42D8-411B-B8EA-4D4CE1F42EFF}">
  <dimension ref="A1:G21"/>
  <sheetViews>
    <sheetView topLeftCell="A4" workbookViewId="0">
      <selection activeCell="K20" sqref="K20"/>
    </sheetView>
  </sheetViews>
  <sheetFormatPr defaultRowHeight="12.75"/>
  <cols>
    <col min="2" max="2" width="37.85546875" customWidth="1"/>
    <col min="4" max="4" width="15.42578125" customWidth="1"/>
    <col min="5" max="5" width="26.28515625" customWidth="1"/>
    <col min="6" max="6" width="14.5703125" customWidth="1"/>
    <col min="7" max="7" width="19.140625" customWidth="1"/>
  </cols>
  <sheetData>
    <row r="1" spans="1:7">
      <c r="A1" s="558" t="s">
        <v>888</v>
      </c>
      <c r="B1" s="559"/>
      <c r="C1" s="560"/>
      <c r="D1" s="443" t="s">
        <v>43</v>
      </c>
      <c r="E1" s="444"/>
      <c r="F1" s="443" t="s">
        <v>920</v>
      </c>
      <c r="G1" s="444"/>
    </row>
    <row r="2" spans="1:7" ht="13.5" thickBot="1">
      <c r="A2" s="561"/>
      <c r="B2" s="562"/>
      <c r="C2" s="563"/>
      <c r="D2" s="564" t="s">
        <v>890</v>
      </c>
      <c r="E2" s="565"/>
      <c r="F2" s="566" t="s">
        <v>905</v>
      </c>
      <c r="G2" s="567"/>
    </row>
    <row r="3" spans="1:7" ht="13.5" thickBot="1">
      <c r="A3" s="440" t="s">
        <v>47</v>
      </c>
      <c r="B3" s="556"/>
      <c r="C3" s="556"/>
      <c r="D3" s="556"/>
      <c r="E3" s="556"/>
      <c r="F3" s="556"/>
      <c r="G3" s="557"/>
    </row>
    <row r="4" spans="1:7" ht="36.75" thickBot="1">
      <c r="A4" s="36"/>
      <c r="B4" s="56" t="s">
        <v>31</v>
      </c>
      <c r="C4" s="9" t="s">
        <v>712</v>
      </c>
      <c r="D4" s="10" t="s">
        <v>4</v>
      </c>
      <c r="E4" s="10" t="s">
        <v>5</v>
      </c>
      <c r="F4" s="10" t="s">
        <v>6</v>
      </c>
      <c r="G4" s="52" t="s">
        <v>7</v>
      </c>
    </row>
    <row r="5" spans="1:7" ht="13.5" thickBot="1">
      <c r="A5" s="230">
        <v>40</v>
      </c>
      <c r="B5" s="161" t="s">
        <v>853</v>
      </c>
      <c r="C5" s="231">
        <v>200</v>
      </c>
      <c r="D5" s="231"/>
      <c r="E5" s="231"/>
      <c r="F5" s="347">
        <f>(C5*D5)</f>
        <v>0</v>
      </c>
      <c r="G5" s="382">
        <f>(F5)</f>
        <v>0</v>
      </c>
    </row>
    <row r="6" spans="1:7" ht="42" customHeight="1" thickBot="1">
      <c r="A6" s="127"/>
      <c r="B6" s="130" t="s">
        <v>20</v>
      </c>
      <c r="C6" s="129" t="s">
        <v>21</v>
      </c>
      <c r="D6" s="130" t="s">
        <v>22</v>
      </c>
      <c r="E6" s="130" t="s">
        <v>15</v>
      </c>
      <c r="F6" s="130" t="s">
        <v>29</v>
      </c>
      <c r="G6" s="131" t="s">
        <v>30</v>
      </c>
    </row>
    <row r="7" spans="1:7" ht="13.5" thickBot="1">
      <c r="A7" s="251">
        <v>40</v>
      </c>
      <c r="B7" s="274" t="s">
        <v>853</v>
      </c>
      <c r="C7" s="254">
        <v>200</v>
      </c>
      <c r="D7" s="254"/>
      <c r="E7" s="254"/>
      <c r="F7" s="254"/>
      <c r="G7" s="268"/>
    </row>
    <row r="8" spans="1:7">
      <c r="A8" s="178"/>
      <c r="B8" s="179" t="s">
        <v>12</v>
      </c>
      <c r="C8" s="180"/>
      <c r="D8" s="181" t="s">
        <v>10</v>
      </c>
      <c r="E8" s="181" t="s">
        <v>8</v>
      </c>
      <c r="F8" s="179"/>
      <c r="G8" s="182"/>
    </row>
    <row r="9" spans="1:7">
      <c r="A9" s="164"/>
      <c r="B9" s="165" t="s">
        <v>9</v>
      </c>
      <c r="C9" s="166"/>
      <c r="D9" s="167" t="s">
        <v>10</v>
      </c>
      <c r="E9" s="167" t="s">
        <v>8</v>
      </c>
      <c r="F9" s="165"/>
      <c r="G9" s="113"/>
    </row>
    <row r="10" spans="1:7">
      <c r="A10" s="164"/>
      <c r="B10" s="165" t="s">
        <v>11</v>
      </c>
      <c r="C10" s="184"/>
      <c r="D10" s="167" t="s">
        <v>10</v>
      </c>
      <c r="E10" s="167" t="s">
        <v>8</v>
      </c>
      <c r="F10" s="165"/>
      <c r="G10" s="113"/>
    </row>
    <row r="11" spans="1:7">
      <c r="A11" s="164"/>
      <c r="B11" s="165" t="s">
        <v>13</v>
      </c>
      <c r="C11" s="184"/>
      <c r="D11" s="167" t="s">
        <v>10</v>
      </c>
      <c r="E11" s="167" t="s">
        <v>8</v>
      </c>
      <c r="F11" s="165"/>
      <c r="G11" s="113"/>
    </row>
    <row r="12" spans="1:7" ht="46.5" customHeight="1">
      <c r="A12" s="469" t="s">
        <v>878</v>
      </c>
      <c r="B12" s="470"/>
      <c r="C12" s="470"/>
      <c r="D12" s="471"/>
      <c r="E12" s="491" t="s">
        <v>880</v>
      </c>
      <c r="F12" s="492"/>
      <c r="G12" s="493"/>
    </row>
    <row r="13" spans="1:7" ht="34.5" customHeight="1">
      <c r="A13" s="448" t="s">
        <v>879</v>
      </c>
      <c r="B13" s="449"/>
      <c r="C13" s="449"/>
      <c r="D13" s="450"/>
      <c r="E13" s="491" t="s">
        <v>880</v>
      </c>
      <c r="F13" s="492"/>
      <c r="G13" s="493"/>
    </row>
    <row r="14" spans="1:7" ht="31.5" customHeight="1">
      <c r="A14" s="164"/>
      <c r="B14" s="165" t="s">
        <v>873</v>
      </c>
      <c r="C14" s="184"/>
      <c r="D14" s="167" t="s">
        <v>14</v>
      </c>
      <c r="E14" s="167" t="s">
        <v>8</v>
      </c>
      <c r="F14" s="167"/>
      <c r="G14" s="113"/>
    </row>
    <row r="15" spans="1:7">
      <c r="A15" s="164"/>
      <c r="B15" s="165" t="s">
        <v>874</v>
      </c>
      <c r="C15" s="184"/>
      <c r="D15" s="167" t="s">
        <v>14</v>
      </c>
      <c r="E15" s="167" t="s">
        <v>8</v>
      </c>
      <c r="F15" s="167"/>
      <c r="G15" s="113"/>
    </row>
    <row r="16" spans="1:7">
      <c r="A16" s="164"/>
      <c r="B16" s="165" t="s">
        <v>875</v>
      </c>
      <c r="C16" s="184"/>
      <c r="D16" s="167" t="s">
        <v>14</v>
      </c>
      <c r="E16" s="167" t="s">
        <v>8</v>
      </c>
      <c r="F16" s="167"/>
      <c r="G16" s="113"/>
    </row>
    <row r="17" spans="1:7" ht="30" customHeight="1">
      <c r="A17" s="164"/>
      <c r="B17" s="165" t="s">
        <v>876</v>
      </c>
      <c r="C17" s="184"/>
      <c r="D17" s="167" t="s">
        <v>14</v>
      </c>
      <c r="E17" s="167" t="s">
        <v>8</v>
      </c>
      <c r="F17" s="167"/>
      <c r="G17" s="113"/>
    </row>
    <row r="18" spans="1:7" ht="35.25" customHeight="1">
      <c r="A18" s="164"/>
      <c r="B18" s="165" t="s">
        <v>877</v>
      </c>
      <c r="C18" s="184"/>
      <c r="D18" s="167" t="s">
        <v>14</v>
      </c>
      <c r="E18" s="167" t="s">
        <v>8</v>
      </c>
      <c r="F18" s="167"/>
      <c r="G18" s="113"/>
    </row>
    <row r="20" spans="1:7" ht="56.25" customHeight="1">
      <c r="A20" s="445" t="s">
        <v>882</v>
      </c>
      <c r="B20" s="446"/>
      <c r="C20" s="446"/>
      <c r="D20" s="446"/>
      <c r="E20" s="446"/>
      <c r="F20" s="446"/>
      <c r="G20" s="446"/>
    </row>
    <row r="21" spans="1:7" ht="231.75" customHeight="1">
      <c r="A21" s="445" t="s">
        <v>883</v>
      </c>
      <c r="B21" s="447"/>
      <c r="C21" s="447"/>
      <c r="D21" s="447"/>
      <c r="E21" s="447"/>
      <c r="F21" s="447"/>
      <c r="G21" s="447"/>
    </row>
  </sheetData>
  <mergeCells count="12">
    <mergeCell ref="A20:G20"/>
    <mergeCell ref="A21:G21"/>
    <mergeCell ref="A13:D13"/>
    <mergeCell ref="E13:G13"/>
    <mergeCell ref="A12:D12"/>
    <mergeCell ref="E12:G12"/>
    <mergeCell ref="A3:G3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C148-7F1C-4B52-ADD8-777280DED8A0}">
  <sheetPr>
    <pageSetUpPr fitToPage="1"/>
  </sheetPr>
  <dimension ref="A1:G24"/>
  <sheetViews>
    <sheetView workbookViewId="0">
      <selection activeCell="L19" sqref="L19"/>
    </sheetView>
  </sheetViews>
  <sheetFormatPr defaultRowHeight="12.75"/>
  <cols>
    <col min="1" max="1" width="6.42578125" customWidth="1"/>
    <col min="2" max="2" width="37.7109375" customWidth="1"/>
    <col min="4" max="4" width="19.7109375" customWidth="1"/>
    <col min="5" max="5" width="18.7109375" customWidth="1"/>
    <col min="6" max="6" width="21.85546875" customWidth="1"/>
    <col min="7" max="7" width="26.7109375" customWidth="1"/>
  </cols>
  <sheetData>
    <row r="1" spans="1:7">
      <c r="A1" s="558" t="s">
        <v>888</v>
      </c>
      <c r="B1" s="559"/>
      <c r="C1" s="560"/>
      <c r="D1" s="443" t="s">
        <v>43</v>
      </c>
      <c r="E1" s="444"/>
      <c r="F1" s="443" t="s">
        <v>748</v>
      </c>
      <c r="G1" s="444"/>
    </row>
    <row r="2" spans="1:7" ht="13.5" thickBot="1">
      <c r="A2" s="561"/>
      <c r="B2" s="562"/>
      <c r="C2" s="563"/>
      <c r="D2" s="564" t="s">
        <v>659</v>
      </c>
      <c r="E2" s="565"/>
      <c r="F2" s="566" t="s">
        <v>905</v>
      </c>
      <c r="G2" s="567"/>
    </row>
    <row r="3" spans="1:7" ht="13.5" thickBot="1">
      <c r="A3" s="440" t="s">
        <v>47</v>
      </c>
      <c r="B3" s="556"/>
      <c r="C3" s="556"/>
      <c r="D3" s="556"/>
      <c r="E3" s="556"/>
      <c r="F3" s="556"/>
      <c r="G3" s="557"/>
    </row>
    <row r="4" spans="1:7" ht="24.75" thickBot="1">
      <c r="A4" s="36"/>
      <c r="B4" s="56" t="s">
        <v>31</v>
      </c>
      <c r="C4" s="9" t="s">
        <v>712</v>
      </c>
      <c r="D4" s="10" t="s">
        <v>4</v>
      </c>
      <c r="E4" s="10" t="s">
        <v>5</v>
      </c>
      <c r="F4" s="10" t="s">
        <v>6</v>
      </c>
      <c r="G4" s="52" t="s">
        <v>7</v>
      </c>
    </row>
    <row r="5" spans="1:7" ht="36.75" thickBot="1">
      <c r="A5" s="230">
        <v>41</v>
      </c>
      <c r="B5" s="161" t="s">
        <v>923</v>
      </c>
      <c r="C5" s="231">
        <v>80</v>
      </c>
      <c r="D5" s="231"/>
      <c r="E5" s="231"/>
      <c r="F5" s="347">
        <f>(C5*D5)</f>
        <v>0</v>
      </c>
      <c r="G5" s="382">
        <f>(F5)</f>
        <v>0</v>
      </c>
    </row>
    <row r="6" spans="1:7" ht="36.75" thickBot="1">
      <c r="A6" s="127"/>
      <c r="B6" s="130" t="s">
        <v>20</v>
      </c>
      <c r="C6" s="129" t="s">
        <v>21</v>
      </c>
      <c r="D6" s="130" t="s">
        <v>22</v>
      </c>
      <c r="E6" s="130" t="s">
        <v>15</v>
      </c>
      <c r="F6" s="130" t="s">
        <v>29</v>
      </c>
      <c r="G6" s="131" t="s">
        <v>30</v>
      </c>
    </row>
    <row r="7" spans="1:7" ht="13.5" thickBot="1">
      <c r="A7" s="251">
        <v>41</v>
      </c>
      <c r="B7" s="274" t="s">
        <v>923</v>
      </c>
      <c r="C7" s="254">
        <v>80</v>
      </c>
      <c r="D7" s="254"/>
      <c r="E7" s="254"/>
      <c r="F7" s="254"/>
      <c r="G7" s="268"/>
    </row>
    <row r="8" spans="1:7">
      <c r="A8" s="178"/>
      <c r="B8" s="179" t="s">
        <v>12</v>
      </c>
      <c r="C8" s="180"/>
      <c r="D8" s="181" t="s">
        <v>10</v>
      </c>
      <c r="E8" s="181" t="s">
        <v>8</v>
      </c>
      <c r="F8" s="179"/>
      <c r="G8" s="182"/>
    </row>
    <row r="9" spans="1:7" ht="30" customHeight="1">
      <c r="A9" s="164"/>
      <c r="B9" s="165" t="s">
        <v>9</v>
      </c>
      <c r="C9" s="166"/>
      <c r="D9" s="167" t="s">
        <v>10</v>
      </c>
      <c r="E9" s="167" t="s">
        <v>8</v>
      </c>
      <c r="F9" s="165"/>
      <c r="G9" s="113"/>
    </row>
    <row r="10" spans="1:7">
      <c r="A10" s="164"/>
      <c r="B10" s="165" t="s">
        <v>11</v>
      </c>
      <c r="C10" s="184"/>
      <c r="D10" s="167" t="s">
        <v>10</v>
      </c>
      <c r="E10" s="167" t="s">
        <v>8</v>
      </c>
      <c r="F10" s="165"/>
      <c r="G10" s="113"/>
    </row>
    <row r="11" spans="1:7" ht="21" customHeight="1">
      <c r="A11" s="164"/>
      <c r="B11" s="165" t="s">
        <v>13</v>
      </c>
      <c r="C11" s="184"/>
      <c r="D11" s="167" t="s">
        <v>10</v>
      </c>
      <c r="E11" s="167" t="s">
        <v>8</v>
      </c>
      <c r="F11" s="165"/>
      <c r="G11" s="113"/>
    </row>
    <row r="12" spans="1:7" ht="48" customHeight="1">
      <c r="A12" s="469" t="s">
        <v>878</v>
      </c>
      <c r="B12" s="470"/>
      <c r="C12" s="470"/>
      <c r="D12" s="471"/>
      <c r="E12" s="491" t="s">
        <v>880</v>
      </c>
      <c r="F12" s="492"/>
      <c r="G12" s="493"/>
    </row>
    <row r="13" spans="1:7" ht="54.75" customHeight="1">
      <c r="A13" s="448" t="s">
        <v>879</v>
      </c>
      <c r="B13" s="449"/>
      <c r="C13" s="449"/>
      <c r="D13" s="450"/>
      <c r="E13" s="491" t="s">
        <v>880</v>
      </c>
      <c r="F13" s="492"/>
      <c r="G13" s="493"/>
    </row>
    <row r="14" spans="1:7" ht="66.75" customHeight="1">
      <c r="A14" s="164"/>
      <c r="B14" s="165" t="s">
        <v>921</v>
      </c>
      <c r="C14" s="184"/>
      <c r="D14" s="167" t="s">
        <v>678</v>
      </c>
      <c r="E14" s="167" t="s">
        <v>8</v>
      </c>
      <c r="F14" s="167"/>
      <c r="G14" s="113"/>
    </row>
    <row r="15" spans="1:7" ht="31.5">
      <c r="A15" s="164"/>
      <c r="B15" s="165" t="s">
        <v>679</v>
      </c>
      <c r="C15" s="184"/>
      <c r="D15" s="167" t="s">
        <v>680</v>
      </c>
      <c r="E15" s="167" t="s">
        <v>8</v>
      </c>
      <c r="F15" s="167"/>
      <c r="G15" s="113"/>
    </row>
    <row r="16" spans="1:7" ht="32.25" customHeight="1">
      <c r="A16" s="164"/>
      <c r="B16" s="165" t="s">
        <v>396</v>
      </c>
      <c r="C16" s="184"/>
      <c r="D16" s="167" t="s">
        <v>14</v>
      </c>
      <c r="E16" s="167" t="s">
        <v>8</v>
      </c>
      <c r="F16" s="167"/>
      <c r="G16" s="113"/>
    </row>
    <row r="17" spans="1:7" ht="38.25" customHeight="1">
      <c r="A17" s="164"/>
      <c r="B17" s="165" t="s">
        <v>796</v>
      </c>
      <c r="C17" s="184"/>
      <c r="D17" s="167" t="s">
        <v>14</v>
      </c>
      <c r="E17" s="167" t="s">
        <v>8</v>
      </c>
      <c r="F17" s="167"/>
      <c r="G17" s="113"/>
    </row>
    <row r="18" spans="1:7" ht="38.25" customHeight="1">
      <c r="A18" s="164"/>
      <c r="B18" s="165" t="s">
        <v>797</v>
      </c>
      <c r="C18" s="184"/>
      <c r="D18" s="167" t="s">
        <v>37</v>
      </c>
      <c r="E18" s="167" t="s">
        <v>8</v>
      </c>
      <c r="F18" s="167"/>
      <c r="G18" s="113"/>
    </row>
    <row r="19" spans="1:7" ht="38.25" customHeight="1">
      <c r="A19" s="164"/>
      <c r="B19" s="165" t="s">
        <v>681</v>
      </c>
      <c r="C19" s="184"/>
      <c r="D19" s="167" t="s">
        <v>113</v>
      </c>
      <c r="E19" s="167" t="s">
        <v>8</v>
      </c>
      <c r="F19" s="167"/>
      <c r="G19" s="113"/>
    </row>
    <row r="20" spans="1:7" ht="38.25" customHeight="1">
      <c r="A20" s="164"/>
      <c r="B20" s="165" t="s">
        <v>922</v>
      </c>
      <c r="C20" s="184"/>
      <c r="D20" s="167" t="s">
        <v>14</v>
      </c>
      <c r="E20" s="167" t="s">
        <v>8</v>
      </c>
      <c r="F20" s="167"/>
      <c r="G20" s="113"/>
    </row>
    <row r="21" spans="1:7" ht="51.75" customHeight="1">
      <c r="A21" s="164"/>
      <c r="B21" s="165" t="s">
        <v>81</v>
      </c>
      <c r="C21" s="184"/>
      <c r="D21" s="167" t="s">
        <v>14</v>
      </c>
      <c r="E21" s="167" t="s">
        <v>8</v>
      </c>
      <c r="F21" s="167"/>
      <c r="G21" s="113"/>
    </row>
    <row r="23" spans="1:7" ht="47.25" customHeight="1">
      <c r="A23" s="445" t="s">
        <v>882</v>
      </c>
      <c r="B23" s="446"/>
      <c r="C23" s="446"/>
      <c r="D23" s="446"/>
      <c r="E23" s="446"/>
      <c r="F23" s="446"/>
      <c r="G23" s="446"/>
    </row>
    <row r="24" spans="1:7" ht="85.5" customHeight="1">
      <c r="A24" s="445" t="s">
        <v>883</v>
      </c>
      <c r="B24" s="447"/>
      <c r="C24" s="447"/>
      <c r="D24" s="447"/>
      <c r="E24" s="447"/>
      <c r="F24" s="447"/>
      <c r="G24" s="447"/>
    </row>
  </sheetData>
  <mergeCells count="12">
    <mergeCell ref="A24:G24"/>
    <mergeCell ref="A1:C2"/>
    <mergeCell ref="D1:E1"/>
    <mergeCell ref="F1:G1"/>
    <mergeCell ref="D2:E2"/>
    <mergeCell ref="F2:G2"/>
    <mergeCell ref="A3:G3"/>
    <mergeCell ref="A12:D12"/>
    <mergeCell ref="E12:G12"/>
    <mergeCell ref="A13:D13"/>
    <mergeCell ref="E13:G13"/>
    <mergeCell ref="A23:G23"/>
  </mergeCells>
  <pageMargins left="0.7" right="0.7" top="0.75" bottom="0.75" header="0.3" footer="0.3"/>
  <pageSetup paperSize="9" scale="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5"/>
  <sheetViews>
    <sheetView zoomScale="110" zoomScaleNormal="110" workbookViewId="0">
      <selection activeCell="A46" sqref="A46:XFD46"/>
    </sheetView>
  </sheetViews>
  <sheetFormatPr defaultRowHeight="12.75"/>
  <cols>
    <col min="1" max="1" width="6.140625" style="1" customWidth="1"/>
    <col min="2" max="2" width="27.7109375" style="8" customWidth="1"/>
    <col min="3" max="3" width="9.140625" style="1"/>
    <col min="4" max="4" width="27.28515625" style="1" customWidth="1"/>
    <col min="5" max="5" width="18.42578125" style="1" customWidth="1"/>
    <col min="6" max="6" width="14.28515625" style="1" customWidth="1"/>
    <col min="7" max="7" width="17.42578125" style="1" customWidth="1"/>
  </cols>
  <sheetData>
    <row r="1" spans="1:7" s="35" customFormat="1">
      <c r="A1" s="459" t="s">
        <v>888</v>
      </c>
      <c r="B1" s="460"/>
      <c r="C1" s="460"/>
      <c r="D1" s="460" t="s">
        <v>43</v>
      </c>
      <c r="E1" s="460"/>
      <c r="F1" s="460" t="s">
        <v>54</v>
      </c>
      <c r="G1" s="461"/>
    </row>
    <row r="2" spans="1:7" s="35" customFormat="1" ht="13.5" thickBot="1">
      <c r="A2" s="462"/>
      <c r="B2" s="463"/>
      <c r="C2" s="463"/>
      <c r="D2" s="463" t="s">
        <v>53</v>
      </c>
      <c r="E2" s="463"/>
      <c r="F2" s="483" t="s">
        <v>925</v>
      </c>
      <c r="G2" s="484"/>
    </row>
    <row r="3" spans="1:7" s="35" customFormat="1" ht="13.5" thickBot="1">
      <c r="A3" s="488" t="s">
        <v>33</v>
      </c>
      <c r="B3" s="489"/>
      <c r="C3" s="489"/>
      <c r="D3" s="489"/>
      <c r="E3" s="489"/>
      <c r="F3" s="489"/>
      <c r="G3" s="490"/>
    </row>
    <row r="4" spans="1:7" s="35" customFormat="1" ht="24.75" thickBot="1">
      <c r="A4" s="41"/>
      <c r="B4" s="49" t="s">
        <v>31</v>
      </c>
      <c r="C4" s="21" t="s">
        <v>712</v>
      </c>
      <c r="D4" s="31" t="s">
        <v>4</v>
      </c>
      <c r="E4" s="31" t="s">
        <v>5</v>
      </c>
      <c r="F4" s="31" t="s">
        <v>6</v>
      </c>
      <c r="G4" s="50" t="s">
        <v>7</v>
      </c>
    </row>
    <row r="5" spans="1:7" s="35" customFormat="1" ht="31.5" customHeight="1">
      <c r="A5" s="230">
        <v>5</v>
      </c>
      <c r="B5" s="161" t="s">
        <v>220</v>
      </c>
      <c r="C5" s="10" t="s">
        <v>560</v>
      </c>
      <c r="D5" s="10" t="s">
        <v>676</v>
      </c>
      <c r="E5" s="10" t="s">
        <v>675</v>
      </c>
      <c r="F5" s="10" t="s">
        <v>675</v>
      </c>
      <c r="G5" s="367">
        <f>(F6+F7+F8+F9)</f>
        <v>0</v>
      </c>
    </row>
    <row r="6" spans="1:7" s="35" customFormat="1" ht="31.5" customHeight="1">
      <c r="A6" s="340" t="s">
        <v>221</v>
      </c>
      <c r="B6" s="160" t="s">
        <v>220</v>
      </c>
      <c r="C6" s="17">
        <v>700</v>
      </c>
      <c r="D6" s="17"/>
      <c r="E6" s="17"/>
      <c r="F6" s="348">
        <f>(C6*D6)</f>
        <v>0</v>
      </c>
      <c r="G6" s="341"/>
    </row>
    <row r="7" spans="1:7" s="35" customFormat="1" ht="64.5" customHeight="1">
      <c r="A7" s="340" t="s">
        <v>222</v>
      </c>
      <c r="B7" s="160" t="s">
        <v>225</v>
      </c>
      <c r="C7" s="17">
        <v>150</v>
      </c>
      <c r="D7" s="17"/>
      <c r="E7" s="17"/>
      <c r="F7" s="348">
        <f>(C7*D7)</f>
        <v>0</v>
      </c>
      <c r="G7" s="341"/>
    </row>
    <row r="8" spans="1:7" s="35" customFormat="1" ht="31.5" customHeight="1">
      <c r="A8" s="340" t="s">
        <v>223</v>
      </c>
      <c r="B8" s="160" t="s">
        <v>226</v>
      </c>
      <c r="C8" s="17">
        <v>100</v>
      </c>
      <c r="D8" s="17"/>
      <c r="E8" s="17"/>
      <c r="F8" s="348">
        <f>(C8*D8)</f>
        <v>0</v>
      </c>
      <c r="G8" s="341"/>
    </row>
    <row r="9" spans="1:7" s="35" customFormat="1" ht="31.5" customHeight="1" thickBot="1">
      <c r="A9" s="342" t="s">
        <v>224</v>
      </c>
      <c r="B9" s="343" t="s">
        <v>128</v>
      </c>
      <c r="C9" s="344">
        <v>100</v>
      </c>
      <c r="D9" s="344"/>
      <c r="E9" s="344"/>
      <c r="F9" s="348">
        <f>(C9*D9)</f>
        <v>0</v>
      </c>
      <c r="G9" s="345"/>
    </row>
    <row r="10" spans="1:7" s="35" customFormat="1" ht="24.75" thickBot="1">
      <c r="A10" s="127"/>
      <c r="B10" s="128" t="s">
        <v>20</v>
      </c>
      <c r="C10" s="129" t="s">
        <v>21</v>
      </c>
      <c r="D10" s="130" t="s">
        <v>22</v>
      </c>
      <c r="E10" s="130" t="s">
        <v>15</v>
      </c>
      <c r="F10" s="130" t="s">
        <v>29</v>
      </c>
      <c r="G10" s="131" t="s">
        <v>30</v>
      </c>
    </row>
    <row r="11" spans="1:7" s="35" customFormat="1" ht="13.5" thickBot="1">
      <c r="A11" s="134" t="s">
        <v>221</v>
      </c>
      <c r="B11" s="135" t="s">
        <v>227</v>
      </c>
      <c r="C11" s="136"/>
      <c r="D11" s="138"/>
      <c r="E11" s="158"/>
      <c r="F11" s="159"/>
      <c r="G11" s="140"/>
    </row>
    <row r="12" spans="1:7">
      <c r="A12" s="108"/>
      <c r="B12" s="109" t="s">
        <v>12</v>
      </c>
      <c r="C12" s="119">
        <v>700</v>
      </c>
      <c r="D12" s="111" t="s">
        <v>10</v>
      </c>
      <c r="E12" s="96"/>
      <c r="F12" s="132"/>
      <c r="G12" s="96"/>
    </row>
    <row r="13" spans="1:7" ht="30" customHeight="1">
      <c r="A13" s="84"/>
      <c r="B13" s="85" t="s">
        <v>9</v>
      </c>
      <c r="C13" s="86"/>
      <c r="D13" s="68" t="s">
        <v>10</v>
      </c>
      <c r="E13" s="68"/>
      <c r="F13" s="87"/>
      <c r="G13" s="68"/>
    </row>
    <row r="14" spans="1:7">
      <c r="A14" s="84"/>
      <c r="B14" s="85" t="s">
        <v>11</v>
      </c>
      <c r="C14" s="86"/>
      <c r="D14" s="68" t="s">
        <v>10</v>
      </c>
      <c r="E14" s="68"/>
      <c r="F14" s="87"/>
      <c r="G14" s="68"/>
    </row>
    <row r="15" spans="1:7" ht="41.25" customHeight="1">
      <c r="A15" s="469" t="s">
        <v>878</v>
      </c>
      <c r="B15" s="470"/>
      <c r="C15" s="470"/>
      <c r="D15" s="471"/>
      <c r="E15" s="485" t="s">
        <v>880</v>
      </c>
      <c r="F15" s="486"/>
      <c r="G15" s="487"/>
    </row>
    <row r="16" spans="1:7" ht="40.5" customHeight="1">
      <c r="A16" s="469" t="s">
        <v>879</v>
      </c>
      <c r="B16" s="470"/>
      <c r="C16" s="470"/>
      <c r="D16" s="471"/>
      <c r="E16" s="451" t="s">
        <v>880</v>
      </c>
      <c r="F16" s="452"/>
      <c r="G16" s="453"/>
    </row>
    <row r="17" spans="1:7">
      <c r="A17" s="84"/>
      <c r="B17" s="85" t="s">
        <v>228</v>
      </c>
      <c r="C17" s="86"/>
      <c r="D17" s="68" t="s">
        <v>14</v>
      </c>
      <c r="E17" s="68"/>
      <c r="F17" s="87"/>
      <c r="G17" s="68"/>
    </row>
    <row r="18" spans="1:7" ht="42">
      <c r="A18" s="84"/>
      <c r="B18" s="85" t="s">
        <v>229</v>
      </c>
      <c r="C18" s="86"/>
      <c r="D18" s="68" t="s">
        <v>132</v>
      </c>
      <c r="E18" s="68"/>
      <c r="F18" s="87"/>
      <c r="G18" s="68"/>
    </row>
    <row r="19" spans="1:7" ht="63">
      <c r="A19" s="84"/>
      <c r="B19" s="85" t="s">
        <v>133</v>
      </c>
      <c r="C19" s="86"/>
      <c r="D19" s="68" t="s">
        <v>134</v>
      </c>
      <c r="E19" s="68"/>
      <c r="F19" s="87"/>
      <c r="G19" s="68"/>
    </row>
    <row r="20" spans="1:7" ht="21">
      <c r="A20" s="84"/>
      <c r="B20" s="85" t="s">
        <v>230</v>
      </c>
      <c r="C20" s="86"/>
      <c r="D20" s="68" t="s">
        <v>37</v>
      </c>
      <c r="E20" s="68"/>
      <c r="F20" s="87"/>
      <c r="G20" s="68"/>
    </row>
    <row r="21" spans="1:7" ht="21">
      <c r="A21" s="84"/>
      <c r="B21" s="85" t="s">
        <v>231</v>
      </c>
      <c r="C21" s="86"/>
      <c r="D21" s="68" t="s">
        <v>232</v>
      </c>
      <c r="E21" s="68" t="s">
        <v>233</v>
      </c>
      <c r="F21" s="87"/>
      <c r="G21" s="68"/>
    </row>
    <row r="22" spans="1:7" ht="21">
      <c r="A22" s="84"/>
      <c r="B22" s="85" t="s">
        <v>234</v>
      </c>
      <c r="C22" s="86"/>
      <c r="D22" s="68" t="s">
        <v>235</v>
      </c>
      <c r="E22" s="68"/>
      <c r="F22" s="87"/>
      <c r="G22" s="68"/>
    </row>
    <row r="23" spans="1:7" ht="21.75">
      <c r="A23" s="84"/>
      <c r="B23" s="85" t="s">
        <v>236</v>
      </c>
      <c r="C23" s="86"/>
      <c r="D23" s="68" t="s">
        <v>62</v>
      </c>
      <c r="E23" s="68" t="s">
        <v>237</v>
      </c>
      <c r="F23" s="87"/>
      <c r="G23" s="68"/>
    </row>
    <row r="24" spans="1:7">
      <c r="A24" s="84"/>
      <c r="B24" s="85" t="s">
        <v>238</v>
      </c>
      <c r="C24" s="86"/>
      <c r="D24" s="68" t="s">
        <v>14</v>
      </c>
      <c r="E24" s="68"/>
      <c r="F24" s="67"/>
      <c r="G24" s="68"/>
    </row>
    <row r="25" spans="1:7" ht="22.5">
      <c r="A25" s="84"/>
      <c r="B25" s="85" t="s">
        <v>239</v>
      </c>
      <c r="C25" s="86"/>
      <c r="D25" s="68" t="s">
        <v>240</v>
      </c>
      <c r="E25" s="112" t="s">
        <v>241</v>
      </c>
      <c r="F25" s="67"/>
      <c r="G25" s="68"/>
    </row>
    <row r="26" spans="1:7" ht="84">
      <c r="A26" s="84"/>
      <c r="B26" s="85" t="s">
        <v>137</v>
      </c>
      <c r="C26" s="86"/>
      <c r="D26" s="68" t="s">
        <v>242</v>
      </c>
      <c r="E26" s="112" t="s">
        <v>243</v>
      </c>
      <c r="F26" s="113"/>
      <c r="G26" s="68"/>
    </row>
    <row r="27" spans="1:7" ht="52.5">
      <c r="A27" s="84"/>
      <c r="B27" s="67" t="s">
        <v>79</v>
      </c>
      <c r="C27" s="86"/>
      <c r="D27" s="68" t="s">
        <v>80</v>
      </c>
      <c r="E27" s="114"/>
      <c r="F27" s="115"/>
      <c r="G27" s="68"/>
    </row>
    <row r="28" spans="1:7" ht="21.75" thickBot="1">
      <c r="A28" s="88"/>
      <c r="B28" s="69" t="s">
        <v>144</v>
      </c>
      <c r="C28" s="89"/>
      <c r="D28" s="70" t="s">
        <v>82</v>
      </c>
      <c r="E28" s="70"/>
      <c r="F28" s="90"/>
      <c r="G28" s="88"/>
    </row>
    <row r="29" spans="1:7" ht="13.5" thickBot="1">
      <c r="A29" s="134" t="s">
        <v>222</v>
      </c>
      <c r="B29" s="135" t="s">
        <v>225</v>
      </c>
      <c r="C29" s="136"/>
      <c r="D29" s="138"/>
      <c r="E29" s="158"/>
      <c r="F29" s="159"/>
      <c r="G29" s="140"/>
    </row>
    <row r="30" spans="1:7">
      <c r="A30" s="108"/>
      <c r="B30" s="109" t="s">
        <v>12</v>
      </c>
      <c r="C30" s="119">
        <v>150</v>
      </c>
      <c r="D30" s="111" t="s">
        <v>10</v>
      </c>
      <c r="E30" s="96"/>
      <c r="F30" s="132"/>
      <c r="G30" s="96"/>
    </row>
    <row r="31" spans="1:7" ht="27.75" customHeight="1">
      <c r="A31" s="84"/>
      <c r="B31" s="85" t="s">
        <v>9</v>
      </c>
      <c r="C31" s="86"/>
      <c r="D31" s="68" t="s">
        <v>10</v>
      </c>
      <c r="E31" s="68"/>
      <c r="F31" s="87"/>
      <c r="G31" s="68"/>
    </row>
    <row r="32" spans="1:7">
      <c r="A32" s="84"/>
      <c r="B32" s="85" t="s">
        <v>11</v>
      </c>
      <c r="C32" s="86"/>
      <c r="D32" s="68" t="s">
        <v>10</v>
      </c>
      <c r="E32" s="68"/>
      <c r="F32" s="87"/>
      <c r="G32" s="68"/>
    </row>
    <row r="33" spans="1:7" ht="32.25" customHeight="1">
      <c r="A33" s="469" t="s">
        <v>878</v>
      </c>
      <c r="B33" s="470"/>
      <c r="C33" s="470"/>
      <c r="D33" s="471"/>
      <c r="E33" s="485" t="s">
        <v>880</v>
      </c>
      <c r="F33" s="486"/>
      <c r="G33" s="487"/>
    </row>
    <row r="34" spans="1:7" ht="38.25" customHeight="1">
      <c r="A34" s="469" t="s">
        <v>879</v>
      </c>
      <c r="B34" s="470"/>
      <c r="C34" s="470"/>
      <c r="D34" s="471"/>
      <c r="E34" s="451" t="s">
        <v>880</v>
      </c>
      <c r="F34" s="452"/>
      <c r="G34" s="453"/>
    </row>
    <row r="35" spans="1:7">
      <c r="A35" s="84"/>
      <c r="B35" s="85" t="s">
        <v>228</v>
      </c>
      <c r="C35" s="86"/>
      <c r="D35" s="68" t="s">
        <v>14</v>
      </c>
      <c r="E35" s="68"/>
      <c r="F35" s="87"/>
      <c r="G35" s="68"/>
    </row>
    <row r="36" spans="1:7" ht="51" customHeight="1" thickTop="1" thickBot="1">
      <c r="A36" s="84"/>
      <c r="B36" s="85" t="s">
        <v>229</v>
      </c>
      <c r="C36" s="86"/>
      <c r="D36" s="68" t="s">
        <v>132</v>
      </c>
      <c r="E36" s="68"/>
      <c r="F36" s="87"/>
      <c r="G36" s="68"/>
    </row>
    <row r="37" spans="1:7">
      <c r="A37" s="84"/>
      <c r="B37" s="85" t="s">
        <v>244</v>
      </c>
      <c r="C37" s="86"/>
      <c r="D37" s="68" t="s">
        <v>184</v>
      </c>
      <c r="E37" s="68" t="s">
        <v>97</v>
      </c>
      <c r="F37" s="87"/>
      <c r="G37" s="68"/>
    </row>
    <row r="38" spans="1:7" ht="21">
      <c r="A38" s="84"/>
      <c r="B38" s="85" t="s">
        <v>245</v>
      </c>
      <c r="C38" s="86"/>
      <c r="D38" s="68" t="s">
        <v>37</v>
      </c>
      <c r="E38" s="68"/>
      <c r="F38" s="87"/>
      <c r="G38" s="68"/>
    </row>
    <row r="39" spans="1:7" ht="21">
      <c r="A39" s="84"/>
      <c r="B39" s="85" t="s">
        <v>246</v>
      </c>
      <c r="C39" s="86"/>
      <c r="D39" s="68" t="s">
        <v>232</v>
      </c>
      <c r="E39" s="68" t="s">
        <v>233</v>
      </c>
      <c r="F39" s="87"/>
      <c r="G39" s="68"/>
    </row>
    <row r="40" spans="1:7" ht="21">
      <c r="A40" s="84"/>
      <c r="B40" s="85" t="s">
        <v>247</v>
      </c>
      <c r="C40" s="86"/>
      <c r="D40" s="68" t="s">
        <v>235</v>
      </c>
      <c r="E40" s="68"/>
      <c r="F40" s="87"/>
      <c r="G40" s="68"/>
    </row>
    <row r="41" spans="1:7" ht="21">
      <c r="A41" s="84"/>
      <c r="B41" s="85" t="s">
        <v>248</v>
      </c>
      <c r="C41" s="86"/>
      <c r="D41" s="68" t="s">
        <v>249</v>
      </c>
      <c r="E41" s="68" t="s">
        <v>250</v>
      </c>
      <c r="F41" s="87"/>
      <c r="G41" s="68"/>
    </row>
    <row r="42" spans="1:7" ht="63">
      <c r="A42" s="84"/>
      <c r="B42" s="85" t="s">
        <v>133</v>
      </c>
      <c r="C42" s="86"/>
      <c r="D42" s="68" t="s">
        <v>134</v>
      </c>
      <c r="E42" s="68"/>
      <c r="F42" s="87"/>
      <c r="G42" s="68"/>
    </row>
    <row r="43" spans="1:7">
      <c r="A43" s="84"/>
      <c r="B43" s="85" t="s">
        <v>238</v>
      </c>
      <c r="C43" s="86"/>
      <c r="D43" s="68" t="s">
        <v>14</v>
      </c>
      <c r="E43" s="68"/>
      <c r="F43" s="67"/>
      <c r="G43" s="68"/>
    </row>
    <row r="44" spans="1:7" ht="22.5">
      <c r="A44" s="84"/>
      <c r="B44" s="85" t="s">
        <v>756</v>
      </c>
      <c r="C44" s="86"/>
      <c r="D44" s="68" t="s">
        <v>251</v>
      </c>
      <c r="E44" s="68" t="s">
        <v>252</v>
      </c>
      <c r="F44" s="67"/>
      <c r="G44" s="68"/>
    </row>
    <row r="45" spans="1:7" ht="84">
      <c r="A45" s="84"/>
      <c r="B45" s="85" t="s">
        <v>253</v>
      </c>
      <c r="C45" s="86"/>
      <c r="D45" s="68" t="s">
        <v>254</v>
      </c>
      <c r="E45" s="112" t="s">
        <v>255</v>
      </c>
      <c r="F45" s="113"/>
      <c r="G45" s="68"/>
    </row>
    <row r="46" spans="1:7" ht="21.75" thickBot="1">
      <c r="A46" s="88"/>
      <c r="B46" s="69" t="s">
        <v>144</v>
      </c>
      <c r="C46" s="89"/>
      <c r="D46" s="70" t="s">
        <v>82</v>
      </c>
      <c r="E46" s="70"/>
      <c r="F46" s="90"/>
      <c r="G46" s="88"/>
    </row>
    <row r="47" spans="1:7" ht="13.5" thickBot="1">
      <c r="A47" s="97" t="s">
        <v>223</v>
      </c>
      <c r="B47" s="106" t="s">
        <v>226</v>
      </c>
      <c r="C47" s="99"/>
      <c r="D47" s="99"/>
      <c r="E47" s="99"/>
      <c r="F47" s="99"/>
      <c r="G47" s="100"/>
    </row>
    <row r="48" spans="1:7">
      <c r="A48" s="102"/>
      <c r="B48" s="103" t="s">
        <v>11</v>
      </c>
      <c r="C48" s="104">
        <v>100</v>
      </c>
      <c r="D48" s="96" t="s">
        <v>10</v>
      </c>
      <c r="E48" s="96" t="s">
        <v>8</v>
      </c>
      <c r="F48" s="105"/>
      <c r="G48" s="102"/>
    </row>
    <row r="49" spans="1:7">
      <c r="A49" s="114"/>
      <c r="B49" s="125" t="s">
        <v>13</v>
      </c>
      <c r="C49" s="183"/>
      <c r="D49" s="114" t="s">
        <v>10</v>
      </c>
      <c r="E49" s="68" t="s">
        <v>8</v>
      </c>
      <c r="F49" s="87"/>
      <c r="G49" s="84"/>
    </row>
    <row r="50" spans="1:7" ht="27" customHeight="1">
      <c r="A50" s="469" t="s">
        <v>878</v>
      </c>
      <c r="B50" s="470"/>
      <c r="C50" s="470"/>
      <c r="D50" s="471"/>
      <c r="E50" s="485" t="s">
        <v>880</v>
      </c>
      <c r="F50" s="486"/>
      <c r="G50" s="487"/>
    </row>
    <row r="51" spans="1:7" ht="30" customHeight="1">
      <c r="A51" s="469" t="s">
        <v>879</v>
      </c>
      <c r="B51" s="470"/>
      <c r="C51" s="470"/>
      <c r="D51" s="471"/>
      <c r="E51" s="451" t="s">
        <v>880</v>
      </c>
      <c r="F51" s="452"/>
      <c r="G51" s="453"/>
    </row>
    <row r="52" spans="1:7">
      <c r="A52" s="84"/>
      <c r="B52" s="85" t="s">
        <v>256</v>
      </c>
      <c r="C52" s="86"/>
      <c r="D52" s="68" t="s">
        <v>14</v>
      </c>
      <c r="E52" s="68"/>
      <c r="F52" s="67"/>
      <c r="G52" s="84"/>
    </row>
    <row r="53" spans="1:7" ht="30.75" customHeight="1">
      <c r="A53" s="84"/>
      <c r="B53" s="85" t="s">
        <v>257</v>
      </c>
      <c r="C53" s="86"/>
      <c r="D53" s="68" t="s">
        <v>14</v>
      </c>
      <c r="E53" s="68"/>
      <c r="F53" s="67"/>
      <c r="G53" s="84"/>
    </row>
    <row r="54" spans="1:7" ht="42">
      <c r="A54" s="84"/>
      <c r="B54" s="85" t="s">
        <v>757</v>
      </c>
      <c r="C54" s="86"/>
      <c r="D54" s="68" t="s">
        <v>113</v>
      </c>
      <c r="E54" s="68"/>
      <c r="F54" s="67"/>
      <c r="G54" s="84"/>
    </row>
    <row r="55" spans="1:7" ht="31.5">
      <c r="A55" s="84"/>
      <c r="B55" s="85" t="s">
        <v>258</v>
      </c>
      <c r="C55" s="86"/>
      <c r="D55" s="68" t="s">
        <v>117</v>
      </c>
      <c r="E55" s="68"/>
      <c r="F55" s="67"/>
      <c r="G55" s="84"/>
    </row>
    <row r="56" spans="1:7" ht="21.75" thickBot="1">
      <c r="A56" s="88"/>
      <c r="B56" s="69" t="s">
        <v>81</v>
      </c>
      <c r="C56" s="89"/>
      <c r="D56" s="70" t="s">
        <v>82</v>
      </c>
      <c r="E56" s="70"/>
      <c r="F56" s="90"/>
      <c r="G56" s="88"/>
    </row>
    <row r="57" spans="1:7" ht="13.5" thickBot="1">
      <c r="A57" s="134" t="s">
        <v>224</v>
      </c>
      <c r="B57" s="144" t="s">
        <v>128</v>
      </c>
      <c r="C57" s="145"/>
      <c r="D57" s="146"/>
      <c r="E57" s="138"/>
      <c r="F57" s="123"/>
      <c r="G57" s="142"/>
    </row>
    <row r="58" spans="1:7">
      <c r="A58" s="102"/>
      <c r="B58" s="103" t="s">
        <v>12</v>
      </c>
      <c r="C58" s="104">
        <v>100</v>
      </c>
      <c r="D58" s="96" t="s">
        <v>10</v>
      </c>
      <c r="E58" s="96" t="s">
        <v>8</v>
      </c>
      <c r="F58" s="132"/>
      <c r="G58" s="102"/>
    </row>
    <row r="59" spans="1:7" ht="21.75" customHeight="1">
      <c r="A59" s="84"/>
      <c r="B59" s="85" t="s">
        <v>9</v>
      </c>
      <c r="C59" s="86" t="s">
        <v>160</v>
      </c>
      <c r="D59" s="68" t="s">
        <v>10</v>
      </c>
      <c r="E59" s="68" t="s">
        <v>8</v>
      </c>
      <c r="F59" s="121"/>
      <c r="G59" s="84"/>
    </row>
    <row r="60" spans="1:7">
      <c r="A60" s="84"/>
      <c r="B60" s="85" t="s">
        <v>11</v>
      </c>
      <c r="C60" s="86"/>
      <c r="D60" s="68" t="s">
        <v>10</v>
      </c>
      <c r="E60" s="68" t="s">
        <v>8</v>
      </c>
      <c r="F60" s="121"/>
      <c r="G60" s="84"/>
    </row>
    <row r="61" spans="1:7">
      <c r="A61" s="84"/>
      <c r="B61" s="85" t="s">
        <v>13</v>
      </c>
      <c r="C61" s="86"/>
      <c r="D61" s="68" t="s">
        <v>10</v>
      </c>
      <c r="E61" s="68" t="s">
        <v>8</v>
      </c>
      <c r="F61" s="121"/>
      <c r="G61" s="84"/>
    </row>
    <row r="62" spans="1:7" ht="28.5" customHeight="1">
      <c r="A62" s="469" t="s">
        <v>878</v>
      </c>
      <c r="B62" s="470"/>
      <c r="C62" s="470"/>
      <c r="D62" s="471"/>
      <c r="E62" s="478" t="s">
        <v>880</v>
      </c>
      <c r="F62" s="479"/>
      <c r="G62" s="480"/>
    </row>
    <row r="63" spans="1:7" ht="66" customHeight="1">
      <c r="A63" s="469" t="s">
        <v>879</v>
      </c>
      <c r="B63" s="470"/>
      <c r="C63" s="470"/>
      <c r="D63" s="471"/>
      <c r="E63" s="451" t="s">
        <v>880</v>
      </c>
      <c r="F63" s="452"/>
      <c r="G63" s="453"/>
    </row>
    <row r="64" spans="1:7" ht="21">
      <c r="A64" s="84"/>
      <c r="B64" s="85" t="s">
        <v>259</v>
      </c>
      <c r="C64" s="86"/>
      <c r="D64" s="68" t="s">
        <v>260</v>
      </c>
      <c r="E64" s="68"/>
      <c r="F64" s="121"/>
      <c r="G64" s="84"/>
    </row>
    <row r="65" spans="1:7" ht="21">
      <c r="A65" s="84"/>
      <c r="B65" s="85" t="s">
        <v>261</v>
      </c>
      <c r="C65" s="86"/>
      <c r="D65" s="68" t="s">
        <v>62</v>
      </c>
      <c r="E65" s="68" t="s">
        <v>262</v>
      </c>
      <c r="F65" s="121"/>
      <c r="G65" s="84"/>
    </row>
    <row r="66" spans="1:7" ht="31.5">
      <c r="A66" s="84"/>
      <c r="B66" s="85" t="s">
        <v>171</v>
      </c>
      <c r="C66" s="86"/>
      <c r="D66" s="68" t="s">
        <v>57</v>
      </c>
      <c r="E66" s="68"/>
      <c r="F66" s="121"/>
      <c r="G66" s="84"/>
    </row>
    <row r="67" spans="1:7" ht="21">
      <c r="A67" s="84"/>
      <c r="B67" s="85" t="s">
        <v>263</v>
      </c>
      <c r="C67" s="86"/>
      <c r="D67" s="68" t="s">
        <v>14</v>
      </c>
      <c r="E67" s="68"/>
      <c r="F67" s="121"/>
      <c r="G67" s="84"/>
    </row>
    <row r="68" spans="1:7" ht="31.5">
      <c r="A68" s="84"/>
      <c r="B68" s="85" t="s">
        <v>173</v>
      </c>
      <c r="C68" s="86"/>
      <c r="D68" s="68" t="s">
        <v>113</v>
      </c>
      <c r="E68" s="68"/>
      <c r="F68" s="121"/>
      <c r="G68" s="84"/>
    </row>
    <row r="69" spans="1:7" ht="42">
      <c r="A69" s="84"/>
      <c r="B69" s="85" t="s">
        <v>264</v>
      </c>
      <c r="C69" s="86"/>
      <c r="D69" s="68" t="s">
        <v>175</v>
      </c>
      <c r="E69" s="68"/>
      <c r="F69" s="121"/>
      <c r="G69" s="84"/>
    </row>
    <row r="70" spans="1:7" ht="21">
      <c r="A70" s="88"/>
      <c r="B70" s="69" t="s">
        <v>265</v>
      </c>
      <c r="C70" s="89"/>
      <c r="D70" s="70" t="s">
        <v>62</v>
      </c>
      <c r="E70" s="70" t="s">
        <v>97</v>
      </c>
      <c r="F70" s="122"/>
      <c r="G70" s="88"/>
    </row>
    <row r="71" spans="1:7" ht="21">
      <c r="A71" s="88"/>
      <c r="B71" s="69" t="s">
        <v>266</v>
      </c>
      <c r="C71" s="89"/>
      <c r="D71" s="70" t="s">
        <v>62</v>
      </c>
      <c r="E71" s="70" t="s">
        <v>267</v>
      </c>
      <c r="F71" s="122"/>
      <c r="G71" s="88"/>
    </row>
    <row r="72" spans="1:7" ht="21">
      <c r="A72" s="84"/>
      <c r="B72" s="85" t="s">
        <v>81</v>
      </c>
      <c r="C72" s="86"/>
      <c r="D72" s="68" t="s">
        <v>82</v>
      </c>
      <c r="E72" s="68"/>
      <c r="F72" s="121"/>
      <c r="G72" s="84"/>
    </row>
    <row r="74" spans="1:7" ht="70.5" customHeight="1">
      <c r="A74" s="445" t="s">
        <v>882</v>
      </c>
      <c r="B74" s="446"/>
      <c r="C74" s="446"/>
      <c r="D74" s="446"/>
      <c r="E74" s="446"/>
      <c r="F74" s="446"/>
      <c r="G74" s="446"/>
    </row>
    <row r="75" spans="1:7" ht="213" customHeight="1">
      <c r="A75" s="445" t="s">
        <v>883</v>
      </c>
      <c r="B75" s="447"/>
      <c r="C75" s="447"/>
      <c r="D75" s="447"/>
      <c r="E75" s="447"/>
      <c r="F75" s="447"/>
      <c r="G75" s="447"/>
    </row>
  </sheetData>
  <mergeCells count="24">
    <mergeCell ref="E62:G62"/>
    <mergeCell ref="A74:G74"/>
    <mergeCell ref="A75:G75"/>
    <mergeCell ref="A16:D16"/>
    <mergeCell ref="E16:G16"/>
    <mergeCell ref="A63:D63"/>
    <mergeCell ref="E63:G63"/>
    <mergeCell ref="A62:D62"/>
    <mergeCell ref="A15:D15"/>
    <mergeCell ref="A34:D34"/>
    <mergeCell ref="E34:G34"/>
    <mergeCell ref="A33:D33"/>
    <mergeCell ref="A51:D51"/>
    <mergeCell ref="E51:G51"/>
    <mergeCell ref="A50:D50"/>
    <mergeCell ref="E15:G15"/>
    <mergeCell ref="E33:G33"/>
    <mergeCell ref="E50:G50"/>
    <mergeCell ref="A3:G3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45"/>
  <sheetViews>
    <sheetView zoomScale="110" zoomScaleNormal="110" workbookViewId="0">
      <selection activeCell="A34" sqref="A34:XFD34"/>
    </sheetView>
  </sheetViews>
  <sheetFormatPr defaultRowHeight="12.75"/>
  <cols>
    <col min="1" max="1" width="3.5703125" customWidth="1"/>
    <col min="2" max="2" width="41" style="8" customWidth="1"/>
    <col min="3" max="3" width="17.7109375" customWidth="1"/>
    <col min="4" max="4" width="14.7109375" customWidth="1"/>
    <col min="5" max="5" width="18" customWidth="1"/>
    <col min="6" max="6" width="13.7109375" customWidth="1"/>
    <col min="7" max="7" width="18" customWidth="1"/>
  </cols>
  <sheetData>
    <row r="1" spans="1:7">
      <c r="A1" s="459" t="s">
        <v>888</v>
      </c>
      <c r="B1" s="460"/>
      <c r="C1" s="460"/>
      <c r="D1" s="460" t="s">
        <v>43</v>
      </c>
      <c r="E1" s="460"/>
      <c r="F1" s="460" t="s">
        <v>56</v>
      </c>
      <c r="G1" s="461"/>
    </row>
    <row r="2" spans="1:7" ht="13.5" thickBot="1">
      <c r="A2" s="462"/>
      <c r="B2" s="463"/>
      <c r="C2" s="463"/>
      <c r="D2" s="463" t="s">
        <v>55</v>
      </c>
      <c r="E2" s="463"/>
      <c r="F2" s="483" t="s">
        <v>925</v>
      </c>
      <c r="G2" s="484"/>
    </row>
    <row r="3" spans="1:7" ht="13.5" thickBot="1">
      <c r="A3" s="488" t="s">
        <v>33</v>
      </c>
      <c r="B3" s="489"/>
      <c r="C3" s="489"/>
      <c r="D3" s="489"/>
      <c r="E3" s="489"/>
      <c r="F3" s="489"/>
      <c r="G3" s="490"/>
    </row>
    <row r="4" spans="1:7" ht="36.75" thickBot="1">
      <c r="A4" s="36"/>
      <c r="B4" s="49" t="s">
        <v>31</v>
      </c>
      <c r="C4" s="21" t="s">
        <v>712</v>
      </c>
      <c r="D4" s="31" t="s">
        <v>4</v>
      </c>
      <c r="E4" s="31" t="s">
        <v>5</v>
      </c>
      <c r="F4" s="31" t="s">
        <v>6</v>
      </c>
      <c r="G4" s="52" t="s">
        <v>7</v>
      </c>
    </row>
    <row r="5" spans="1:7" ht="29.25" customHeight="1">
      <c r="A5" s="79">
        <v>6</v>
      </c>
      <c r="B5" s="161" t="s">
        <v>268</v>
      </c>
      <c r="C5" s="10" t="s">
        <v>196</v>
      </c>
      <c r="D5" s="10" t="s">
        <v>88</v>
      </c>
      <c r="E5" s="10" t="s">
        <v>673</v>
      </c>
      <c r="F5" s="10" t="s">
        <v>673</v>
      </c>
      <c r="G5" s="367">
        <f>SUM(F6:F13)</f>
        <v>0</v>
      </c>
    </row>
    <row r="6" spans="1:7" ht="37.5" customHeight="1">
      <c r="A6" s="79" t="s">
        <v>269</v>
      </c>
      <c r="B6" s="160" t="s">
        <v>275</v>
      </c>
      <c r="C6" s="17">
        <v>100</v>
      </c>
      <c r="D6" s="17"/>
      <c r="E6" s="17"/>
      <c r="F6" s="348">
        <f t="shared" ref="F6:F13" si="0">(C6*D6)</f>
        <v>0</v>
      </c>
      <c r="G6" s="13"/>
    </row>
    <row r="7" spans="1:7" ht="18.75" customHeight="1">
      <c r="A7" s="79" t="s">
        <v>270</v>
      </c>
      <c r="B7" s="160" t="s">
        <v>276</v>
      </c>
      <c r="C7" s="17">
        <v>50</v>
      </c>
      <c r="D7" s="17"/>
      <c r="E7" s="17"/>
      <c r="F7" s="348">
        <f t="shared" si="0"/>
        <v>0</v>
      </c>
      <c r="G7" s="13"/>
    </row>
    <row r="8" spans="1:7" ht="24" customHeight="1">
      <c r="A8" s="79" t="s">
        <v>271</v>
      </c>
      <c r="B8" s="160" t="s">
        <v>277</v>
      </c>
      <c r="C8" s="17">
        <v>100</v>
      </c>
      <c r="D8" s="17"/>
      <c r="E8" s="17"/>
      <c r="F8" s="348">
        <f t="shared" si="0"/>
        <v>0</v>
      </c>
      <c r="G8" s="13"/>
    </row>
    <row r="9" spans="1:7" ht="30.75" customHeight="1">
      <c r="A9" s="79" t="s">
        <v>272</v>
      </c>
      <c r="B9" s="160" t="s">
        <v>278</v>
      </c>
      <c r="C9" s="17">
        <v>100</v>
      </c>
      <c r="D9" s="17"/>
      <c r="E9" s="17"/>
      <c r="F9" s="348">
        <f t="shared" si="0"/>
        <v>0</v>
      </c>
      <c r="G9" s="13"/>
    </row>
    <row r="10" spans="1:7" ht="36" customHeight="1">
      <c r="A10" s="79" t="s">
        <v>273</v>
      </c>
      <c r="B10" s="160" t="s">
        <v>279</v>
      </c>
      <c r="C10" s="17">
        <v>1800</v>
      </c>
      <c r="D10" s="17"/>
      <c r="E10" s="17"/>
      <c r="F10" s="348">
        <f t="shared" si="0"/>
        <v>0</v>
      </c>
      <c r="G10" s="13"/>
    </row>
    <row r="11" spans="1:7" ht="24">
      <c r="A11" s="79" t="s">
        <v>274</v>
      </c>
      <c r="B11" s="388" t="s">
        <v>280</v>
      </c>
      <c r="C11" s="389">
        <v>400</v>
      </c>
      <c r="D11" s="113"/>
      <c r="E11" s="17"/>
      <c r="F11" s="348">
        <f t="shared" si="0"/>
        <v>0</v>
      </c>
      <c r="G11" s="13"/>
    </row>
    <row r="12" spans="1:7" ht="54.75" customHeight="1">
      <c r="A12" s="79" t="s">
        <v>339</v>
      </c>
      <c r="B12" s="385" t="s">
        <v>340</v>
      </c>
      <c r="C12" s="386">
        <v>300</v>
      </c>
      <c r="D12" s="162"/>
      <c r="E12" s="387"/>
      <c r="F12" s="399">
        <f t="shared" si="0"/>
        <v>0</v>
      </c>
      <c r="G12" s="95"/>
    </row>
    <row r="13" spans="1:7" ht="54.75" customHeight="1" thickBot="1">
      <c r="A13" s="384" t="s">
        <v>895</v>
      </c>
      <c r="B13" s="433" t="s">
        <v>896</v>
      </c>
      <c r="C13" s="434">
        <v>100</v>
      </c>
      <c r="D13" s="162"/>
      <c r="E13" s="94"/>
      <c r="F13" s="399">
        <f t="shared" si="0"/>
        <v>0</v>
      </c>
      <c r="G13" s="95"/>
    </row>
    <row r="14" spans="1:7" ht="27.75" customHeight="1" thickBot="1">
      <c r="A14" s="33"/>
      <c r="B14" s="51" t="s">
        <v>20</v>
      </c>
      <c r="C14" s="34"/>
      <c r="D14" s="494"/>
      <c r="E14" s="495"/>
      <c r="F14" s="495"/>
      <c r="G14" s="496"/>
    </row>
    <row r="15" spans="1:7" ht="24">
      <c r="A15" s="195" t="s">
        <v>269</v>
      </c>
      <c r="B15" s="194" t="s">
        <v>275</v>
      </c>
      <c r="C15" s="326"/>
      <c r="D15" s="182"/>
      <c r="E15" s="182"/>
      <c r="F15" s="182"/>
      <c r="G15" s="182"/>
    </row>
    <row r="16" spans="1:7">
      <c r="A16" s="191"/>
      <c r="B16" s="165" t="s">
        <v>12</v>
      </c>
      <c r="C16" s="166">
        <v>100</v>
      </c>
      <c r="D16" s="167" t="s">
        <v>10</v>
      </c>
      <c r="E16" s="167"/>
      <c r="F16" s="164"/>
      <c r="G16" s="113"/>
    </row>
    <row r="17" spans="1:7">
      <c r="A17" s="192"/>
      <c r="B17" s="165" t="s">
        <v>11</v>
      </c>
      <c r="C17" s="166"/>
      <c r="D17" s="167" t="s">
        <v>10</v>
      </c>
      <c r="E17" s="167"/>
      <c r="F17" s="167"/>
      <c r="G17" s="113"/>
    </row>
    <row r="18" spans="1:7" ht="54" customHeight="1">
      <c r="A18" s="469" t="s">
        <v>878</v>
      </c>
      <c r="B18" s="470"/>
      <c r="C18" s="470"/>
      <c r="D18" s="471"/>
      <c r="E18" s="491" t="s">
        <v>880</v>
      </c>
      <c r="F18" s="492"/>
      <c r="G18" s="493"/>
    </row>
    <row r="19" spans="1:7" ht="66" customHeight="1">
      <c r="A19" s="469" t="s">
        <v>879</v>
      </c>
      <c r="B19" s="470"/>
      <c r="C19" s="470"/>
      <c r="D19" s="471"/>
      <c r="E19" s="491" t="s">
        <v>880</v>
      </c>
      <c r="F19" s="492"/>
      <c r="G19" s="493"/>
    </row>
    <row r="20" spans="1:7">
      <c r="A20" s="192"/>
      <c r="B20" s="125" t="s">
        <v>281</v>
      </c>
      <c r="C20" s="166"/>
      <c r="D20" s="114" t="s">
        <v>14</v>
      </c>
      <c r="E20" s="167"/>
      <c r="F20" s="167"/>
      <c r="G20" s="113"/>
    </row>
    <row r="21" spans="1:7" ht="21">
      <c r="A21" s="192"/>
      <c r="B21" s="165" t="s">
        <v>282</v>
      </c>
      <c r="C21" s="166"/>
      <c r="D21" s="114"/>
      <c r="E21" s="167"/>
      <c r="F21" s="167"/>
      <c r="G21" s="113"/>
    </row>
    <row r="22" spans="1:7">
      <c r="A22" s="192"/>
      <c r="B22" s="125" t="s">
        <v>283</v>
      </c>
      <c r="C22" s="166"/>
      <c r="D22" s="114" t="s">
        <v>14</v>
      </c>
      <c r="E22" s="167"/>
      <c r="F22" s="167"/>
      <c r="G22" s="113"/>
    </row>
    <row r="23" spans="1:7" ht="21">
      <c r="A23" s="192"/>
      <c r="B23" s="165" t="s">
        <v>284</v>
      </c>
      <c r="C23" s="166"/>
      <c r="D23" s="167" t="s">
        <v>285</v>
      </c>
      <c r="E23" s="167" t="s">
        <v>286</v>
      </c>
      <c r="F23" s="167"/>
      <c r="G23" s="113"/>
    </row>
    <row r="24" spans="1:7" ht="71.25" customHeight="1">
      <c r="A24" s="192"/>
      <c r="B24" s="85" t="s">
        <v>133</v>
      </c>
      <c r="C24" s="166"/>
      <c r="D24" s="68" t="s">
        <v>134</v>
      </c>
      <c r="E24" s="169"/>
      <c r="F24" s="167"/>
      <c r="G24" s="113"/>
    </row>
    <row r="25" spans="1:7" ht="21">
      <c r="A25" s="192"/>
      <c r="B25" s="165" t="s">
        <v>287</v>
      </c>
      <c r="C25" s="166"/>
      <c r="D25" s="167" t="s">
        <v>62</v>
      </c>
      <c r="E25" s="167" t="s">
        <v>97</v>
      </c>
      <c r="F25" s="167"/>
      <c r="G25" s="113"/>
    </row>
    <row r="26" spans="1:7">
      <c r="A26" s="192"/>
      <c r="B26" s="170" t="s">
        <v>288</v>
      </c>
      <c r="C26" s="166"/>
      <c r="D26" s="167" t="s">
        <v>14</v>
      </c>
      <c r="E26" s="167"/>
      <c r="F26" s="171"/>
      <c r="G26" s="113"/>
    </row>
    <row r="27" spans="1:7">
      <c r="A27" s="192"/>
      <c r="B27" s="170" t="s">
        <v>289</v>
      </c>
      <c r="C27" s="166"/>
      <c r="D27" s="167" t="s">
        <v>290</v>
      </c>
      <c r="E27" s="112" t="s">
        <v>291</v>
      </c>
      <c r="F27" s="171"/>
      <c r="G27" s="113"/>
    </row>
    <row r="28" spans="1:7" ht="21">
      <c r="A28" s="192"/>
      <c r="B28" s="172" t="s">
        <v>292</v>
      </c>
      <c r="C28" s="113"/>
      <c r="D28" s="167" t="s">
        <v>14</v>
      </c>
      <c r="E28" s="167"/>
      <c r="F28" s="165"/>
      <c r="G28" s="113"/>
    </row>
    <row r="29" spans="1:7" ht="31.5">
      <c r="A29" s="192"/>
      <c r="B29" s="125" t="s">
        <v>293</v>
      </c>
      <c r="C29" s="166"/>
      <c r="D29" s="114" t="s">
        <v>117</v>
      </c>
      <c r="E29" s="173" t="s">
        <v>294</v>
      </c>
      <c r="F29" s="165"/>
      <c r="G29" s="113"/>
    </row>
    <row r="30" spans="1:7" ht="21">
      <c r="A30" s="192"/>
      <c r="B30" s="125" t="s">
        <v>295</v>
      </c>
      <c r="C30" s="166"/>
      <c r="D30" s="167" t="s">
        <v>16</v>
      </c>
      <c r="E30" s="167"/>
      <c r="F30" s="171"/>
      <c r="G30" s="113"/>
    </row>
    <row r="31" spans="1:7">
      <c r="A31" s="192"/>
      <c r="B31" s="125" t="s">
        <v>296</v>
      </c>
      <c r="C31" s="166"/>
      <c r="D31" s="167" t="s">
        <v>14</v>
      </c>
      <c r="E31" s="167" t="s">
        <v>297</v>
      </c>
      <c r="F31" s="171"/>
      <c r="G31" s="113"/>
    </row>
    <row r="32" spans="1:7">
      <c r="A32" s="192"/>
      <c r="B32" s="125" t="s">
        <v>298</v>
      </c>
      <c r="C32" s="166"/>
      <c r="D32" s="167" t="s">
        <v>299</v>
      </c>
      <c r="E32" s="167" t="s">
        <v>169</v>
      </c>
      <c r="F32" s="171"/>
      <c r="G32" s="113"/>
    </row>
    <row r="33" spans="1:7" ht="21">
      <c r="A33" s="192"/>
      <c r="B33" s="125" t="s">
        <v>300</v>
      </c>
      <c r="C33" s="166"/>
      <c r="D33" s="167" t="s">
        <v>210</v>
      </c>
      <c r="E33" s="167" t="s">
        <v>297</v>
      </c>
      <c r="F33" s="171"/>
      <c r="G33" s="113"/>
    </row>
    <row r="34" spans="1:7" ht="13.5" thickBot="1">
      <c r="A34" s="193"/>
      <c r="B34" s="175" t="s">
        <v>144</v>
      </c>
      <c r="C34" s="176"/>
      <c r="D34" s="177" t="s">
        <v>82</v>
      </c>
      <c r="E34" s="177"/>
      <c r="F34" s="175"/>
      <c r="G34" s="162"/>
    </row>
    <row r="35" spans="1:7" ht="13.5" thickBot="1">
      <c r="A35" s="196" t="s">
        <v>270</v>
      </c>
      <c r="B35" s="197" t="s">
        <v>276</v>
      </c>
      <c r="C35" s="198"/>
      <c r="D35" s="198"/>
      <c r="E35" s="198"/>
      <c r="F35" s="198"/>
      <c r="G35" s="199"/>
    </row>
    <row r="36" spans="1:7">
      <c r="A36" s="102"/>
      <c r="B36" s="103" t="s">
        <v>12</v>
      </c>
      <c r="C36" s="104">
        <v>50</v>
      </c>
      <c r="D36" s="96" t="s">
        <v>10</v>
      </c>
      <c r="E36" s="96" t="s">
        <v>8</v>
      </c>
      <c r="F36" s="132"/>
      <c r="G36" s="102"/>
    </row>
    <row r="37" spans="1:7">
      <c r="A37" s="84"/>
      <c r="B37" s="85" t="s">
        <v>9</v>
      </c>
      <c r="C37" s="86" t="s">
        <v>160</v>
      </c>
      <c r="D37" s="68" t="s">
        <v>10</v>
      </c>
      <c r="E37" s="68" t="s">
        <v>8</v>
      </c>
      <c r="F37" s="121"/>
      <c r="G37" s="84"/>
    </row>
    <row r="38" spans="1:7">
      <c r="A38" s="84"/>
      <c r="B38" s="85" t="s">
        <v>11</v>
      </c>
      <c r="C38" s="86"/>
      <c r="D38" s="68" t="s">
        <v>10</v>
      </c>
      <c r="E38" s="68" t="s">
        <v>8</v>
      </c>
      <c r="F38" s="121"/>
      <c r="G38" s="84"/>
    </row>
    <row r="39" spans="1:7">
      <c r="A39" s="84"/>
      <c r="B39" s="85" t="s">
        <v>13</v>
      </c>
      <c r="C39" s="86"/>
      <c r="D39" s="68" t="s">
        <v>10</v>
      </c>
      <c r="E39" s="68" t="s">
        <v>8</v>
      </c>
      <c r="F39" s="121"/>
      <c r="G39" s="84"/>
    </row>
    <row r="40" spans="1:7" ht="51" customHeight="1">
      <c r="A40" s="469" t="s">
        <v>878</v>
      </c>
      <c r="B40" s="470"/>
      <c r="C40" s="470"/>
      <c r="D40" s="471"/>
      <c r="E40" s="451" t="s">
        <v>880</v>
      </c>
      <c r="F40" s="452"/>
      <c r="G40" s="453"/>
    </row>
    <row r="41" spans="1:7" ht="62.25" customHeight="1">
      <c r="A41" s="469" t="s">
        <v>879</v>
      </c>
      <c r="B41" s="470"/>
      <c r="C41" s="470"/>
      <c r="D41" s="471"/>
      <c r="E41" s="451" t="s">
        <v>880</v>
      </c>
      <c r="F41" s="452"/>
      <c r="G41" s="453"/>
    </row>
    <row r="42" spans="1:7">
      <c r="A42" s="84"/>
      <c r="B42" s="73" t="s">
        <v>301</v>
      </c>
      <c r="C42" s="86"/>
      <c r="D42" s="73" t="s">
        <v>302</v>
      </c>
      <c r="E42" s="68"/>
      <c r="F42" s="121"/>
      <c r="G42" s="84"/>
    </row>
    <row r="43" spans="1:7">
      <c r="A43" s="84"/>
      <c r="B43" s="73" t="s">
        <v>303</v>
      </c>
      <c r="C43" s="86"/>
      <c r="D43" s="73" t="s">
        <v>14</v>
      </c>
      <c r="E43" s="68"/>
      <c r="F43" s="121"/>
      <c r="G43" s="84"/>
    </row>
    <row r="44" spans="1:7">
      <c r="A44" s="84"/>
      <c r="B44" s="73" t="s">
        <v>304</v>
      </c>
      <c r="C44" s="86"/>
      <c r="D44" s="73" t="s">
        <v>34</v>
      </c>
      <c r="E44" s="68"/>
      <c r="F44" s="121"/>
      <c r="G44" s="84"/>
    </row>
    <row r="45" spans="1:7">
      <c r="A45" s="84"/>
      <c r="B45" s="73" t="s">
        <v>305</v>
      </c>
      <c r="C45" s="86"/>
      <c r="D45" s="73" t="s">
        <v>34</v>
      </c>
      <c r="E45" s="68"/>
      <c r="F45" s="121"/>
      <c r="G45" s="84"/>
    </row>
    <row r="46" spans="1:7">
      <c r="A46" s="84"/>
      <c r="B46" s="73" t="s">
        <v>306</v>
      </c>
      <c r="C46" s="86"/>
      <c r="D46" s="73" t="s">
        <v>16</v>
      </c>
      <c r="E46" s="68"/>
      <c r="F46" s="121"/>
      <c r="G46" s="84"/>
    </row>
    <row r="47" spans="1:7">
      <c r="A47" s="84"/>
      <c r="B47" s="73" t="s">
        <v>307</v>
      </c>
      <c r="C47" s="86"/>
      <c r="D47" s="73" t="s">
        <v>14</v>
      </c>
      <c r="E47" s="68"/>
      <c r="F47" s="121"/>
      <c r="G47" s="84"/>
    </row>
    <row r="48" spans="1:7">
      <c r="A48" s="84"/>
      <c r="B48" s="73" t="s">
        <v>308</v>
      </c>
      <c r="C48" s="86"/>
      <c r="D48" s="73" t="s">
        <v>309</v>
      </c>
      <c r="E48" s="68" t="s">
        <v>310</v>
      </c>
      <c r="F48" s="121"/>
      <c r="G48" s="84"/>
    </row>
    <row r="49" spans="1:7" ht="21">
      <c r="A49" s="84"/>
      <c r="B49" s="73" t="s">
        <v>311</v>
      </c>
      <c r="C49" s="86"/>
      <c r="D49" s="73" t="s">
        <v>16</v>
      </c>
      <c r="E49" s="68"/>
      <c r="F49" s="121"/>
      <c r="G49" s="84"/>
    </row>
    <row r="50" spans="1:7" ht="21">
      <c r="A50" s="84"/>
      <c r="B50" s="73" t="s">
        <v>312</v>
      </c>
      <c r="C50" s="86"/>
      <c r="D50" s="73" t="s">
        <v>14</v>
      </c>
      <c r="E50" s="68"/>
      <c r="F50" s="121"/>
      <c r="G50" s="84"/>
    </row>
    <row r="51" spans="1:7" ht="13.5" thickBot="1">
      <c r="A51" s="88"/>
      <c r="B51" s="69" t="s">
        <v>81</v>
      </c>
      <c r="C51" s="89"/>
      <c r="D51" s="70" t="s">
        <v>82</v>
      </c>
      <c r="E51" s="70">
        <v>0.1</v>
      </c>
      <c r="F51" s="122"/>
      <c r="G51" s="88"/>
    </row>
    <row r="52" spans="1:7" ht="13.5" thickBot="1">
      <c r="A52" s="196" t="s">
        <v>271</v>
      </c>
      <c r="B52" s="197" t="s">
        <v>277</v>
      </c>
      <c r="C52" s="198"/>
      <c r="D52" s="198"/>
      <c r="E52" s="198"/>
      <c r="F52" s="198"/>
      <c r="G52" s="199"/>
    </row>
    <row r="53" spans="1:7">
      <c r="A53" s="108"/>
      <c r="B53" s="109" t="s">
        <v>12</v>
      </c>
      <c r="C53" s="119">
        <v>100</v>
      </c>
      <c r="D53" s="110" t="s">
        <v>10</v>
      </c>
      <c r="E53" s="111" t="s">
        <v>8</v>
      </c>
      <c r="F53" s="132"/>
      <c r="G53" s="120"/>
    </row>
    <row r="54" spans="1:7">
      <c r="A54" s="84"/>
      <c r="B54" s="85" t="s">
        <v>9</v>
      </c>
      <c r="C54" s="86" t="s">
        <v>160</v>
      </c>
      <c r="D54" s="68" t="s">
        <v>10</v>
      </c>
      <c r="E54" s="68" t="s">
        <v>8</v>
      </c>
      <c r="F54" s="121"/>
      <c r="G54" s="84"/>
    </row>
    <row r="55" spans="1:7">
      <c r="A55" s="84"/>
      <c r="B55" s="85" t="s">
        <v>11</v>
      </c>
      <c r="C55" s="86"/>
      <c r="D55" s="68" t="s">
        <v>10</v>
      </c>
      <c r="E55" s="68" t="s">
        <v>8</v>
      </c>
      <c r="F55" s="121"/>
      <c r="G55" s="84"/>
    </row>
    <row r="56" spans="1:7">
      <c r="A56" s="84"/>
      <c r="B56" s="85" t="s">
        <v>13</v>
      </c>
      <c r="C56" s="86"/>
      <c r="D56" s="68" t="s">
        <v>10</v>
      </c>
      <c r="E56" s="68" t="s">
        <v>8</v>
      </c>
      <c r="F56" s="121"/>
      <c r="G56" s="84"/>
    </row>
    <row r="57" spans="1:7" ht="44.25" customHeight="1">
      <c r="A57" s="469" t="s">
        <v>878</v>
      </c>
      <c r="B57" s="470"/>
      <c r="C57" s="470"/>
      <c r="D57" s="471"/>
      <c r="E57" s="451" t="s">
        <v>880</v>
      </c>
      <c r="F57" s="452"/>
      <c r="G57" s="453"/>
    </row>
    <row r="58" spans="1:7" ht="49.5" customHeight="1">
      <c r="A58" s="469" t="s">
        <v>879</v>
      </c>
      <c r="B58" s="470"/>
      <c r="C58" s="470"/>
      <c r="D58" s="471"/>
      <c r="E58" s="451" t="s">
        <v>880</v>
      </c>
      <c r="F58" s="452"/>
      <c r="G58" s="453"/>
    </row>
    <row r="59" spans="1:7" ht="21.75">
      <c r="A59" s="84"/>
      <c r="B59" s="85" t="s">
        <v>313</v>
      </c>
      <c r="C59" s="86"/>
      <c r="D59" s="68" t="s">
        <v>10</v>
      </c>
      <c r="E59" s="68" t="s">
        <v>314</v>
      </c>
      <c r="F59" s="121"/>
      <c r="G59" s="84"/>
    </row>
    <row r="60" spans="1:7" ht="21.75">
      <c r="A60" s="84"/>
      <c r="B60" s="85" t="s">
        <v>758</v>
      </c>
      <c r="C60" s="86"/>
      <c r="D60" s="68" t="s">
        <v>240</v>
      </c>
      <c r="E60" s="68" t="s">
        <v>315</v>
      </c>
      <c r="F60" s="121"/>
      <c r="G60" s="84"/>
    </row>
    <row r="61" spans="1:7">
      <c r="A61" s="84"/>
      <c r="B61" s="85" t="s">
        <v>759</v>
      </c>
      <c r="C61" s="86"/>
      <c r="D61" s="68" t="s">
        <v>14</v>
      </c>
      <c r="E61" s="68" t="s">
        <v>316</v>
      </c>
      <c r="F61" s="121"/>
      <c r="G61" s="84"/>
    </row>
    <row r="62" spans="1:7">
      <c r="A62" s="84"/>
      <c r="B62" s="85" t="s">
        <v>283</v>
      </c>
      <c r="C62" s="86"/>
      <c r="D62" s="68" t="s">
        <v>14</v>
      </c>
      <c r="E62" s="68"/>
      <c r="F62" s="121"/>
      <c r="G62" s="84"/>
    </row>
    <row r="63" spans="1:7" ht="21">
      <c r="A63" s="84"/>
      <c r="B63" s="85" t="s">
        <v>317</v>
      </c>
      <c r="C63" s="86"/>
      <c r="D63" s="68" t="s">
        <v>14</v>
      </c>
      <c r="E63" s="68"/>
      <c r="F63" s="121"/>
      <c r="G63" s="84"/>
    </row>
    <row r="64" spans="1:7" ht="21">
      <c r="A64" s="84"/>
      <c r="B64" s="85" t="s">
        <v>318</v>
      </c>
      <c r="C64" s="86"/>
      <c r="D64" s="68" t="s">
        <v>14</v>
      </c>
      <c r="E64" s="68"/>
      <c r="F64" s="121"/>
      <c r="G64" s="84"/>
    </row>
    <row r="65" spans="1:7" ht="21">
      <c r="A65" s="84"/>
      <c r="B65" s="85" t="s">
        <v>319</v>
      </c>
      <c r="C65" s="86"/>
      <c r="D65" s="68" t="s">
        <v>14</v>
      </c>
      <c r="E65" s="68"/>
      <c r="F65" s="121"/>
      <c r="G65" s="84"/>
    </row>
    <row r="66" spans="1:7">
      <c r="A66" s="84"/>
      <c r="B66" s="85" t="s">
        <v>320</v>
      </c>
      <c r="C66" s="86"/>
      <c r="D66" s="68" t="s">
        <v>175</v>
      </c>
      <c r="E66" s="68" t="s">
        <v>321</v>
      </c>
      <c r="F66" s="121"/>
      <c r="G66" s="84"/>
    </row>
    <row r="67" spans="1:7" ht="13.5" thickBot="1">
      <c r="A67" s="88"/>
      <c r="B67" s="69" t="s">
        <v>81</v>
      </c>
      <c r="C67" s="89"/>
      <c r="D67" s="70" t="s">
        <v>82</v>
      </c>
      <c r="E67" s="70" t="s">
        <v>322</v>
      </c>
      <c r="F67" s="122"/>
      <c r="G67" s="88"/>
    </row>
    <row r="68" spans="1:7" ht="13.5" thickBot="1">
      <c r="A68" s="196" t="s">
        <v>272</v>
      </c>
      <c r="B68" s="197" t="s">
        <v>278</v>
      </c>
      <c r="C68" s="198"/>
      <c r="D68" s="198"/>
      <c r="E68" s="198"/>
      <c r="F68" s="198"/>
      <c r="G68" s="199"/>
    </row>
    <row r="69" spans="1:7">
      <c r="A69" s="108"/>
      <c r="B69" s="109" t="s">
        <v>12</v>
      </c>
      <c r="C69" s="119">
        <v>100</v>
      </c>
      <c r="D69" s="110" t="s">
        <v>10</v>
      </c>
      <c r="E69" s="111" t="s">
        <v>8</v>
      </c>
      <c r="F69" s="132"/>
      <c r="G69" s="120"/>
    </row>
    <row r="70" spans="1:7">
      <c r="A70" s="84"/>
      <c r="B70" s="85" t="s">
        <v>9</v>
      </c>
      <c r="C70" s="86" t="s">
        <v>160</v>
      </c>
      <c r="D70" s="68" t="s">
        <v>10</v>
      </c>
      <c r="E70" s="68" t="s">
        <v>8</v>
      </c>
      <c r="F70" s="121"/>
      <c r="G70" s="84"/>
    </row>
    <row r="71" spans="1:7">
      <c r="A71" s="84"/>
      <c r="B71" s="85" t="s">
        <v>11</v>
      </c>
      <c r="C71" s="86"/>
      <c r="D71" s="68" t="s">
        <v>10</v>
      </c>
      <c r="E71" s="68" t="s">
        <v>8</v>
      </c>
      <c r="F71" s="121"/>
      <c r="G71" s="84"/>
    </row>
    <row r="72" spans="1:7">
      <c r="A72" s="84"/>
      <c r="B72" s="85" t="s">
        <v>13</v>
      </c>
      <c r="C72" s="86"/>
      <c r="D72" s="68" t="s">
        <v>10</v>
      </c>
      <c r="E72" s="68" t="s">
        <v>8</v>
      </c>
      <c r="F72" s="121"/>
      <c r="G72" s="84"/>
    </row>
    <row r="73" spans="1:7" ht="38.25" customHeight="1">
      <c r="A73" s="469" t="s">
        <v>878</v>
      </c>
      <c r="B73" s="470"/>
      <c r="C73" s="470"/>
      <c r="D73" s="471"/>
      <c r="E73" s="451" t="s">
        <v>880</v>
      </c>
      <c r="F73" s="452"/>
      <c r="G73" s="453"/>
    </row>
    <row r="74" spans="1:7" ht="45.75" customHeight="1">
      <c r="A74" s="469" t="s">
        <v>879</v>
      </c>
      <c r="B74" s="470"/>
      <c r="C74" s="470"/>
      <c r="D74" s="471"/>
      <c r="E74" s="451" t="s">
        <v>880</v>
      </c>
      <c r="F74" s="452"/>
      <c r="G74" s="453"/>
    </row>
    <row r="75" spans="1:7" ht="21">
      <c r="A75" s="84"/>
      <c r="B75" s="85" t="s">
        <v>323</v>
      </c>
      <c r="C75" s="86"/>
      <c r="D75" s="68" t="s">
        <v>14</v>
      </c>
      <c r="E75" s="68"/>
      <c r="F75" s="121"/>
      <c r="G75" s="84"/>
    </row>
    <row r="76" spans="1:7">
      <c r="A76" s="84"/>
      <c r="B76" s="85" t="s">
        <v>324</v>
      </c>
      <c r="C76" s="86"/>
      <c r="D76" s="68" t="s">
        <v>14</v>
      </c>
      <c r="E76" s="68"/>
      <c r="F76" s="121"/>
      <c r="G76" s="84"/>
    </row>
    <row r="77" spans="1:7" ht="21">
      <c r="A77" s="84"/>
      <c r="B77" s="85" t="s">
        <v>325</v>
      </c>
      <c r="C77" s="86"/>
      <c r="D77" s="68" t="s">
        <v>14</v>
      </c>
      <c r="E77" s="68"/>
      <c r="F77" s="121"/>
      <c r="G77" s="84"/>
    </row>
    <row r="78" spans="1:7">
      <c r="A78" s="84"/>
      <c r="B78" s="85" t="s">
        <v>326</v>
      </c>
      <c r="C78" s="86"/>
      <c r="D78" s="68" t="s">
        <v>14</v>
      </c>
      <c r="E78" s="68"/>
      <c r="F78" s="121"/>
      <c r="G78" s="84"/>
    </row>
    <row r="79" spans="1:7" ht="25.5" customHeight="1" thickBot="1">
      <c r="A79" s="88"/>
      <c r="B79" s="69" t="s">
        <v>81</v>
      </c>
      <c r="C79" s="89"/>
      <c r="D79" s="70" t="s">
        <v>82</v>
      </c>
      <c r="E79" s="70"/>
      <c r="F79" s="122"/>
      <c r="G79" s="88"/>
    </row>
    <row r="80" spans="1:7" ht="13.5" thickBot="1">
      <c r="A80" s="196" t="s">
        <v>273</v>
      </c>
      <c r="B80" s="197" t="s">
        <v>279</v>
      </c>
      <c r="C80" s="198"/>
      <c r="D80" s="198"/>
      <c r="E80" s="198"/>
      <c r="F80" s="198"/>
      <c r="G80" s="199"/>
    </row>
    <row r="81" spans="1:7">
      <c r="A81" s="178"/>
      <c r="B81" s="179" t="s">
        <v>12</v>
      </c>
      <c r="C81" s="202">
        <v>1800</v>
      </c>
      <c r="D81" s="181" t="s">
        <v>10</v>
      </c>
      <c r="E81" s="181" t="s">
        <v>8</v>
      </c>
      <c r="F81" s="179"/>
      <c r="G81" s="182"/>
    </row>
    <row r="82" spans="1:7">
      <c r="A82" s="164"/>
      <c r="B82" s="165" t="s">
        <v>9</v>
      </c>
      <c r="C82" s="183"/>
      <c r="D82" s="167" t="s">
        <v>10</v>
      </c>
      <c r="E82" s="167" t="s">
        <v>8</v>
      </c>
      <c r="F82" s="165"/>
      <c r="G82" s="113"/>
    </row>
    <row r="83" spans="1:7">
      <c r="A83" s="164"/>
      <c r="B83" s="165" t="s">
        <v>11</v>
      </c>
      <c r="C83" s="166"/>
      <c r="D83" s="167" t="s">
        <v>10</v>
      </c>
      <c r="E83" s="167" t="s">
        <v>8</v>
      </c>
      <c r="F83" s="165"/>
      <c r="G83" s="113"/>
    </row>
    <row r="84" spans="1:7" ht="35.25" customHeight="1">
      <c r="A84" s="469" t="s">
        <v>878</v>
      </c>
      <c r="B84" s="470"/>
      <c r="C84" s="470"/>
      <c r="D84" s="471"/>
      <c r="E84" s="491" t="s">
        <v>880</v>
      </c>
      <c r="F84" s="492"/>
      <c r="G84" s="493"/>
    </row>
    <row r="85" spans="1:7" ht="39" customHeight="1">
      <c r="A85" s="469" t="s">
        <v>879</v>
      </c>
      <c r="B85" s="470"/>
      <c r="C85" s="470"/>
      <c r="D85" s="471"/>
      <c r="E85" s="491" t="s">
        <v>880</v>
      </c>
      <c r="F85" s="492"/>
      <c r="G85" s="493"/>
    </row>
    <row r="86" spans="1:7">
      <c r="A86" s="164"/>
      <c r="B86" s="165" t="s">
        <v>13</v>
      </c>
      <c r="C86" s="184"/>
      <c r="D86" s="167" t="s">
        <v>10</v>
      </c>
      <c r="E86" s="167" t="s">
        <v>8</v>
      </c>
      <c r="F86" s="165"/>
      <c r="G86" s="113"/>
    </row>
    <row r="87" spans="1:7" ht="42">
      <c r="A87" s="164"/>
      <c r="B87" s="165" t="s">
        <v>327</v>
      </c>
      <c r="C87" s="184"/>
      <c r="D87" s="167" t="s">
        <v>57</v>
      </c>
      <c r="E87" s="167"/>
      <c r="F87" s="167"/>
      <c r="G87" s="113"/>
    </row>
    <row r="88" spans="1:7">
      <c r="A88" s="164"/>
      <c r="B88" s="165" t="s">
        <v>328</v>
      </c>
      <c r="C88" s="184"/>
      <c r="D88" s="167" t="s">
        <v>14</v>
      </c>
      <c r="E88" s="167"/>
      <c r="F88" s="167"/>
      <c r="G88" s="113"/>
    </row>
    <row r="89" spans="1:7">
      <c r="A89" s="164"/>
      <c r="B89" s="165" t="s">
        <v>329</v>
      </c>
      <c r="C89" s="184"/>
      <c r="D89" s="167" t="s">
        <v>14</v>
      </c>
      <c r="E89" s="167"/>
      <c r="F89" s="167"/>
      <c r="G89" s="113"/>
    </row>
    <row r="90" spans="1:7">
      <c r="A90" s="164"/>
      <c r="B90" s="165" t="s">
        <v>330</v>
      </c>
      <c r="C90" s="184"/>
      <c r="D90" s="167" t="s">
        <v>14</v>
      </c>
      <c r="E90" s="167"/>
      <c r="F90" s="167"/>
      <c r="G90" s="113"/>
    </row>
    <row r="91" spans="1:7" ht="21">
      <c r="A91" s="164"/>
      <c r="B91" s="165" t="s">
        <v>331</v>
      </c>
      <c r="C91" s="184"/>
      <c r="D91" s="167" t="s">
        <v>14</v>
      </c>
      <c r="E91" s="167"/>
      <c r="F91" s="167"/>
      <c r="G91" s="113"/>
    </row>
    <row r="92" spans="1:7">
      <c r="A92" s="164"/>
      <c r="B92" s="165" t="s">
        <v>36</v>
      </c>
      <c r="C92" s="166"/>
      <c r="D92" s="167" t="s">
        <v>14</v>
      </c>
      <c r="E92" s="167"/>
      <c r="F92" s="165"/>
      <c r="G92" s="113"/>
    </row>
    <row r="93" spans="1:7">
      <c r="A93" s="164"/>
      <c r="B93" s="165" t="s">
        <v>332</v>
      </c>
      <c r="C93" s="166"/>
      <c r="D93" s="167" t="s">
        <v>14</v>
      </c>
      <c r="E93" s="167"/>
      <c r="F93" s="185"/>
      <c r="G93" s="113"/>
    </row>
    <row r="94" spans="1:7">
      <c r="A94" s="164"/>
      <c r="B94" s="165" t="s">
        <v>333</v>
      </c>
      <c r="C94" s="166"/>
      <c r="D94" s="167" t="s">
        <v>299</v>
      </c>
      <c r="E94" s="167" t="s">
        <v>334</v>
      </c>
      <c r="F94" s="185"/>
      <c r="G94" s="162"/>
    </row>
    <row r="95" spans="1:7" ht="13.5" thickBot="1">
      <c r="A95" s="174"/>
      <c r="B95" s="175" t="s">
        <v>81</v>
      </c>
      <c r="C95" s="200"/>
      <c r="D95" s="177" t="s">
        <v>82</v>
      </c>
      <c r="E95" s="177"/>
      <c r="F95" s="175"/>
      <c r="G95" s="162"/>
    </row>
    <row r="96" spans="1:7" ht="13.5" thickBot="1">
      <c r="A96" s="196" t="s">
        <v>274</v>
      </c>
      <c r="B96" s="197" t="s">
        <v>280</v>
      </c>
      <c r="C96" s="198"/>
      <c r="D96" s="198"/>
      <c r="E96" s="198"/>
      <c r="F96" s="198"/>
      <c r="G96" s="199"/>
    </row>
    <row r="97" spans="1:7">
      <c r="A97" s="178"/>
      <c r="B97" s="179" t="s">
        <v>12</v>
      </c>
      <c r="C97" s="202">
        <v>400</v>
      </c>
      <c r="D97" s="181" t="s">
        <v>10</v>
      </c>
      <c r="E97" s="181" t="s">
        <v>8</v>
      </c>
      <c r="F97" s="179"/>
      <c r="G97" s="182"/>
    </row>
    <row r="98" spans="1:7">
      <c r="A98" s="164"/>
      <c r="B98" s="165" t="s">
        <v>9</v>
      </c>
      <c r="C98" s="183"/>
      <c r="D98" s="167" t="s">
        <v>10</v>
      </c>
      <c r="E98" s="167" t="s">
        <v>8</v>
      </c>
      <c r="F98" s="165"/>
      <c r="G98" s="113"/>
    </row>
    <row r="99" spans="1:7">
      <c r="A99" s="164"/>
      <c r="B99" s="165" t="s">
        <v>11</v>
      </c>
      <c r="C99" s="166"/>
      <c r="D99" s="167" t="s">
        <v>10</v>
      </c>
      <c r="E99" s="167" t="s">
        <v>8</v>
      </c>
      <c r="F99" s="165"/>
      <c r="G99" s="113"/>
    </row>
    <row r="100" spans="1:7" ht="40.5" customHeight="1">
      <c r="A100" s="469" t="s">
        <v>878</v>
      </c>
      <c r="B100" s="470"/>
      <c r="C100" s="470"/>
      <c r="D100" s="471"/>
      <c r="E100" s="491" t="s">
        <v>880</v>
      </c>
      <c r="F100" s="492"/>
      <c r="G100" s="493"/>
    </row>
    <row r="101" spans="1:7" ht="47.25" customHeight="1">
      <c r="A101" s="469" t="s">
        <v>879</v>
      </c>
      <c r="B101" s="470"/>
      <c r="C101" s="470"/>
      <c r="D101" s="471"/>
      <c r="E101" s="491" t="s">
        <v>880</v>
      </c>
      <c r="F101" s="492"/>
      <c r="G101" s="493"/>
    </row>
    <row r="102" spans="1:7">
      <c r="A102" s="164"/>
      <c r="B102" s="165" t="s">
        <v>13</v>
      </c>
      <c r="C102" s="184"/>
      <c r="D102" s="167" t="s">
        <v>10</v>
      </c>
      <c r="E102" s="167" t="s">
        <v>8</v>
      </c>
      <c r="F102" s="165"/>
      <c r="G102" s="113"/>
    </row>
    <row r="103" spans="1:7">
      <c r="A103" s="164"/>
      <c r="B103" s="165" t="s">
        <v>760</v>
      </c>
      <c r="C103" s="184"/>
      <c r="D103" s="167" t="s">
        <v>14</v>
      </c>
      <c r="E103" s="167"/>
      <c r="F103" s="165"/>
      <c r="G103" s="113"/>
    </row>
    <row r="104" spans="1:7" ht="21">
      <c r="A104" s="164"/>
      <c r="B104" s="165" t="s">
        <v>335</v>
      </c>
      <c r="C104" s="184"/>
      <c r="D104" s="167" t="s">
        <v>14</v>
      </c>
      <c r="E104" s="167"/>
      <c r="F104" s="165"/>
      <c r="G104" s="113"/>
    </row>
    <row r="105" spans="1:7" ht="21">
      <c r="A105" s="164"/>
      <c r="B105" s="165" t="s">
        <v>336</v>
      </c>
      <c r="C105" s="184"/>
      <c r="D105" s="167" t="s">
        <v>37</v>
      </c>
      <c r="E105" s="167"/>
      <c r="F105" s="165"/>
      <c r="G105" s="113"/>
    </row>
    <row r="106" spans="1:7" ht="21">
      <c r="A106" s="164"/>
      <c r="B106" s="165" t="s">
        <v>337</v>
      </c>
      <c r="C106" s="184"/>
      <c r="D106" s="167" t="s">
        <v>38</v>
      </c>
      <c r="E106" s="167"/>
      <c r="F106" s="165"/>
      <c r="G106" s="113"/>
    </row>
    <row r="107" spans="1:7" ht="21">
      <c r="A107" s="164"/>
      <c r="B107" s="165" t="s">
        <v>338</v>
      </c>
      <c r="C107" s="184"/>
      <c r="D107" s="167" t="s">
        <v>16</v>
      </c>
      <c r="E107" s="167"/>
      <c r="F107" s="165"/>
      <c r="G107" s="113"/>
    </row>
    <row r="108" spans="1:7" ht="21">
      <c r="A108" s="164"/>
      <c r="B108" s="165" t="s">
        <v>39</v>
      </c>
      <c r="C108" s="184"/>
      <c r="D108" s="167" t="s">
        <v>35</v>
      </c>
      <c r="E108" s="167"/>
      <c r="F108" s="165"/>
      <c r="G108" s="113"/>
    </row>
    <row r="109" spans="1:7" ht="21">
      <c r="A109" s="164"/>
      <c r="B109" s="165" t="s">
        <v>40</v>
      </c>
      <c r="C109" s="184"/>
      <c r="D109" s="167" t="s">
        <v>14</v>
      </c>
      <c r="E109" s="167"/>
      <c r="F109" s="165"/>
      <c r="G109" s="113"/>
    </row>
    <row r="110" spans="1:7" ht="13.5" thickBot="1">
      <c r="A110" s="174"/>
      <c r="B110" s="175" t="s">
        <v>81</v>
      </c>
      <c r="C110" s="200"/>
      <c r="D110" s="177" t="s">
        <v>82</v>
      </c>
      <c r="E110" s="177"/>
      <c r="F110" s="175"/>
      <c r="G110" s="162"/>
    </row>
    <row r="111" spans="1:7" ht="13.5" thickBot="1">
      <c r="A111" s="196" t="s">
        <v>339</v>
      </c>
      <c r="B111" s="197" t="s">
        <v>340</v>
      </c>
      <c r="C111" s="198"/>
      <c r="D111" s="198"/>
      <c r="E111" s="198"/>
      <c r="F111" s="198"/>
      <c r="G111" s="199"/>
    </row>
    <row r="112" spans="1:7">
      <c r="A112" s="178"/>
      <c r="B112" s="179" t="s">
        <v>12</v>
      </c>
      <c r="C112" s="180">
        <v>300</v>
      </c>
      <c r="D112" s="181" t="s">
        <v>10</v>
      </c>
      <c r="E112" s="181" t="s">
        <v>8</v>
      </c>
      <c r="F112" s="179"/>
      <c r="G112" s="182"/>
    </row>
    <row r="113" spans="1:7">
      <c r="A113" s="164"/>
      <c r="B113" s="165" t="s">
        <v>9</v>
      </c>
      <c r="C113" s="183"/>
      <c r="D113" s="167" t="s">
        <v>10</v>
      </c>
      <c r="E113" s="167" t="s">
        <v>8</v>
      </c>
      <c r="F113" s="165"/>
      <c r="G113" s="113"/>
    </row>
    <row r="114" spans="1:7" ht="12.75" customHeight="1">
      <c r="A114" s="164"/>
      <c r="B114" s="165" t="s">
        <v>11</v>
      </c>
      <c r="C114" s="166"/>
      <c r="D114" s="167" t="s">
        <v>10</v>
      </c>
      <c r="E114" s="167" t="s">
        <v>8</v>
      </c>
      <c r="F114" s="165"/>
      <c r="G114" s="113"/>
    </row>
    <row r="115" spans="1:7" ht="53.25" customHeight="1">
      <c r="A115" s="469" t="s">
        <v>878</v>
      </c>
      <c r="B115" s="470"/>
      <c r="C115" s="470"/>
      <c r="D115" s="471"/>
      <c r="E115" s="491" t="s">
        <v>880</v>
      </c>
      <c r="F115" s="492"/>
      <c r="G115" s="493"/>
    </row>
    <row r="116" spans="1:7" ht="51.75" customHeight="1">
      <c r="A116" s="469" t="s">
        <v>879</v>
      </c>
      <c r="B116" s="470"/>
      <c r="C116" s="470"/>
      <c r="D116" s="471"/>
      <c r="E116" s="491" t="s">
        <v>880</v>
      </c>
      <c r="F116" s="492"/>
      <c r="G116" s="493"/>
    </row>
    <row r="117" spans="1:7">
      <c r="A117" s="164"/>
      <c r="B117" s="165" t="s">
        <v>13</v>
      </c>
      <c r="C117" s="184"/>
      <c r="D117" s="167" t="s">
        <v>10</v>
      </c>
      <c r="E117" s="167" t="s">
        <v>8</v>
      </c>
      <c r="F117" s="165"/>
      <c r="G117" s="113"/>
    </row>
    <row r="118" spans="1:7">
      <c r="A118" s="164"/>
      <c r="B118" s="165" t="s">
        <v>36</v>
      </c>
      <c r="C118" s="184"/>
      <c r="D118" s="167" t="s">
        <v>14</v>
      </c>
      <c r="E118" s="167"/>
      <c r="F118" s="165"/>
      <c r="G118" s="113"/>
    </row>
    <row r="119" spans="1:7" ht="13.5" thickBot="1">
      <c r="A119" s="164"/>
      <c r="B119" s="165" t="s">
        <v>341</v>
      </c>
      <c r="C119" s="184"/>
      <c r="D119" s="167" t="s">
        <v>62</v>
      </c>
      <c r="E119" s="167" t="s">
        <v>286</v>
      </c>
      <c r="F119" s="165"/>
      <c r="G119" s="113"/>
    </row>
    <row r="120" spans="1:7" ht="21">
      <c r="A120" s="164"/>
      <c r="B120" s="165" t="s">
        <v>335</v>
      </c>
      <c r="C120" s="184"/>
      <c r="D120" s="167" t="s">
        <v>14</v>
      </c>
      <c r="E120" s="167"/>
      <c r="F120" s="165"/>
      <c r="G120" s="113"/>
    </row>
    <row r="121" spans="1:7" ht="31.5">
      <c r="A121" s="164"/>
      <c r="B121" s="165" t="s">
        <v>342</v>
      </c>
      <c r="C121" s="184"/>
      <c r="D121" s="167" t="s">
        <v>343</v>
      </c>
      <c r="E121" s="167"/>
      <c r="F121" s="165"/>
      <c r="G121" s="113"/>
    </row>
    <row r="122" spans="1:7" ht="31.5">
      <c r="A122" s="164"/>
      <c r="B122" s="165" t="s">
        <v>344</v>
      </c>
      <c r="C122" s="184"/>
      <c r="D122" s="167" t="s">
        <v>345</v>
      </c>
      <c r="E122" s="167"/>
      <c r="F122" s="165"/>
      <c r="G122" s="113"/>
    </row>
    <row r="123" spans="1:7" ht="21">
      <c r="A123" s="164"/>
      <c r="B123" s="165" t="s">
        <v>346</v>
      </c>
      <c r="C123" s="184"/>
      <c r="D123" s="167" t="s">
        <v>38</v>
      </c>
      <c r="E123" s="167"/>
      <c r="F123" s="165"/>
      <c r="G123" s="113"/>
    </row>
    <row r="124" spans="1:7" ht="31.5">
      <c r="A124" s="164"/>
      <c r="B124" s="165" t="s">
        <v>347</v>
      </c>
      <c r="C124" s="184"/>
      <c r="D124" s="167" t="s">
        <v>348</v>
      </c>
      <c r="E124" s="167"/>
      <c r="F124" s="165"/>
      <c r="G124" s="113"/>
    </row>
    <row r="125" spans="1:7" ht="42">
      <c r="A125" s="164"/>
      <c r="B125" s="165" t="s">
        <v>761</v>
      </c>
      <c r="C125" s="184"/>
      <c r="D125" s="167" t="s">
        <v>14</v>
      </c>
      <c r="E125" s="167"/>
      <c r="F125" s="165"/>
      <c r="G125" s="113"/>
    </row>
    <row r="126" spans="1:7" ht="21">
      <c r="A126" s="164"/>
      <c r="B126" s="165" t="s">
        <v>349</v>
      </c>
      <c r="C126" s="184"/>
      <c r="D126" s="167" t="s">
        <v>37</v>
      </c>
      <c r="E126" s="167"/>
      <c r="F126" s="165"/>
      <c r="G126" s="113"/>
    </row>
    <row r="127" spans="1:7">
      <c r="A127" s="186"/>
      <c r="B127" s="187" t="s">
        <v>218</v>
      </c>
      <c r="C127" s="188"/>
      <c r="D127" s="189" t="s">
        <v>302</v>
      </c>
      <c r="E127" s="189"/>
      <c r="F127" s="187"/>
      <c r="G127" s="190"/>
    </row>
    <row r="128" spans="1:7" ht="13.5" thickBot="1">
      <c r="A128" s="174"/>
      <c r="B128" s="175" t="s">
        <v>81</v>
      </c>
      <c r="C128" s="200"/>
      <c r="D128" s="177" t="s">
        <v>82</v>
      </c>
      <c r="E128" s="177"/>
      <c r="F128" s="175"/>
      <c r="G128" s="162"/>
    </row>
    <row r="129" spans="1:7" ht="13.5" thickBot="1">
      <c r="A129" s="196" t="s">
        <v>762</v>
      </c>
      <c r="B129" s="497" t="s">
        <v>767</v>
      </c>
      <c r="C129" s="497"/>
      <c r="D129" s="497"/>
      <c r="E129" s="497"/>
      <c r="F129" s="497"/>
      <c r="G129" s="498"/>
    </row>
    <row r="130" spans="1:7">
      <c r="A130" s="182"/>
      <c r="B130" s="393" t="s">
        <v>12</v>
      </c>
      <c r="C130" s="292">
        <v>100</v>
      </c>
      <c r="D130" s="397" t="s">
        <v>10</v>
      </c>
      <c r="E130" s="395"/>
      <c r="F130" s="395"/>
      <c r="G130" s="395"/>
    </row>
    <row r="131" spans="1:7">
      <c r="A131" s="113"/>
      <c r="B131" s="391" t="s">
        <v>9</v>
      </c>
      <c r="C131" s="394"/>
      <c r="D131" s="398" t="s">
        <v>10</v>
      </c>
      <c r="E131" s="396"/>
      <c r="F131" s="396"/>
      <c r="G131" s="396"/>
    </row>
    <row r="132" spans="1:7">
      <c r="A132" s="113"/>
      <c r="B132" s="391" t="s">
        <v>11</v>
      </c>
      <c r="C132" s="394"/>
      <c r="D132" s="398" t="s">
        <v>10</v>
      </c>
      <c r="E132" s="396"/>
      <c r="F132" s="396"/>
      <c r="G132" s="396"/>
    </row>
    <row r="133" spans="1:7" ht="36" customHeight="1">
      <c r="A133" s="505" t="s">
        <v>878</v>
      </c>
      <c r="B133" s="506"/>
      <c r="C133" s="506"/>
      <c r="D133" s="507"/>
      <c r="E133" s="502" t="s">
        <v>880</v>
      </c>
      <c r="F133" s="503"/>
      <c r="G133" s="504"/>
    </row>
    <row r="134" spans="1:7" ht="24" customHeight="1">
      <c r="A134" s="499" t="s">
        <v>879</v>
      </c>
      <c r="B134" s="500"/>
      <c r="C134" s="500"/>
      <c r="D134" s="501"/>
      <c r="E134" s="502" t="s">
        <v>880</v>
      </c>
      <c r="F134" s="503"/>
      <c r="G134" s="504"/>
    </row>
    <row r="135" spans="1:7">
      <c r="A135" s="113"/>
      <c r="B135" s="391" t="s">
        <v>13</v>
      </c>
      <c r="C135" s="394"/>
      <c r="D135" s="398" t="s">
        <v>10</v>
      </c>
      <c r="E135" s="396"/>
      <c r="F135" s="396"/>
      <c r="G135" s="396"/>
    </row>
    <row r="136" spans="1:7">
      <c r="A136" s="113"/>
      <c r="B136" s="391" t="s">
        <v>763</v>
      </c>
      <c r="C136" s="394"/>
      <c r="D136" s="398" t="s">
        <v>14</v>
      </c>
      <c r="E136" s="396"/>
      <c r="F136" s="396"/>
      <c r="G136" s="396"/>
    </row>
    <row r="137" spans="1:7" ht="21.75">
      <c r="A137" s="113"/>
      <c r="B137" s="392" t="s">
        <v>764</v>
      </c>
      <c r="C137" s="394"/>
      <c r="D137" s="398" t="s">
        <v>14</v>
      </c>
      <c r="E137" s="396"/>
      <c r="F137" s="396"/>
      <c r="G137" s="396"/>
    </row>
    <row r="138" spans="1:7">
      <c r="A138" s="113"/>
      <c r="B138" s="391" t="s">
        <v>765</v>
      </c>
      <c r="C138" s="394"/>
      <c r="D138" s="398" t="s">
        <v>14</v>
      </c>
      <c r="E138" s="396"/>
      <c r="F138" s="396"/>
      <c r="G138" s="396"/>
    </row>
    <row r="139" spans="1:7" ht="32.25">
      <c r="A139" s="113"/>
      <c r="B139" s="392" t="s">
        <v>766</v>
      </c>
      <c r="C139" s="394"/>
      <c r="D139" s="398" t="s">
        <v>770</v>
      </c>
      <c r="E139" s="396"/>
      <c r="F139" s="396"/>
      <c r="G139" s="396"/>
    </row>
    <row r="140" spans="1:7" ht="21.75">
      <c r="A140" s="113"/>
      <c r="B140" s="392" t="s">
        <v>768</v>
      </c>
      <c r="C140" s="394"/>
      <c r="D140" s="398" t="s">
        <v>771</v>
      </c>
      <c r="E140" s="396"/>
      <c r="F140" s="396"/>
      <c r="G140" s="396"/>
    </row>
    <row r="141" spans="1:7">
      <c r="A141" s="113"/>
      <c r="B141" s="392" t="s">
        <v>218</v>
      </c>
      <c r="C141" s="394"/>
      <c r="D141" s="398" t="s">
        <v>57</v>
      </c>
      <c r="E141" s="396"/>
      <c r="F141" s="396"/>
      <c r="G141" s="396"/>
    </row>
    <row r="142" spans="1:7" ht="21.75">
      <c r="A142" s="113"/>
      <c r="B142" s="392" t="s">
        <v>769</v>
      </c>
      <c r="C142" s="394"/>
      <c r="D142" s="398" t="s">
        <v>772</v>
      </c>
      <c r="E142" s="396"/>
      <c r="F142" s="396"/>
      <c r="G142" s="396"/>
    </row>
    <row r="144" spans="1:7" ht="63.75" customHeight="1">
      <c r="A144" s="445" t="s">
        <v>882</v>
      </c>
      <c r="B144" s="446"/>
      <c r="C144" s="446"/>
      <c r="D144" s="446"/>
      <c r="E144" s="446"/>
      <c r="F144" s="446"/>
      <c r="G144" s="446"/>
    </row>
    <row r="145" spans="1:7" ht="211.5" customHeight="1">
      <c r="A145" s="445" t="s">
        <v>883</v>
      </c>
      <c r="B145" s="447"/>
      <c r="C145" s="447"/>
      <c r="D145" s="447"/>
      <c r="E145" s="447"/>
      <c r="F145" s="447"/>
      <c r="G145" s="447"/>
    </row>
  </sheetData>
  <mergeCells count="42">
    <mergeCell ref="E116:G116"/>
    <mergeCell ref="A115:D115"/>
    <mergeCell ref="E115:G115"/>
    <mergeCell ref="A134:D134"/>
    <mergeCell ref="E134:G134"/>
    <mergeCell ref="E133:G133"/>
    <mergeCell ref="A133:D133"/>
    <mergeCell ref="A116:D116"/>
    <mergeCell ref="A144:G144"/>
    <mergeCell ref="A145:G145"/>
    <mergeCell ref="E19:G19"/>
    <mergeCell ref="A18:D18"/>
    <mergeCell ref="E18:G18"/>
    <mergeCell ref="A41:D41"/>
    <mergeCell ref="E41:G41"/>
    <mergeCell ref="A40:D40"/>
    <mergeCell ref="A58:D58"/>
    <mergeCell ref="E58:G58"/>
    <mergeCell ref="A57:D57"/>
    <mergeCell ref="A74:D74"/>
    <mergeCell ref="E74:G74"/>
    <mergeCell ref="A73:D73"/>
    <mergeCell ref="A85:D85"/>
    <mergeCell ref="B129:G129"/>
    <mergeCell ref="D14:G14"/>
    <mergeCell ref="A1:C2"/>
    <mergeCell ref="D1:E1"/>
    <mergeCell ref="F1:G1"/>
    <mergeCell ref="D2:E2"/>
    <mergeCell ref="F2:G2"/>
    <mergeCell ref="A3:G3"/>
    <mergeCell ref="A19:D19"/>
    <mergeCell ref="E85:G85"/>
    <mergeCell ref="A84:D84"/>
    <mergeCell ref="E84:G84"/>
    <mergeCell ref="A101:D101"/>
    <mergeCell ref="E101:G101"/>
    <mergeCell ref="A100:D100"/>
    <mergeCell ref="E100:G100"/>
    <mergeCell ref="E73:G73"/>
    <mergeCell ref="E57:G57"/>
    <mergeCell ref="E40:G40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91254-605B-45A7-97F2-D686881489B9}">
  <dimension ref="A1:G109"/>
  <sheetViews>
    <sheetView workbookViewId="0">
      <selection activeCell="E77" sqref="E77"/>
    </sheetView>
  </sheetViews>
  <sheetFormatPr defaultRowHeight="12.75"/>
  <cols>
    <col min="2" max="2" width="31.7109375" customWidth="1"/>
    <col min="3" max="3" width="17.42578125" customWidth="1"/>
    <col min="4" max="4" width="20" customWidth="1"/>
    <col min="5" max="5" width="16" customWidth="1"/>
    <col min="6" max="6" width="16.85546875" customWidth="1"/>
    <col min="7" max="7" width="20" customWidth="1"/>
  </cols>
  <sheetData>
    <row r="1" spans="1:7">
      <c r="A1" s="438" t="s">
        <v>888</v>
      </c>
      <c r="B1" s="438"/>
      <c r="C1" s="438"/>
      <c r="D1" s="443" t="s">
        <v>43</v>
      </c>
      <c r="E1" s="444"/>
      <c r="F1" s="438" t="s">
        <v>718</v>
      </c>
      <c r="G1" s="438"/>
    </row>
    <row r="2" spans="1:7" ht="13.5" thickBot="1">
      <c r="A2" s="438"/>
      <c r="B2" s="438"/>
      <c r="C2" s="438"/>
      <c r="D2" s="438" t="s">
        <v>58</v>
      </c>
      <c r="E2" s="438"/>
      <c r="F2" s="439" t="s">
        <v>897</v>
      </c>
      <c r="G2" s="439"/>
    </row>
    <row r="3" spans="1:7" ht="13.5" thickBot="1">
      <c r="A3" s="440" t="s">
        <v>47</v>
      </c>
      <c r="B3" s="441"/>
      <c r="C3" s="441"/>
      <c r="D3" s="441"/>
      <c r="E3" s="441"/>
      <c r="F3" s="441"/>
      <c r="G3" s="442"/>
    </row>
    <row r="4" spans="1:7" ht="24.75" thickBot="1">
      <c r="A4" s="41"/>
      <c r="B4" s="261" t="s">
        <v>31</v>
      </c>
      <c r="C4" s="21" t="s">
        <v>712</v>
      </c>
      <c r="D4" s="31" t="s">
        <v>4</v>
      </c>
      <c r="E4" s="31" t="s">
        <v>5</v>
      </c>
      <c r="F4" s="31" t="s">
        <v>6</v>
      </c>
      <c r="G4" s="50" t="s">
        <v>7</v>
      </c>
    </row>
    <row r="5" spans="1:7" ht="43.5" customHeight="1">
      <c r="A5" s="260">
        <v>7</v>
      </c>
      <c r="B5" s="16" t="s">
        <v>350</v>
      </c>
      <c r="C5" s="26" t="s">
        <v>673</v>
      </c>
      <c r="D5" s="26" t="s">
        <v>196</v>
      </c>
      <c r="E5" s="26" t="s">
        <v>560</v>
      </c>
      <c r="F5" s="26" t="s">
        <v>196</v>
      </c>
      <c r="G5" s="366">
        <f>(F6+F7+F8+F9)</f>
        <v>0</v>
      </c>
    </row>
    <row r="6" spans="1:7" ht="43.5" customHeight="1">
      <c r="A6" s="79" t="s">
        <v>351</v>
      </c>
      <c r="B6" s="327" t="s">
        <v>355</v>
      </c>
      <c r="C6" s="12">
        <v>20</v>
      </c>
      <c r="D6" s="12"/>
      <c r="E6" s="12"/>
      <c r="F6" s="348">
        <f t="shared" ref="F6:F11" si="0">(C6*D6)</f>
        <v>0</v>
      </c>
      <c r="G6" s="201"/>
    </row>
    <row r="7" spans="1:7" ht="60" customHeight="1">
      <c r="A7" s="79" t="s">
        <v>352</v>
      </c>
      <c r="B7" s="327" t="s">
        <v>366</v>
      </c>
      <c r="C7" s="12">
        <v>1000</v>
      </c>
      <c r="D7" s="12"/>
      <c r="E7" s="12"/>
      <c r="F7" s="348">
        <f t="shared" si="0"/>
        <v>0</v>
      </c>
      <c r="G7" s="201"/>
    </row>
    <row r="8" spans="1:7" ht="55.5" customHeight="1">
      <c r="A8" s="79" t="s">
        <v>353</v>
      </c>
      <c r="B8" s="327" t="s">
        <v>379</v>
      </c>
      <c r="C8" s="12">
        <v>100</v>
      </c>
      <c r="D8" s="12"/>
      <c r="E8" s="12"/>
      <c r="F8" s="348">
        <f t="shared" si="0"/>
        <v>0</v>
      </c>
      <c r="G8" s="201"/>
    </row>
    <row r="9" spans="1:7" ht="43.5" customHeight="1">
      <c r="A9" s="79" t="s">
        <v>354</v>
      </c>
      <c r="B9" s="327" t="s">
        <v>386</v>
      </c>
      <c r="C9" s="12">
        <v>50</v>
      </c>
      <c r="D9" s="12"/>
      <c r="E9" s="12"/>
      <c r="F9" s="348">
        <f t="shared" si="0"/>
        <v>0</v>
      </c>
      <c r="G9" s="201"/>
    </row>
    <row r="10" spans="1:7" ht="43.5" customHeight="1">
      <c r="A10" s="91" t="s">
        <v>773</v>
      </c>
      <c r="B10" s="383" t="s">
        <v>775</v>
      </c>
      <c r="C10" s="92">
        <v>50</v>
      </c>
      <c r="D10" s="92"/>
      <c r="E10" s="92"/>
      <c r="F10" s="399">
        <f t="shared" si="0"/>
        <v>0</v>
      </c>
      <c r="G10" s="400"/>
    </row>
    <row r="11" spans="1:7" ht="43.5" customHeight="1">
      <c r="A11" s="91" t="s">
        <v>774</v>
      </c>
      <c r="B11" s="383" t="s">
        <v>776</v>
      </c>
      <c r="C11" s="92">
        <v>100</v>
      </c>
      <c r="D11" s="92"/>
      <c r="E11" s="92"/>
      <c r="F11" s="399">
        <f t="shared" si="0"/>
        <v>0</v>
      </c>
      <c r="G11" s="400"/>
    </row>
    <row r="12" spans="1:7" ht="30" customHeight="1" thickBot="1">
      <c r="A12" s="14"/>
      <c r="B12" s="14" t="s">
        <v>20</v>
      </c>
      <c r="C12" s="15" t="s">
        <v>21</v>
      </c>
      <c r="D12" s="14" t="s">
        <v>22</v>
      </c>
      <c r="E12" s="14" t="s">
        <v>15</v>
      </c>
      <c r="F12" s="14" t="s">
        <v>29</v>
      </c>
      <c r="G12" s="14" t="s">
        <v>30</v>
      </c>
    </row>
    <row r="13" spans="1:7" ht="13.5" thickBot="1">
      <c r="A13" s="196" t="s">
        <v>351</v>
      </c>
      <c r="B13" s="197" t="s">
        <v>355</v>
      </c>
      <c r="C13" s="197"/>
      <c r="D13" s="198"/>
      <c r="E13" s="198"/>
      <c r="F13" s="198"/>
      <c r="G13" s="199"/>
    </row>
    <row r="14" spans="1:7" ht="21" customHeight="1">
      <c r="A14" s="178"/>
      <c r="B14" s="179" t="s">
        <v>12</v>
      </c>
      <c r="C14" s="202">
        <v>20</v>
      </c>
      <c r="D14" s="181" t="s">
        <v>10</v>
      </c>
      <c r="E14" s="181" t="s">
        <v>8</v>
      </c>
      <c r="F14" s="178"/>
      <c r="G14" s="182"/>
    </row>
    <row r="15" spans="1:7">
      <c r="A15" s="164"/>
      <c r="B15" s="165" t="s">
        <v>9</v>
      </c>
      <c r="C15" s="166" t="s">
        <v>356</v>
      </c>
      <c r="D15" s="167" t="s">
        <v>10</v>
      </c>
      <c r="E15" s="167" t="s">
        <v>8</v>
      </c>
      <c r="F15" s="167"/>
      <c r="G15" s="113"/>
    </row>
    <row r="16" spans="1:7">
      <c r="A16" s="164"/>
      <c r="B16" s="165" t="s">
        <v>11</v>
      </c>
      <c r="C16" s="166"/>
      <c r="D16" s="167" t="s">
        <v>10</v>
      </c>
      <c r="E16" s="167" t="s">
        <v>8</v>
      </c>
      <c r="F16" s="167"/>
      <c r="G16" s="113"/>
    </row>
    <row r="17" spans="1:7" ht="42" customHeight="1">
      <c r="A17" s="164"/>
      <c r="B17" s="165" t="s">
        <v>13</v>
      </c>
      <c r="C17" s="166"/>
      <c r="D17" s="167" t="s">
        <v>10</v>
      </c>
      <c r="E17" s="167" t="s">
        <v>8</v>
      </c>
      <c r="F17" s="167"/>
      <c r="G17" s="113"/>
    </row>
    <row r="18" spans="1:7" ht="56.25" customHeight="1">
      <c r="A18" s="469" t="s">
        <v>878</v>
      </c>
      <c r="B18" s="470"/>
      <c r="C18" s="470"/>
      <c r="D18" s="471"/>
      <c r="E18" s="491" t="s">
        <v>880</v>
      </c>
      <c r="F18" s="492"/>
      <c r="G18" s="493"/>
    </row>
    <row r="19" spans="1:7" ht="55.5" customHeight="1">
      <c r="A19" s="448" t="s">
        <v>879</v>
      </c>
      <c r="B19" s="449"/>
      <c r="C19" s="449"/>
      <c r="D19" s="450"/>
      <c r="E19" s="491" t="s">
        <v>880</v>
      </c>
      <c r="F19" s="492"/>
      <c r="G19" s="493"/>
    </row>
    <row r="20" spans="1:7" ht="27" customHeight="1">
      <c r="A20" s="164"/>
      <c r="B20" s="165" t="s">
        <v>357</v>
      </c>
      <c r="C20" s="166"/>
      <c r="D20" s="167" t="s">
        <v>14</v>
      </c>
      <c r="E20" s="167"/>
      <c r="F20" s="165"/>
      <c r="G20" s="113"/>
    </row>
    <row r="21" spans="1:7" ht="28.5" customHeight="1">
      <c r="A21" s="164"/>
      <c r="B21" s="165" t="s">
        <v>358</v>
      </c>
      <c r="C21" s="166"/>
      <c r="D21" s="167" t="s">
        <v>14</v>
      </c>
      <c r="E21" s="167"/>
      <c r="F21" s="165"/>
      <c r="G21" s="113"/>
    </row>
    <row r="22" spans="1:7" ht="24" customHeight="1">
      <c r="A22" s="164"/>
      <c r="B22" s="125" t="s">
        <v>359</v>
      </c>
      <c r="C22" s="166"/>
      <c r="D22" s="167" t="s">
        <v>14</v>
      </c>
      <c r="E22" s="167"/>
      <c r="F22" s="165"/>
      <c r="G22" s="113"/>
    </row>
    <row r="23" spans="1:7" ht="47.25" customHeight="1">
      <c r="A23" s="164"/>
      <c r="B23" s="165" t="s">
        <v>360</v>
      </c>
      <c r="C23" s="166"/>
      <c r="D23" s="167" t="s">
        <v>14</v>
      </c>
      <c r="E23" s="167"/>
      <c r="F23" s="165"/>
      <c r="G23" s="113"/>
    </row>
    <row r="24" spans="1:7" ht="68.25" customHeight="1">
      <c r="A24" s="164"/>
      <c r="B24" s="165" t="s">
        <v>361</v>
      </c>
      <c r="C24" s="166"/>
      <c r="D24" s="167" t="s">
        <v>62</v>
      </c>
      <c r="E24" s="167" t="s">
        <v>362</v>
      </c>
      <c r="F24" s="165"/>
      <c r="G24" s="113"/>
    </row>
    <row r="25" spans="1:7" ht="30" customHeight="1">
      <c r="A25" s="164"/>
      <c r="B25" s="165" t="s">
        <v>363</v>
      </c>
      <c r="C25" s="166"/>
      <c r="D25" s="167" t="s">
        <v>113</v>
      </c>
      <c r="E25" s="167"/>
      <c r="F25" s="165"/>
      <c r="G25" s="113"/>
    </row>
    <row r="26" spans="1:7" ht="36.75" customHeight="1">
      <c r="A26" s="164"/>
      <c r="B26" s="165" t="s">
        <v>364</v>
      </c>
      <c r="C26" s="203"/>
      <c r="D26" s="167" t="s">
        <v>14</v>
      </c>
      <c r="E26" s="167"/>
      <c r="F26" s="165" t="s">
        <v>356</v>
      </c>
      <c r="G26" s="113"/>
    </row>
    <row r="27" spans="1:7" ht="30.75" customHeight="1">
      <c r="A27" s="164"/>
      <c r="B27" s="165" t="s">
        <v>365</v>
      </c>
      <c r="C27" s="203"/>
      <c r="D27" s="204" t="s">
        <v>57</v>
      </c>
      <c r="E27" s="204"/>
      <c r="F27" s="165"/>
      <c r="G27" s="113"/>
    </row>
    <row r="28" spans="1:7" ht="30.75" customHeight="1" thickBot="1">
      <c r="A28" s="174"/>
      <c r="B28" s="175" t="s">
        <v>81</v>
      </c>
      <c r="C28" s="200"/>
      <c r="D28" s="177" t="s">
        <v>82</v>
      </c>
      <c r="E28" s="177"/>
      <c r="F28" s="175"/>
      <c r="G28" s="162"/>
    </row>
    <row r="29" spans="1:7" ht="13.5" thickBot="1">
      <c r="A29" s="196" t="s">
        <v>352</v>
      </c>
      <c r="B29" s="197" t="s">
        <v>366</v>
      </c>
      <c r="C29" s="198"/>
      <c r="D29" s="198"/>
      <c r="E29" s="198"/>
      <c r="F29" s="198"/>
      <c r="G29" s="199"/>
    </row>
    <row r="30" spans="1:7">
      <c r="A30" s="102"/>
      <c r="B30" s="103" t="s">
        <v>12</v>
      </c>
      <c r="C30" s="104">
        <v>1000</v>
      </c>
      <c r="D30" s="96" t="s">
        <v>10</v>
      </c>
      <c r="E30" s="96"/>
      <c r="F30" s="132"/>
      <c r="G30" s="96"/>
    </row>
    <row r="31" spans="1:7">
      <c r="A31" s="84"/>
      <c r="B31" s="85" t="s">
        <v>9</v>
      </c>
      <c r="C31" s="86"/>
      <c r="D31" s="68" t="s">
        <v>10</v>
      </c>
      <c r="E31" s="68"/>
      <c r="F31" s="87"/>
      <c r="G31" s="68"/>
    </row>
    <row r="32" spans="1:7">
      <c r="A32" s="84"/>
      <c r="B32" s="85" t="s">
        <v>11</v>
      </c>
      <c r="C32" s="86"/>
      <c r="D32" s="68" t="s">
        <v>10</v>
      </c>
      <c r="E32" s="68"/>
      <c r="F32" s="87"/>
      <c r="G32" s="68"/>
    </row>
    <row r="33" spans="1:7" ht="39" customHeight="1">
      <c r="A33" s="469" t="s">
        <v>878</v>
      </c>
      <c r="B33" s="470"/>
      <c r="C33" s="470"/>
      <c r="D33" s="471"/>
      <c r="E33" s="451" t="s">
        <v>880</v>
      </c>
      <c r="F33" s="452"/>
      <c r="G33" s="453"/>
    </row>
    <row r="34" spans="1:7" ht="51" customHeight="1">
      <c r="A34" s="469" t="s">
        <v>879</v>
      </c>
      <c r="B34" s="470"/>
      <c r="C34" s="470"/>
      <c r="D34" s="471"/>
      <c r="E34" s="451" t="s">
        <v>880</v>
      </c>
      <c r="F34" s="452"/>
      <c r="G34" s="453"/>
    </row>
    <row r="35" spans="1:7">
      <c r="A35" s="84"/>
      <c r="B35" s="85" t="s">
        <v>145</v>
      </c>
      <c r="C35" s="86"/>
      <c r="D35" s="68" t="s">
        <v>14</v>
      </c>
      <c r="E35" s="68"/>
      <c r="F35" s="87"/>
      <c r="G35" s="68"/>
    </row>
    <row r="36" spans="1:7" ht="54" customHeight="1">
      <c r="A36" s="84"/>
      <c r="B36" s="85" t="s">
        <v>367</v>
      </c>
      <c r="C36" s="86"/>
      <c r="D36" s="68" t="s">
        <v>62</v>
      </c>
      <c r="E36" s="68" t="s">
        <v>368</v>
      </c>
      <c r="F36" s="87"/>
      <c r="G36" s="68"/>
    </row>
    <row r="37" spans="1:7" ht="52.5">
      <c r="A37" s="84"/>
      <c r="B37" s="85" t="s">
        <v>369</v>
      </c>
      <c r="C37" s="86"/>
      <c r="D37" s="68" t="s">
        <v>370</v>
      </c>
      <c r="E37" s="68" t="s">
        <v>97</v>
      </c>
      <c r="F37" s="87"/>
      <c r="G37" s="68"/>
    </row>
    <row r="38" spans="1:7" ht="63">
      <c r="A38" s="84"/>
      <c r="B38" s="85" t="s">
        <v>371</v>
      </c>
      <c r="C38" s="86"/>
      <c r="D38" s="68" t="s">
        <v>372</v>
      </c>
      <c r="E38" s="68" t="s">
        <v>373</v>
      </c>
      <c r="F38" s="87"/>
      <c r="G38" s="68"/>
    </row>
    <row r="39" spans="1:7" ht="36" customHeight="1">
      <c r="A39" s="84"/>
      <c r="B39" s="85" t="s">
        <v>142</v>
      </c>
      <c r="C39" s="86"/>
      <c r="D39" s="68" t="s">
        <v>113</v>
      </c>
      <c r="E39" s="68"/>
      <c r="F39" s="87"/>
      <c r="G39" s="68"/>
    </row>
    <row r="40" spans="1:7" ht="42">
      <c r="A40" s="84"/>
      <c r="B40" s="85" t="s">
        <v>133</v>
      </c>
      <c r="C40" s="86"/>
      <c r="D40" s="68" t="s">
        <v>777</v>
      </c>
      <c r="E40" s="68"/>
      <c r="F40" s="87"/>
      <c r="G40" s="68"/>
    </row>
    <row r="41" spans="1:7" ht="31.5">
      <c r="A41" s="84"/>
      <c r="B41" s="85" t="s">
        <v>374</v>
      </c>
      <c r="C41" s="86"/>
      <c r="D41" s="205" t="s">
        <v>14</v>
      </c>
      <c r="E41" s="204"/>
      <c r="F41" s="87"/>
      <c r="G41" s="68"/>
    </row>
    <row r="42" spans="1:7">
      <c r="A42" s="84"/>
      <c r="B42" s="85" t="s">
        <v>238</v>
      </c>
      <c r="C42" s="86"/>
      <c r="D42" s="68" t="s">
        <v>14</v>
      </c>
      <c r="E42" s="68"/>
      <c r="F42" s="67"/>
      <c r="G42" s="68"/>
    </row>
    <row r="43" spans="1:7" ht="63">
      <c r="A43" s="84"/>
      <c r="B43" s="85" t="s">
        <v>375</v>
      </c>
      <c r="C43" s="86"/>
      <c r="D43" s="68" t="s">
        <v>16</v>
      </c>
      <c r="E43" s="112"/>
      <c r="F43" s="113"/>
      <c r="G43" s="68"/>
    </row>
    <row r="44" spans="1:7" ht="31.5">
      <c r="A44" s="84"/>
      <c r="B44" s="85" t="s">
        <v>376</v>
      </c>
      <c r="C44" s="113"/>
      <c r="D44" s="68" t="s">
        <v>140</v>
      </c>
      <c r="E44" s="68"/>
      <c r="F44" s="67"/>
      <c r="G44" s="68"/>
    </row>
    <row r="45" spans="1:7" ht="21.75">
      <c r="A45" s="84"/>
      <c r="B45" s="85" t="s">
        <v>246</v>
      </c>
      <c r="C45" s="113"/>
      <c r="D45" s="68" t="s">
        <v>377</v>
      </c>
      <c r="E45" s="68" t="s">
        <v>378</v>
      </c>
      <c r="F45" s="67"/>
      <c r="G45" s="68"/>
    </row>
    <row r="46" spans="1:7" ht="42">
      <c r="A46" s="84"/>
      <c r="B46" s="67" t="s">
        <v>79</v>
      </c>
      <c r="C46" s="86"/>
      <c r="D46" s="68" t="s">
        <v>80</v>
      </c>
      <c r="E46" s="114"/>
      <c r="F46" s="115"/>
      <c r="G46" s="68"/>
    </row>
    <row r="47" spans="1:7" ht="21.75" thickBot="1">
      <c r="A47" s="88"/>
      <c r="B47" s="69" t="s">
        <v>144</v>
      </c>
      <c r="C47" s="89"/>
      <c r="D47" s="70" t="s">
        <v>82</v>
      </c>
      <c r="E47" s="70"/>
      <c r="F47" s="90"/>
      <c r="G47" s="88"/>
    </row>
    <row r="48" spans="1:7" ht="13.5" thickBot="1">
      <c r="A48" s="196" t="s">
        <v>353</v>
      </c>
      <c r="B48" s="197" t="s">
        <v>379</v>
      </c>
      <c r="C48" s="198"/>
      <c r="D48" s="198"/>
      <c r="E48" s="198"/>
      <c r="F48" s="198"/>
      <c r="G48" s="199"/>
    </row>
    <row r="49" spans="1:7">
      <c r="A49" s="207"/>
      <c r="B49" s="208" t="s">
        <v>12</v>
      </c>
      <c r="C49" s="209">
        <v>100</v>
      </c>
      <c r="D49" s="210" t="s">
        <v>10</v>
      </c>
      <c r="E49" s="217" t="s">
        <v>8</v>
      </c>
      <c r="F49" s="218"/>
      <c r="G49" s="182"/>
    </row>
    <row r="50" spans="1:7">
      <c r="A50" s="211"/>
      <c r="B50" s="125" t="s">
        <v>9</v>
      </c>
      <c r="C50" s="212" t="s">
        <v>356</v>
      </c>
      <c r="D50" s="114" t="s">
        <v>10</v>
      </c>
      <c r="E50" s="114" t="s">
        <v>8</v>
      </c>
      <c r="F50" s="211"/>
      <c r="G50" s="113"/>
    </row>
    <row r="51" spans="1:7">
      <c r="A51" s="211"/>
      <c r="B51" s="125" t="s">
        <v>11</v>
      </c>
      <c r="C51" s="212"/>
      <c r="D51" s="114" t="s">
        <v>10</v>
      </c>
      <c r="E51" s="114" t="s">
        <v>8</v>
      </c>
      <c r="F51" s="211"/>
      <c r="G51" s="113"/>
    </row>
    <row r="52" spans="1:7">
      <c r="A52" s="211"/>
      <c r="B52" s="125" t="s">
        <v>13</v>
      </c>
      <c r="C52" s="212"/>
      <c r="D52" s="114" t="s">
        <v>10</v>
      </c>
      <c r="E52" s="114" t="s">
        <v>8</v>
      </c>
      <c r="F52" s="211"/>
      <c r="G52" s="113"/>
    </row>
    <row r="53" spans="1:7" ht="37.5" customHeight="1">
      <c r="A53" s="519" t="s">
        <v>878</v>
      </c>
      <c r="B53" s="520"/>
      <c r="C53" s="520"/>
      <c r="D53" s="521"/>
      <c r="E53" s="469" t="s">
        <v>880</v>
      </c>
      <c r="F53" s="470"/>
      <c r="G53" s="471"/>
    </row>
    <row r="54" spans="1:7" ht="50.25" customHeight="1">
      <c r="A54" s="519" t="s">
        <v>879</v>
      </c>
      <c r="B54" s="520"/>
      <c r="C54" s="520"/>
      <c r="D54" s="521"/>
      <c r="E54" s="522" t="s">
        <v>880</v>
      </c>
      <c r="F54" s="523"/>
      <c r="G54" s="524"/>
    </row>
    <row r="55" spans="1:7">
      <c r="A55" s="211"/>
      <c r="B55" s="125" t="s">
        <v>380</v>
      </c>
      <c r="C55" s="212"/>
      <c r="D55" s="114" t="s">
        <v>14</v>
      </c>
      <c r="E55" s="114"/>
      <c r="F55" s="211"/>
      <c r="G55" s="113"/>
    </row>
    <row r="56" spans="1:7" ht="34.5" customHeight="1">
      <c r="A56" s="211"/>
      <c r="B56" s="125" t="s">
        <v>171</v>
      </c>
      <c r="C56" s="212"/>
      <c r="D56" s="114" t="s">
        <v>57</v>
      </c>
      <c r="E56" s="114"/>
      <c r="F56" s="211"/>
      <c r="G56" s="113"/>
    </row>
    <row r="57" spans="1:7" ht="31.5">
      <c r="A57" s="211"/>
      <c r="B57" s="125" t="s">
        <v>381</v>
      </c>
      <c r="C57" s="212"/>
      <c r="D57" s="114" t="s">
        <v>14</v>
      </c>
      <c r="E57" s="114"/>
      <c r="F57" s="211"/>
      <c r="G57" s="113"/>
    </row>
    <row r="58" spans="1:7" ht="21">
      <c r="A58" s="211"/>
      <c r="B58" s="125" t="s">
        <v>382</v>
      </c>
      <c r="C58" s="212"/>
      <c r="D58" s="114" t="s">
        <v>16</v>
      </c>
      <c r="E58" s="114"/>
      <c r="F58" s="211"/>
      <c r="G58" s="113"/>
    </row>
    <row r="59" spans="1:7" ht="21">
      <c r="A59" s="211"/>
      <c r="B59" s="125" t="s">
        <v>383</v>
      </c>
      <c r="C59" s="212"/>
      <c r="D59" s="114" t="s">
        <v>384</v>
      </c>
      <c r="E59" s="114"/>
      <c r="F59" s="211"/>
      <c r="G59" s="113"/>
    </row>
    <row r="60" spans="1:7" ht="21">
      <c r="A60" s="214"/>
      <c r="B60" s="215" t="s">
        <v>385</v>
      </c>
      <c r="C60" s="216"/>
      <c r="D60" s="206" t="s">
        <v>210</v>
      </c>
      <c r="E60" s="206" t="s">
        <v>97</v>
      </c>
      <c r="F60" s="214"/>
      <c r="G60" s="162"/>
    </row>
    <row r="61" spans="1:7" ht="21.75" thickBot="1">
      <c r="A61" s="214"/>
      <c r="B61" s="215" t="s">
        <v>81</v>
      </c>
      <c r="C61" s="216"/>
      <c r="D61" s="206" t="s">
        <v>82</v>
      </c>
      <c r="E61" s="206"/>
      <c r="F61" s="214"/>
      <c r="G61" s="162"/>
    </row>
    <row r="62" spans="1:7" ht="13.5" thickBot="1">
      <c r="A62" s="196" t="s">
        <v>354</v>
      </c>
      <c r="B62" s="197" t="s">
        <v>386</v>
      </c>
      <c r="C62" s="198"/>
      <c r="D62" s="198"/>
      <c r="E62" s="198"/>
      <c r="F62" s="198"/>
      <c r="G62" s="199"/>
    </row>
    <row r="63" spans="1:7">
      <c r="A63" s="102"/>
      <c r="B63" s="103" t="s">
        <v>12</v>
      </c>
      <c r="C63" s="104">
        <v>330</v>
      </c>
      <c r="D63" s="96" t="s">
        <v>10</v>
      </c>
      <c r="E63" s="96"/>
      <c r="F63" s="132"/>
      <c r="G63" s="96"/>
    </row>
    <row r="64" spans="1:7">
      <c r="A64" s="84"/>
      <c r="B64" s="85" t="s">
        <v>9</v>
      </c>
      <c r="C64" s="86"/>
      <c r="D64" s="68" t="s">
        <v>10</v>
      </c>
      <c r="E64" s="68"/>
      <c r="F64" s="87"/>
      <c r="G64" s="68"/>
    </row>
    <row r="65" spans="1:7">
      <c r="A65" s="84"/>
      <c r="B65" s="85" t="s">
        <v>11</v>
      </c>
      <c r="C65" s="86"/>
      <c r="D65" s="68" t="s">
        <v>10</v>
      </c>
      <c r="E65" s="68"/>
      <c r="F65" s="87"/>
      <c r="G65" s="68"/>
    </row>
    <row r="66" spans="1:7" ht="47.25" customHeight="1">
      <c r="A66" s="469" t="s">
        <v>878</v>
      </c>
      <c r="B66" s="470"/>
      <c r="C66" s="470"/>
      <c r="D66" s="471"/>
      <c r="E66" s="451" t="s">
        <v>880</v>
      </c>
      <c r="F66" s="452"/>
      <c r="G66" s="453"/>
    </row>
    <row r="67" spans="1:7" ht="48" customHeight="1">
      <c r="A67" s="448" t="s">
        <v>879</v>
      </c>
      <c r="B67" s="449"/>
      <c r="C67" s="449"/>
      <c r="D67" s="450"/>
      <c r="E67" s="451" t="s">
        <v>880</v>
      </c>
      <c r="F67" s="452"/>
      <c r="G67" s="453"/>
    </row>
    <row r="68" spans="1:7">
      <c r="A68" s="84"/>
      <c r="B68" s="85" t="s">
        <v>145</v>
      </c>
      <c r="C68" s="86"/>
      <c r="D68" s="68" t="s">
        <v>14</v>
      </c>
      <c r="E68" s="68"/>
      <c r="F68" s="87"/>
      <c r="G68" s="68"/>
    </row>
    <row r="69" spans="1:7" ht="51.75" customHeight="1">
      <c r="A69" s="84"/>
      <c r="B69" s="85" t="s">
        <v>387</v>
      </c>
      <c r="C69" s="86"/>
      <c r="D69" s="68" t="s">
        <v>62</v>
      </c>
      <c r="E69" s="68" t="s">
        <v>97</v>
      </c>
      <c r="F69" s="87"/>
      <c r="G69" s="68"/>
    </row>
    <row r="70" spans="1:7" ht="52.5">
      <c r="A70" s="84"/>
      <c r="B70" s="85" t="s">
        <v>369</v>
      </c>
      <c r="C70" s="86"/>
      <c r="D70" s="68" t="s">
        <v>388</v>
      </c>
      <c r="E70" s="68" t="s">
        <v>97</v>
      </c>
      <c r="F70" s="87"/>
      <c r="G70" s="68"/>
    </row>
    <row r="71" spans="1:7" ht="42">
      <c r="A71" s="84"/>
      <c r="B71" s="85" t="s">
        <v>133</v>
      </c>
      <c r="C71" s="86"/>
      <c r="D71" s="68" t="s">
        <v>134</v>
      </c>
      <c r="E71" s="68"/>
      <c r="F71" s="87"/>
      <c r="G71" s="68"/>
    </row>
    <row r="72" spans="1:7">
      <c r="A72" s="84"/>
      <c r="B72" s="85" t="s">
        <v>238</v>
      </c>
      <c r="C72" s="86"/>
      <c r="D72" s="68" t="s">
        <v>14</v>
      </c>
      <c r="E72" s="68"/>
      <c r="F72" s="67"/>
      <c r="G72" s="68"/>
    </row>
    <row r="73" spans="1:7" ht="73.5">
      <c r="A73" s="84"/>
      <c r="B73" s="85" t="s">
        <v>67</v>
      </c>
      <c r="C73" s="86"/>
      <c r="D73" s="68" t="s">
        <v>389</v>
      </c>
      <c r="E73" s="112" t="s">
        <v>390</v>
      </c>
      <c r="F73" s="113"/>
      <c r="G73" s="68"/>
    </row>
    <row r="74" spans="1:7" ht="31.5">
      <c r="A74" s="84"/>
      <c r="B74" s="85" t="s">
        <v>376</v>
      </c>
      <c r="C74" s="113"/>
      <c r="D74" s="68" t="s">
        <v>140</v>
      </c>
      <c r="E74" s="68"/>
      <c r="F74" s="67"/>
      <c r="G74" s="68"/>
    </row>
    <row r="75" spans="1:7" ht="21">
      <c r="A75" s="84"/>
      <c r="B75" s="85" t="s">
        <v>142</v>
      </c>
      <c r="C75" s="86"/>
      <c r="D75" s="68" t="s">
        <v>140</v>
      </c>
      <c r="E75" s="68"/>
      <c r="F75" s="67"/>
      <c r="G75" s="68"/>
    </row>
    <row r="76" spans="1:7" ht="42">
      <c r="A76" s="84"/>
      <c r="B76" s="67" t="s">
        <v>79</v>
      </c>
      <c r="C76" s="86"/>
      <c r="D76" s="68" t="s">
        <v>80</v>
      </c>
      <c r="E76" s="114"/>
      <c r="F76" s="115"/>
      <c r="G76" s="68"/>
    </row>
    <row r="77" spans="1:7" ht="21.75" thickBot="1">
      <c r="A77" s="88"/>
      <c r="B77" s="69" t="s">
        <v>144</v>
      </c>
      <c r="C77" s="89"/>
      <c r="D77" s="70" t="s">
        <v>82</v>
      </c>
      <c r="E77" s="70"/>
      <c r="F77" s="90"/>
      <c r="G77" s="88"/>
    </row>
    <row r="78" spans="1:7" ht="13.5" thickBot="1">
      <c r="A78" s="196" t="s">
        <v>773</v>
      </c>
      <c r="B78" s="497" t="s">
        <v>775</v>
      </c>
      <c r="C78" s="497"/>
      <c r="D78" s="497"/>
      <c r="E78" s="497"/>
      <c r="F78" s="497"/>
      <c r="G78" s="498"/>
    </row>
    <row r="79" spans="1:7">
      <c r="A79" s="182"/>
      <c r="B79" s="406" t="s">
        <v>12</v>
      </c>
      <c r="C79" s="407">
        <v>50</v>
      </c>
      <c r="D79" s="407" t="s">
        <v>10</v>
      </c>
      <c r="E79" s="406"/>
      <c r="F79" s="406"/>
      <c r="G79" s="406"/>
    </row>
    <row r="80" spans="1:7">
      <c r="A80" s="113"/>
      <c r="B80" s="401" t="s">
        <v>9</v>
      </c>
      <c r="C80" s="401"/>
      <c r="D80" s="402" t="s">
        <v>10</v>
      </c>
      <c r="E80" s="401"/>
      <c r="F80" s="401"/>
      <c r="G80" s="401"/>
    </row>
    <row r="81" spans="1:7">
      <c r="A81" s="113"/>
      <c r="B81" s="401" t="s">
        <v>11</v>
      </c>
      <c r="C81" s="401"/>
      <c r="D81" s="402" t="s">
        <v>10</v>
      </c>
      <c r="E81" s="401"/>
      <c r="F81" s="401"/>
      <c r="G81" s="401"/>
    </row>
    <row r="82" spans="1:7">
      <c r="A82" s="113"/>
      <c r="B82" s="401" t="s">
        <v>13</v>
      </c>
      <c r="C82" s="401"/>
      <c r="D82" s="402" t="s">
        <v>10</v>
      </c>
      <c r="E82" s="401"/>
      <c r="F82" s="401"/>
      <c r="G82" s="401"/>
    </row>
    <row r="83" spans="1:7" ht="50.25" customHeight="1">
      <c r="A83" s="511" t="s">
        <v>878</v>
      </c>
      <c r="B83" s="512"/>
      <c r="C83" s="512"/>
      <c r="D83" s="513"/>
      <c r="E83" s="508" t="s">
        <v>880</v>
      </c>
      <c r="F83" s="509"/>
      <c r="G83" s="510"/>
    </row>
    <row r="84" spans="1:7" ht="59.25" customHeight="1">
      <c r="A84" s="525" t="s">
        <v>879</v>
      </c>
      <c r="B84" s="526"/>
      <c r="C84" s="526"/>
      <c r="D84" s="527"/>
      <c r="E84" s="508" t="s">
        <v>880</v>
      </c>
      <c r="F84" s="509"/>
      <c r="G84" s="510"/>
    </row>
    <row r="85" spans="1:7" ht="25.5" customHeight="1">
      <c r="A85" s="113"/>
      <c r="B85" s="404" t="s">
        <v>778</v>
      </c>
      <c r="C85" s="401"/>
      <c r="D85" s="402" t="s">
        <v>14</v>
      </c>
      <c r="E85" s="401"/>
      <c r="F85" s="401"/>
      <c r="G85" s="401"/>
    </row>
    <row r="86" spans="1:7" ht="26.25" customHeight="1">
      <c r="A86" s="113"/>
      <c r="B86" s="403" t="s">
        <v>779</v>
      </c>
      <c r="C86" s="401"/>
      <c r="D86" s="402" t="s">
        <v>14</v>
      </c>
      <c r="E86" s="401"/>
      <c r="F86" s="401"/>
      <c r="G86" s="401"/>
    </row>
    <row r="87" spans="1:7" ht="25.5" customHeight="1">
      <c r="A87" s="113"/>
      <c r="B87" s="401" t="s">
        <v>780</v>
      </c>
      <c r="C87" s="403"/>
      <c r="D87" s="405" t="s">
        <v>140</v>
      </c>
      <c r="E87" s="401"/>
      <c r="F87" s="401"/>
      <c r="G87" s="401"/>
    </row>
    <row r="88" spans="1:7" ht="45.75" customHeight="1">
      <c r="A88" s="113"/>
      <c r="B88" s="403" t="s">
        <v>781</v>
      </c>
      <c r="C88" s="403"/>
      <c r="D88" s="405" t="s">
        <v>140</v>
      </c>
      <c r="E88" s="401"/>
      <c r="F88" s="401"/>
      <c r="G88" s="401"/>
    </row>
    <row r="89" spans="1:7">
      <c r="A89" s="113"/>
      <c r="B89" s="401" t="s">
        <v>782</v>
      </c>
      <c r="C89" s="401"/>
      <c r="D89" s="402" t="s">
        <v>14</v>
      </c>
      <c r="E89" s="401"/>
      <c r="F89" s="401"/>
      <c r="G89" s="401"/>
    </row>
    <row r="90" spans="1:7" ht="24.75" customHeight="1" thickBot="1">
      <c r="A90" s="162"/>
      <c r="B90" s="410" t="s">
        <v>783</v>
      </c>
      <c r="C90" s="411"/>
      <c r="D90" s="412" t="s">
        <v>10</v>
      </c>
      <c r="E90" s="411"/>
      <c r="F90" s="411"/>
      <c r="G90" s="411"/>
    </row>
    <row r="91" spans="1:7" ht="15.75" thickBot="1">
      <c r="A91" s="414" t="s">
        <v>774</v>
      </c>
      <c r="B91" s="517" t="s">
        <v>784</v>
      </c>
      <c r="C91" s="517"/>
      <c r="D91" s="517"/>
      <c r="E91" s="517"/>
      <c r="F91" s="517"/>
      <c r="G91" s="518"/>
    </row>
    <row r="92" spans="1:7">
      <c r="A92" s="182"/>
      <c r="B92" s="413" t="s">
        <v>12</v>
      </c>
      <c r="C92" s="413"/>
      <c r="D92" s="413" t="s">
        <v>10</v>
      </c>
      <c r="E92" s="413"/>
      <c r="F92" s="413"/>
      <c r="G92" s="413"/>
    </row>
    <row r="93" spans="1:7" ht="24.75" customHeight="1">
      <c r="A93" s="113"/>
      <c r="B93" s="408" t="s">
        <v>9</v>
      </c>
      <c r="C93" s="113"/>
      <c r="D93" s="408" t="s">
        <v>10</v>
      </c>
      <c r="E93" s="113"/>
      <c r="F93" s="113"/>
      <c r="G93" s="113"/>
    </row>
    <row r="94" spans="1:7">
      <c r="A94" s="113"/>
      <c r="B94" s="408" t="s">
        <v>11</v>
      </c>
      <c r="C94" s="113"/>
      <c r="D94" s="408" t="s">
        <v>10</v>
      </c>
      <c r="E94" s="113"/>
      <c r="F94" s="113"/>
      <c r="G94" s="113"/>
    </row>
    <row r="95" spans="1:7" ht="27" customHeight="1">
      <c r="A95" s="113"/>
      <c r="B95" s="408" t="s">
        <v>13</v>
      </c>
      <c r="C95" s="113"/>
      <c r="D95" s="408" t="s">
        <v>10</v>
      </c>
      <c r="E95" s="113"/>
      <c r="F95" s="113"/>
      <c r="G95" s="113"/>
    </row>
    <row r="96" spans="1:7" ht="51.75" customHeight="1">
      <c r="A96" s="511" t="s">
        <v>878</v>
      </c>
      <c r="B96" s="512"/>
      <c r="C96" s="512"/>
      <c r="D96" s="513"/>
      <c r="E96" s="514" t="s">
        <v>880</v>
      </c>
      <c r="F96" s="515"/>
      <c r="G96" s="516"/>
    </row>
    <row r="97" spans="1:7" ht="61.5" customHeight="1">
      <c r="A97" s="511" t="s">
        <v>879</v>
      </c>
      <c r="B97" s="512"/>
      <c r="C97" s="512"/>
      <c r="D97" s="513"/>
      <c r="E97" s="514" t="s">
        <v>880</v>
      </c>
      <c r="F97" s="515"/>
      <c r="G97" s="516"/>
    </row>
    <row r="98" spans="1:7">
      <c r="A98" s="113"/>
      <c r="B98" s="408" t="s">
        <v>785</v>
      </c>
      <c r="C98" s="113"/>
      <c r="D98" s="408" t="s">
        <v>14</v>
      </c>
      <c r="E98" s="113"/>
      <c r="F98" s="113"/>
      <c r="G98" s="113"/>
    </row>
    <row r="99" spans="1:7" ht="25.5">
      <c r="A99" s="113"/>
      <c r="B99" s="409" t="s">
        <v>786</v>
      </c>
      <c r="C99" s="113"/>
      <c r="D99" s="408" t="s">
        <v>14</v>
      </c>
      <c r="E99" s="113"/>
      <c r="F99" s="113"/>
      <c r="G99" s="113"/>
    </row>
    <row r="100" spans="1:7" ht="30.75" customHeight="1">
      <c r="A100" s="113"/>
      <c r="B100" s="408" t="s">
        <v>787</v>
      </c>
      <c r="C100" s="113"/>
      <c r="D100" s="409" t="s">
        <v>793</v>
      </c>
      <c r="E100" s="113"/>
      <c r="F100" s="113"/>
      <c r="G100" s="113"/>
    </row>
    <row r="101" spans="1:7" ht="32.25" customHeight="1">
      <c r="A101" s="113"/>
      <c r="B101" s="409" t="s">
        <v>788</v>
      </c>
      <c r="C101" s="113"/>
      <c r="D101" s="409" t="s">
        <v>140</v>
      </c>
      <c r="E101" s="113"/>
      <c r="F101" s="113"/>
      <c r="G101" s="113"/>
    </row>
    <row r="102" spans="1:7" ht="19.5" customHeight="1">
      <c r="A102" s="113"/>
      <c r="B102" s="408" t="s">
        <v>238</v>
      </c>
      <c r="C102" s="113"/>
      <c r="D102" s="408" t="s">
        <v>14</v>
      </c>
      <c r="E102" s="113"/>
      <c r="F102" s="113"/>
      <c r="G102" s="113"/>
    </row>
    <row r="103" spans="1:7" ht="63.75">
      <c r="A103" s="113"/>
      <c r="B103" s="409" t="s">
        <v>789</v>
      </c>
      <c r="C103" s="113"/>
      <c r="D103" s="408" t="s">
        <v>10</v>
      </c>
      <c r="E103" s="113"/>
      <c r="F103" s="113"/>
      <c r="G103" s="113"/>
    </row>
    <row r="104" spans="1:7" ht="38.25">
      <c r="A104" s="113"/>
      <c r="B104" s="409" t="s">
        <v>790</v>
      </c>
      <c r="C104" s="113"/>
      <c r="D104" s="408" t="s">
        <v>794</v>
      </c>
      <c r="E104" s="113"/>
      <c r="F104" s="113"/>
      <c r="G104" s="113"/>
    </row>
    <row r="105" spans="1:7" ht="51">
      <c r="A105" s="113"/>
      <c r="B105" s="409" t="s">
        <v>791</v>
      </c>
      <c r="C105" s="113"/>
      <c r="D105" s="408" t="s">
        <v>795</v>
      </c>
      <c r="E105" s="113"/>
      <c r="F105" s="113"/>
      <c r="G105" s="113"/>
    </row>
    <row r="106" spans="1:7" ht="51">
      <c r="A106" s="113"/>
      <c r="B106" s="409" t="s">
        <v>792</v>
      </c>
      <c r="C106" s="113"/>
      <c r="D106" s="408" t="s">
        <v>14</v>
      </c>
      <c r="E106" s="113"/>
      <c r="F106" s="113"/>
      <c r="G106" s="113"/>
    </row>
    <row r="108" spans="1:7" ht="52.5" customHeight="1">
      <c r="A108" s="445" t="s">
        <v>882</v>
      </c>
      <c r="B108" s="446"/>
      <c r="C108" s="446"/>
      <c r="D108" s="446"/>
      <c r="E108" s="446"/>
      <c r="F108" s="446"/>
      <c r="G108" s="446"/>
    </row>
    <row r="109" spans="1:7" ht="221.25" customHeight="1">
      <c r="A109" s="445" t="s">
        <v>883</v>
      </c>
      <c r="B109" s="447"/>
      <c r="C109" s="447"/>
      <c r="D109" s="447"/>
      <c r="E109" s="447"/>
      <c r="F109" s="447"/>
      <c r="G109" s="447"/>
    </row>
  </sheetData>
  <mergeCells count="34">
    <mergeCell ref="A109:G109"/>
    <mergeCell ref="A19:D19"/>
    <mergeCell ref="E19:G19"/>
    <mergeCell ref="A18:D18"/>
    <mergeCell ref="E18:G18"/>
    <mergeCell ref="A34:D34"/>
    <mergeCell ref="E34:G34"/>
    <mergeCell ref="A33:D33"/>
    <mergeCell ref="A54:D54"/>
    <mergeCell ref="E54:G54"/>
    <mergeCell ref="A53:D53"/>
    <mergeCell ref="A67:D67"/>
    <mergeCell ref="E67:G67"/>
    <mergeCell ref="A66:D66"/>
    <mergeCell ref="B78:G78"/>
    <mergeCell ref="A84:D84"/>
    <mergeCell ref="E84:G84"/>
    <mergeCell ref="A83:D83"/>
    <mergeCell ref="E83:G83"/>
    <mergeCell ref="A108:G108"/>
    <mergeCell ref="A3:G3"/>
    <mergeCell ref="A97:D97"/>
    <mergeCell ref="E97:G97"/>
    <mergeCell ref="A96:D96"/>
    <mergeCell ref="E96:G96"/>
    <mergeCell ref="B91:G91"/>
    <mergeCell ref="E66:G66"/>
    <mergeCell ref="E53:G53"/>
    <mergeCell ref="E33:G33"/>
    <mergeCell ref="A1:C2"/>
    <mergeCell ref="D1:E1"/>
    <mergeCell ref="F1:G1"/>
    <mergeCell ref="D2:E2"/>
    <mergeCell ref="F2:G2"/>
  </mergeCells>
  <conditionalFormatting sqref="A48:G48">
    <cfRule type="duplicateValues" dxfId="0" priority="1" stopIfTrue="1"/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BA3C8-F633-4E20-9A9E-75C3C97D8976}">
  <dimension ref="A1:G26"/>
  <sheetViews>
    <sheetView workbookViewId="0">
      <selection activeCell="C8" sqref="C8"/>
    </sheetView>
  </sheetViews>
  <sheetFormatPr defaultRowHeight="12.75"/>
  <cols>
    <col min="2" max="2" width="27.7109375" customWidth="1"/>
    <col min="4" max="4" width="30.5703125" customWidth="1"/>
    <col min="5" max="5" width="13.42578125" customWidth="1"/>
    <col min="6" max="6" width="16" customWidth="1"/>
    <col min="7" max="7" width="18" customWidth="1"/>
  </cols>
  <sheetData>
    <row r="1" spans="1:7">
      <c r="A1" s="438" t="s">
        <v>888</v>
      </c>
      <c r="B1" s="438"/>
      <c r="C1" s="438"/>
      <c r="D1" s="443" t="s">
        <v>43</v>
      </c>
      <c r="E1" s="444"/>
      <c r="F1" s="438" t="s">
        <v>719</v>
      </c>
      <c r="G1" s="438"/>
    </row>
    <row r="2" spans="1:7" ht="13.5" thickBot="1">
      <c r="A2" s="438"/>
      <c r="B2" s="438"/>
      <c r="C2" s="438"/>
      <c r="D2" s="438" t="s">
        <v>404</v>
      </c>
      <c r="E2" s="438"/>
      <c r="F2" s="439" t="s">
        <v>897</v>
      </c>
      <c r="G2" s="439"/>
    </row>
    <row r="3" spans="1:7" ht="13.5" thickBot="1">
      <c r="A3" s="440" t="s">
        <v>47</v>
      </c>
      <c r="B3" s="441"/>
      <c r="C3" s="441"/>
      <c r="D3" s="441"/>
      <c r="E3" s="441"/>
      <c r="F3" s="441"/>
      <c r="G3" s="442"/>
    </row>
    <row r="4" spans="1:7" ht="24.75" thickBot="1">
      <c r="A4" s="36"/>
      <c r="B4" s="56" t="s">
        <v>31</v>
      </c>
      <c r="C4" s="9" t="s">
        <v>712</v>
      </c>
      <c r="D4" s="10" t="s">
        <v>4</v>
      </c>
      <c r="E4" s="10" t="s">
        <v>5</v>
      </c>
      <c r="F4" s="10" t="s">
        <v>6</v>
      </c>
      <c r="G4" s="52" t="s">
        <v>7</v>
      </c>
    </row>
    <row r="5" spans="1:7" ht="39.75" customHeight="1" thickBot="1">
      <c r="A5" s="230">
        <v>8</v>
      </c>
      <c r="B5" s="10" t="s">
        <v>391</v>
      </c>
      <c r="C5" s="231">
        <v>100</v>
      </c>
      <c r="D5" s="231"/>
      <c r="E5" s="231"/>
      <c r="F5" s="348">
        <f>(C5*D5)</f>
        <v>0</v>
      </c>
      <c r="G5" s="367">
        <f>(F5)</f>
        <v>0</v>
      </c>
    </row>
    <row r="6" spans="1:7" ht="43.5" customHeight="1" thickBot="1">
      <c r="A6" s="42"/>
      <c r="B6" s="43" t="s">
        <v>20</v>
      </c>
      <c r="C6" s="44" t="s">
        <v>21</v>
      </c>
      <c r="D6" s="43" t="s">
        <v>22</v>
      </c>
      <c r="E6" s="43" t="s">
        <v>15</v>
      </c>
      <c r="F6" s="43" t="s">
        <v>29</v>
      </c>
      <c r="G6" s="45" t="s">
        <v>30</v>
      </c>
    </row>
    <row r="7" spans="1:7" ht="21.75" thickBot="1">
      <c r="A7" s="224">
        <v>8</v>
      </c>
      <c r="B7" s="225" t="s">
        <v>392</v>
      </c>
      <c r="C7" s="226"/>
      <c r="D7" s="227"/>
      <c r="E7" s="227"/>
      <c r="F7" s="228"/>
      <c r="G7" s="100"/>
    </row>
    <row r="8" spans="1:7" ht="21" customHeight="1">
      <c r="A8" s="218"/>
      <c r="B8" s="219" t="s">
        <v>12</v>
      </c>
      <c r="C8" s="220">
        <v>100</v>
      </c>
      <c r="D8" s="217" t="s">
        <v>10</v>
      </c>
      <c r="E8" s="217" t="s">
        <v>8</v>
      </c>
      <c r="F8" s="218"/>
      <c r="G8" s="182"/>
    </row>
    <row r="9" spans="1:7">
      <c r="A9" s="211"/>
      <c r="B9" s="125" t="s">
        <v>9</v>
      </c>
      <c r="C9" s="212"/>
      <c r="D9" s="114" t="s">
        <v>10</v>
      </c>
      <c r="E9" s="114" t="s">
        <v>8</v>
      </c>
      <c r="F9" s="213"/>
      <c r="G9" s="113"/>
    </row>
    <row r="10" spans="1:7">
      <c r="A10" s="211"/>
      <c r="B10" s="125" t="s">
        <v>11</v>
      </c>
      <c r="C10" s="212"/>
      <c r="D10" s="114" t="s">
        <v>10</v>
      </c>
      <c r="E10" s="114" t="s">
        <v>8</v>
      </c>
      <c r="F10" s="213"/>
      <c r="G10" s="113"/>
    </row>
    <row r="11" spans="1:7" ht="39.75" customHeight="1">
      <c r="A11" s="211"/>
      <c r="B11" s="125" t="s">
        <v>13</v>
      </c>
      <c r="C11" s="212"/>
      <c r="D11" s="114" t="s">
        <v>10</v>
      </c>
      <c r="E11" s="114" t="s">
        <v>8</v>
      </c>
      <c r="F11" s="213"/>
      <c r="G11" s="113"/>
    </row>
    <row r="12" spans="1:7" ht="63" customHeight="1">
      <c r="A12" s="519" t="s">
        <v>878</v>
      </c>
      <c r="B12" s="520"/>
      <c r="C12" s="520"/>
      <c r="D12" s="521"/>
      <c r="E12" s="469" t="s">
        <v>880</v>
      </c>
      <c r="F12" s="470"/>
      <c r="G12" s="471"/>
    </row>
    <row r="13" spans="1:7" ht="68.25" customHeight="1">
      <c r="A13" s="519" t="s">
        <v>879</v>
      </c>
      <c r="B13" s="520"/>
      <c r="C13" s="520"/>
      <c r="D13" s="521"/>
      <c r="E13" s="469" t="s">
        <v>880</v>
      </c>
      <c r="F13" s="470"/>
      <c r="G13" s="471"/>
    </row>
    <row r="14" spans="1:7" ht="24" customHeight="1">
      <c r="A14" s="211"/>
      <c r="B14" s="125" t="s">
        <v>393</v>
      </c>
      <c r="C14" s="212"/>
      <c r="D14" s="114" t="s">
        <v>14</v>
      </c>
      <c r="E14" s="114"/>
      <c r="F14" s="213"/>
      <c r="G14" s="113"/>
    </row>
    <row r="15" spans="1:7" ht="24" customHeight="1">
      <c r="A15" s="211"/>
      <c r="B15" s="125" t="s">
        <v>394</v>
      </c>
      <c r="C15" s="212"/>
      <c r="D15" s="114" t="s">
        <v>290</v>
      </c>
      <c r="E15" s="114" t="s">
        <v>395</v>
      </c>
      <c r="F15" s="213"/>
      <c r="G15" s="113"/>
    </row>
    <row r="16" spans="1:7" ht="31.5" customHeight="1">
      <c r="A16" s="211"/>
      <c r="B16" s="125" t="s">
        <v>396</v>
      </c>
      <c r="C16" s="212"/>
      <c r="D16" s="114" t="s">
        <v>14</v>
      </c>
      <c r="E16" s="114"/>
      <c r="F16" s="222"/>
      <c r="G16" s="113"/>
    </row>
    <row r="17" spans="1:7" ht="36.75" customHeight="1">
      <c r="A17" s="211"/>
      <c r="B17" s="125" t="s">
        <v>397</v>
      </c>
      <c r="C17" s="212"/>
      <c r="D17" s="114" t="s">
        <v>14</v>
      </c>
      <c r="E17" s="114"/>
      <c r="F17" s="222"/>
      <c r="G17" s="113"/>
    </row>
    <row r="18" spans="1:7" ht="65.25" customHeight="1">
      <c r="A18" s="211"/>
      <c r="B18" s="125" t="s">
        <v>398</v>
      </c>
      <c r="C18" s="212"/>
      <c r="D18" s="114" t="s">
        <v>399</v>
      </c>
      <c r="E18" s="114"/>
      <c r="F18" s="222"/>
      <c r="G18" s="113"/>
    </row>
    <row r="19" spans="1:7" ht="42.75" customHeight="1">
      <c r="A19" s="211"/>
      <c r="B19" s="125" t="s">
        <v>400</v>
      </c>
      <c r="C19" s="212"/>
      <c r="D19" s="114" t="s">
        <v>14</v>
      </c>
      <c r="E19" s="114"/>
      <c r="F19" s="222"/>
      <c r="G19" s="113"/>
    </row>
    <row r="20" spans="1:7" ht="36.75" customHeight="1">
      <c r="A20" s="211"/>
      <c r="B20" s="125" t="s">
        <v>401</v>
      </c>
      <c r="C20" s="212"/>
      <c r="D20" s="114" t="s">
        <v>14</v>
      </c>
      <c r="E20" s="114"/>
      <c r="F20" s="222"/>
      <c r="G20" s="113"/>
    </row>
    <row r="21" spans="1:7" ht="49.5" customHeight="1">
      <c r="A21" s="211"/>
      <c r="B21" s="125" t="s">
        <v>402</v>
      </c>
      <c r="C21" s="212"/>
      <c r="D21" s="114" t="s">
        <v>37</v>
      </c>
      <c r="E21" s="114"/>
      <c r="F21" s="222"/>
      <c r="G21" s="113"/>
    </row>
    <row r="22" spans="1:7" ht="43.5" customHeight="1">
      <c r="A22" s="211"/>
      <c r="B22" s="125" t="s">
        <v>403</v>
      </c>
      <c r="C22" s="212"/>
      <c r="D22" s="114" t="s">
        <v>113</v>
      </c>
      <c r="E22" s="114"/>
      <c r="F22" s="223"/>
      <c r="G22" s="113"/>
    </row>
    <row r="23" spans="1:7" ht="53.25" customHeight="1">
      <c r="A23" s="211"/>
      <c r="B23" s="125" t="s">
        <v>81</v>
      </c>
      <c r="C23" s="212"/>
      <c r="D23" s="114" t="s">
        <v>82</v>
      </c>
      <c r="E23" s="114"/>
      <c r="F23" s="222"/>
      <c r="G23" s="113"/>
    </row>
    <row r="25" spans="1:7" ht="78" customHeight="1">
      <c r="A25" s="445" t="s">
        <v>882</v>
      </c>
      <c r="B25" s="446"/>
      <c r="C25" s="446"/>
      <c r="D25" s="446"/>
      <c r="E25" s="446"/>
      <c r="F25" s="446"/>
      <c r="G25" s="446"/>
    </row>
    <row r="26" spans="1:7" ht="187.5" customHeight="1">
      <c r="A26" s="445" t="s">
        <v>883</v>
      </c>
      <c r="B26" s="447"/>
      <c r="C26" s="447"/>
      <c r="D26" s="447"/>
      <c r="E26" s="447"/>
      <c r="F26" s="447"/>
      <c r="G26" s="447"/>
    </row>
  </sheetData>
  <mergeCells count="12">
    <mergeCell ref="A25:G25"/>
    <mergeCell ref="A26:G26"/>
    <mergeCell ref="A13:D13"/>
    <mergeCell ref="E13:G13"/>
    <mergeCell ref="A12:D12"/>
    <mergeCell ref="E12:G12"/>
    <mergeCell ref="A3:G3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67212-2509-42C4-BD94-4CDD87D000D0}">
  <sheetPr>
    <pageSetUpPr fitToPage="1"/>
  </sheetPr>
  <dimension ref="A1:G26"/>
  <sheetViews>
    <sheetView workbookViewId="0">
      <selection activeCell="J13" sqref="J13"/>
    </sheetView>
  </sheetViews>
  <sheetFormatPr defaultRowHeight="12.75"/>
  <cols>
    <col min="2" max="2" width="30.42578125" customWidth="1"/>
    <col min="4" max="4" width="24.5703125" customWidth="1"/>
    <col min="5" max="5" width="19.140625" customWidth="1"/>
    <col min="6" max="6" width="14" customWidth="1"/>
    <col min="7" max="7" width="29.7109375" customWidth="1"/>
  </cols>
  <sheetData>
    <row r="1" spans="1:7">
      <c r="A1" s="438" t="s">
        <v>888</v>
      </c>
      <c r="B1" s="438"/>
      <c r="C1" s="438"/>
      <c r="D1" s="443" t="s">
        <v>43</v>
      </c>
      <c r="E1" s="444"/>
      <c r="F1" s="438" t="s">
        <v>720</v>
      </c>
      <c r="G1" s="438"/>
    </row>
    <row r="2" spans="1:7" ht="13.5" thickBot="1">
      <c r="A2" s="438"/>
      <c r="B2" s="438"/>
      <c r="C2" s="438"/>
      <c r="D2" s="438" t="s">
        <v>405</v>
      </c>
      <c r="E2" s="438"/>
      <c r="F2" s="439" t="s">
        <v>897</v>
      </c>
      <c r="G2" s="439"/>
    </row>
    <row r="3" spans="1:7" ht="13.5" thickBot="1">
      <c r="A3" s="440" t="s">
        <v>47</v>
      </c>
      <c r="B3" s="441"/>
      <c r="C3" s="441"/>
      <c r="D3" s="441"/>
      <c r="E3" s="441"/>
      <c r="F3" s="441"/>
      <c r="G3" s="442"/>
    </row>
    <row r="4" spans="1:7" ht="13.5" thickBot="1">
      <c r="A4" s="36"/>
      <c r="B4" s="56" t="s">
        <v>31</v>
      </c>
      <c r="C4" s="9" t="s">
        <v>712</v>
      </c>
      <c r="D4" s="10" t="s">
        <v>4</v>
      </c>
      <c r="E4" s="10" t="s">
        <v>5</v>
      </c>
      <c r="F4" s="10" t="s">
        <v>6</v>
      </c>
      <c r="G4" s="52" t="s">
        <v>7</v>
      </c>
    </row>
    <row r="5" spans="1:7" ht="41.25" customHeight="1" thickBot="1">
      <c r="A5" s="230">
        <v>9</v>
      </c>
      <c r="B5" s="10" t="s">
        <v>406</v>
      </c>
      <c r="C5" s="231">
        <v>50</v>
      </c>
      <c r="D5" s="231"/>
      <c r="E5" s="231"/>
      <c r="F5" s="348">
        <f>(C5*D5)</f>
        <v>0</v>
      </c>
      <c r="G5" s="367">
        <f>(F5)</f>
        <v>0</v>
      </c>
    </row>
    <row r="6" spans="1:7" ht="40.5" customHeight="1" thickBot="1">
      <c r="A6" s="42"/>
      <c r="B6" s="43" t="s">
        <v>20</v>
      </c>
      <c r="C6" s="44" t="s">
        <v>21</v>
      </c>
      <c r="D6" s="43" t="s">
        <v>22</v>
      </c>
      <c r="E6" s="43" t="s">
        <v>15</v>
      </c>
      <c r="F6" s="43" t="s">
        <v>29</v>
      </c>
      <c r="G6" s="45" t="s">
        <v>30</v>
      </c>
    </row>
    <row r="7" spans="1:7" ht="13.5" thickBot="1">
      <c r="A7" s="237">
        <v>9</v>
      </c>
      <c r="B7" s="238" t="s">
        <v>406</v>
      </c>
      <c r="C7" s="238"/>
      <c r="D7" s="238"/>
      <c r="E7" s="238"/>
      <c r="F7" s="239"/>
      <c r="G7" s="100"/>
    </row>
    <row r="8" spans="1:7">
      <c r="A8" s="232"/>
      <c r="B8" s="219" t="s">
        <v>12</v>
      </c>
      <c r="C8" s="220">
        <v>50</v>
      </c>
      <c r="D8" s="217" t="s">
        <v>10</v>
      </c>
      <c r="E8" s="217" t="s">
        <v>8</v>
      </c>
      <c r="F8" s="233"/>
      <c r="G8" s="182"/>
    </row>
    <row r="9" spans="1:7">
      <c r="A9" s="168"/>
      <c r="B9" s="125" t="s">
        <v>9</v>
      </c>
      <c r="C9" s="212"/>
      <c r="D9" s="114" t="s">
        <v>10</v>
      </c>
      <c r="E9" s="114" t="s">
        <v>8</v>
      </c>
      <c r="F9" s="234"/>
      <c r="G9" s="113"/>
    </row>
    <row r="10" spans="1:7">
      <c r="A10" s="168"/>
      <c r="B10" s="125" t="s">
        <v>11</v>
      </c>
      <c r="C10" s="212"/>
      <c r="D10" s="114" t="s">
        <v>10</v>
      </c>
      <c r="E10" s="114" t="s">
        <v>8</v>
      </c>
      <c r="F10" s="234"/>
      <c r="G10" s="113"/>
    </row>
    <row r="11" spans="1:7">
      <c r="A11" s="168"/>
      <c r="B11" s="125" t="s">
        <v>13</v>
      </c>
      <c r="C11" s="212"/>
      <c r="D11" s="114" t="s">
        <v>10</v>
      </c>
      <c r="E11" s="114" t="s">
        <v>8</v>
      </c>
      <c r="F11" s="234"/>
      <c r="G11" s="113"/>
    </row>
    <row r="12" spans="1:7" ht="34.5" customHeight="1">
      <c r="A12" s="469" t="s">
        <v>878</v>
      </c>
      <c r="B12" s="470"/>
      <c r="C12" s="470"/>
      <c r="D12" s="471"/>
      <c r="E12" s="469" t="s">
        <v>880</v>
      </c>
      <c r="F12" s="470"/>
      <c r="G12" s="471"/>
    </row>
    <row r="13" spans="1:7" ht="60" customHeight="1">
      <c r="A13" s="469" t="s">
        <v>879</v>
      </c>
      <c r="B13" s="470"/>
      <c r="C13" s="470"/>
      <c r="D13" s="471"/>
      <c r="E13" s="469" t="s">
        <v>880</v>
      </c>
      <c r="F13" s="470"/>
      <c r="G13" s="471"/>
    </row>
    <row r="14" spans="1:7" ht="31.5">
      <c r="A14" s="168"/>
      <c r="B14" s="125" t="s">
        <v>407</v>
      </c>
      <c r="C14" s="212"/>
      <c r="D14" s="114" t="s">
        <v>14</v>
      </c>
      <c r="E14" s="114"/>
      <c r="F14" s="235"/>
      <c r="G14" s="113"/>
    </row>
    <row r="15" spans="1:7" ht="31.5">
      <c r="A15" s="168"/>
      <c r="B15" s="125" t="s">
        <v>408</v>
      </c>
      <c r="C15" s="212"/>
      <c r="D15" s="114" t="s">
        <v>14</v>
      </c>
      <c r="E15" s="114"/>
      <c r="F15" s="235"/>
      <c r="G15" s="113"/>
    </row>
    <row r="16" spans="1:7" ht="21">
      <c r="A16" s="168"/>
      <c r="B16" s="125" t="s">
        <v>409</v>
      </c>
      <c r="C16" s="212"/>
      <c r="D16" s="114" t="s">
        <v>14</v>
      </c>
      <c r="E16" s="114"/>
      <c r="F16" s="235"/>
      <c r="G16" s="113"/>
    </row>
    <row r="17" spans="1:7" ht="63">
      <c r="A17" s="168"/>
      <c r="B17" s="125" t="s">
        <v>410</v>
      </c>
      <c r="C17" s="212"/>
      <c r="D17" s="236" t="s">
        <v>14</v>
      </c>
      <c r="E17" s="114"/>
      <c r="F17" s="235"/>
      <c r="G17" s="113"/>
    </row>
    <row r="18" spans="1:7" ht="21">
      <c r="A18" s="168"/>
      <c r="B18" s="125" t="s">
        <v>411</v>
      </c>
      <c r="C18" s="212"/>
      <c r="D18" s="114" t="s">
        <v>412</v>
      </c>
      <c r="E18" s="114"/>
      <c r="F18" s="235"/>
      <c r="G18" s="113"/>
    </row>
    <row r="19" spans="1:7" ht="21">
      <c r="A19" s="168"/>
      <c r="B19" s="125" t="s">
        <v>413</v>
      </c>
      <c r="C19" s="212"/>
      <c r="D19" s="114" t="s">
        <v>412</v>
      </c>
      <c r="E19" s="114"/>
      <c r="F19" s="235"/>
      <c r="G19" s="113"/>
    </row>
    <row r="20" spans="1:7" ht="52.5">
      <c r="A20" s="168"/>
      <c r="B20" s="125" t="s">
        <v>414</v>
      </c>
      <c r="C20" s="212"/>
      <c r="D20" s="114" t="s">
        <v>415</v>
      </c>
      <c r="E20" s="114"/>
      <c r="F20" s="235"/>
      <c r="G20" s="113"/>
    </row>
    <row r="21" spans="1:7" ht="33">
      <c r="A21" s="168"/>
      <c r="B21" s="125" t="s">
        <v>416</v>
      </c>
      <c r="C21" s="212"/>
      <c r="D21" s="114" t="s">
        <v>417</v>
      </c>
      <c r="E21" s="114"/>
      <c r="F21" s="235"/>
      <c r="G21" s="113"/>
    </row>
    <row r="22" spans="1:7" ht="21.75">
      <c r="A22" s="168"/>
      <c r="B22" s="125" t="s">
        <v>418</v>
      </c>
      <c r="C22" s="212"/>
      <c r="D22" s="114" t="s">
        <v>38</v>
      </c>
      <c r="E22" s="114"/>
      <c r="F22" s="235"/>
      <c r="G22" s="113"/>
    </row>
    <row r="23" spans="1:7" ht="21">
      <c r="A23" s="17"/>
      <c r="B23" s="85" t="s">
        <v>81</v>
      </c>
      <c r="C23" s="60"/>
      <c r="D23" s="68" t="s">
        <v>82</v>
      </c>
      <c r="E23" s="229"/>
      <c r="F23" s="74"/>
      <c r="G23" s="61"/>
    </row>
    <row r="25" spans="1:7" ht="46.5" customHeight="1">
      <c r="A25" s="445" t="s">
        <v>882</v>
      </c>
      <c r="B25" s="446"/>
      <c r="C25" s="446"/>
      <c r="D25" s="446"/>
      <c r="E25" s="446"/>
      <c r="F25" s="446"/>
      <c r="G25" s="446"/>
    </row>
    <row r="26" spans="1:7" ht="205.5" customHeight="1">
      <c r="A26" s="445" t="s">
        <v>883</v>
      </c>
      <c r="B26" s="447"/>
      <c r="C26" s="447"/>
      <c r="D26" s="447"/>
      <c r="E26" s="447"/>
      <c r="F26" s="447"/>
      <c r="G26" s="447"/>
    </row>
  </sheetData>
  <mergeCells count="12">
    <mergeCell ref="A25:G25"/>
    <mergeCell ref="A26:G26"/>
    <mergeCell ref="A13:D13"/>
    <mergeCell ref="E13:G13"/>
    <mergeCell ref="A3:G3"/>
    <mergeCell ref="A12:D12"/>
    <mergeCell ref="E12:G12"/>
    <mergeCell ref="A1:C2"/>
    <mergeCell ref="D1:E1"/>
    <mergeCell ref="F1:G1"/>
    <mergeCell ref="D2:E2"/>
    <mergeCell ref="F2:G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41</vt:i4>
      </vt:variant>
    </vt:vector>
  </HeadingPairs>
  <TitlesOfParts>
    <vt:vector size="41" baseType="lpstr">
      <vt:lpstr>pakiet 1</vt:lpstr>
      <vt:lpstr>pakiet 2</vt:lpstr>
      <vt:lpstr>pakiet 3</vt:lpstr>
      <vt:lpstr>pakiet 4</vt:lpstr>
      <vt:lpstr>pakiet 5</vt:lpstr>
      <vt:lpstr>pakiet 6</vt:lpstr>
      <vt:lpstr>pakiet 7</vt:lpstr>
      <vt:lpstr>pakiet 8</vt:lpstr>
      <vt:lpstr>pakiet 9</vt:lpstr>
      <vt:lpstr>pakiet 10</vt:lpstr>
      <vt:lpstr>pakiet 11</vt:lpstr>
      <vt:lpstr>pakiet 12</vt:lpstr>
      <vt:lpstr>pakiet 13</vt:lpstr>
      <vt:lpstr>pakiet 14</vt:lpstr>
      <vt:lpstr>pakiet 15</vt:lpstr>
      <vt:lpstr>pakiet 16</vt:lpstr>
      <vt:lpstr>pakiet 17</vt:lpstr>
      <vt:lpstr>pakiet 18</vt:lpstr>
      <vt:lpstr>pakiet 19</vt:lpstr>
      <vt:lpstr>pakiet 20</vt:lpstr>
      <vt:lpstr>pakiet 21</vt:lpstr>
      <vt:lpstr>pakiet 22</vt:lpstr>
      <vt:lpstr>pakiet 23</vt:lpstr>
      <vt:lpstr>pakiet 24</vt:lpstr>
      <vt:lpstr>pakiet 25</vt:lpstr>
      <vt:lpstr>pakiet 26</vt:lpstr>
      <vt:lpstr>pakiet 27</vt:lpstr>
      <vt:lpstr>pakiet 28</vt:lpstr>
      <vt:lpstr>pakiet 29</vt:lpstr>
      <vt:lpstr>pakiet 30</vt:lpstr>
      <vt:lpstr>pakiet 31</vt:lpstr>
      <vt:lpstr>pakiet 32</vt:lpstr>
      <vt:lpstr>pakiet 33</vt:lpstr>
      <vt:lpstr>pakiet 34</vt:lpstr>
      <vt:lpstr>pakiet 35</vt:lpstr>
      <vt:lpstr>pakiet 36</vt:lpstr>
      <vt:lpstr>pakiet 37</vt:lpstr>
      <vt:lpstr>pakiet 38</vt:lpstr>
      <vt:lpstr>pakiet 39</vt:lpstr>
      <vt:lpstr>pakiet 40</vt:lpstr>
      <vt:lpstr>pakiet 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WSZ</dc:creator>
  <cp:lastModifiedBy>ZamPub</cp:lastModifiedBy>
  <cp:revision>1</cp:revision>
  <cp:lastPrinted>2026-06-26T10:16:00Z</cp:lastPrinted>
  <dcterms:created xsi:type="dcterms:W3CDTF">2004-01-12T15:27:05Z</dcterms:created>
  <dcterms:modified xsi:type="dcterms:W3CDTF">2026-07-20T05:45:07Z</dcterms:modified>
</cp:coreProperties>
</file>